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81" i="5" l="1"/>
  <c r="J81" i="5"/>
  <c r="I82" i="5"/>
  <c r="J82" i="5"/>
  <c r="I80" i="5"/>
  <c r="J80" i="5"/>
  <c r="I74" i="5"/>
  <c r="J74" i="5"/>
  <c r="I75" i="5"/>
  <c r="J75" i="5"/>
  <c r="J73" i="5"/>
  <c r="I73" i="5"/>
  <c r="I6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48" i="5"/>
  <c r="J48" i="5"/>
  <c r="H81" i="5" l="1"/>
  <c r="H80" i="5"/>
  <c r="H74" i="5"/>
  <c r="H73" i="5"/>
  <c r="G6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48" i="5"/>
  <c r="E4" i="5" l="1"/>
  <c r="E32" i="5"/>
  <c r="E39" i="5"/>
  <c r="C6" i="5"/>
  <c r="C39" i="5"/>
  <c r="C32" i="5"/>
  <c r="G4" i="5" l="1"/>
  <c r="G32" i="5"/>
  <c r="E6" i="5"/>
  <c r="C71" i="5"/>
  <c r="G39" i="5"/>
  <c r="I4" i="5" l="1"/>
  <c r="G6" i="5"/>
  <c r="I39" i="5"/>
  <c r="C78" i="5"/>
  <c r="I6" i="5"/>
  <c r="I32" i="5"/>
  <c r="C46" i="5"/>
  <c r="K4" i="5" l="1"/>
  <c r="K6" i="5"/>
  <c r="K32" i="5"/>
  <c r="K39" i="5"/>
  <c r="M4" i="5" l="1"/>
  <c r="E71" i="5"/>
  <c r="M32" i="5"/>
  <c r="M6" i="5"/>
  <c r="E46" i="5"/>
  <c r="E78" i="5"/>
  <c r="O4" i="5" l="1"/>
  <c r="O6" i="5"/>
  <c r="M39" i="5"/>
  <c r="O32" i="5"/>
  <c r="Q4" i="5" l="1"/>
  <c r="S4" i="5" s="1"/>
  <c r="S39" i="5"/>
  <c r="G71" i="5"/>
  <c r="O39" i="5"/>
  <c r="Q32" i="5"/>
  <c r="S32" i="5"/>
  <c r="Q6" i="5"/>
  <c r="G46" i="5"/>
  <c r="U4" i="5" l="1"/>
  <c r="G78" i="5"/>
  <c r="U32" i="5"/>
  <c r="S6" i="5"/>
  <c r="U39" i="5"/>
  <c r="Q39" i="5"/>
  <c r="W4" i="5" l="1"/>
  <c r="W32" i="5"/>
  <c r="U6" i="5"/>
  <c r="W39" i="5"/>
  <c r="Y4" i="5" l="1"/>
  <c r="W6" i="5"/>
  <c r="Y32" i="5"/>
  <c r="Y39" i="5"/>
  <c r="I78" i="5"/>
  <c r="Y6" i="5"/>
  <c r="I4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<sst xmlns="http://schemas.openxmlformats.org/spreadsheetml/2006/main" count="179" uniqueCount="47">
  <si>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</si>
  <si>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</si>
  <si>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</si>
  <si>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</si>
  <si>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</si>
  <si>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</si>
  <si>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</si>
  <si>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</si>
  <si>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</si>
  <si>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</si>
  <si>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</si>
  <si>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</si>
  <si>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</si>
  <si>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</si>
  <si>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</si>
  <si>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</si>
  <si>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</si>
  <si>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</si>
  <si>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</si>
  <si>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</si>
  <si>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</si>
  <si>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</si>
  <si>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</si>
  <si>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</si>
  <si>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</si>
  <si>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</si>
  <si>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</si>
  <si>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</si>
  <si>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</si>
  <si>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</si>
  <si>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</si>
  <si>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</si>
  <si>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</si>
  <si>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</si>
  <si>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</si>
  <si>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</si>
  <si>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</si>
  <si>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</si>
  <si>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</si>
  <si>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</si>
  <si>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</si>
  <si>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</si>
  <si>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</si>
  <si>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</si>
  <si>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</si>
  <si>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</si>
  <si>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השתלמות- מסלול אג"ח עד 10%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</si>
</sst>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2.40924783313986E-2</v>
      </c>
      <c r="E8" s="29">
        <v>1E-4</v>
      </c>
      <c r="F8" s="30">
        <v>2.18057574879468E-2</v>
      </c>
      <c r="G8" s="10">
        <v>1E-4</v>
      </c>
      <c r="H8" s="11">
        <v>3.2998400890557097E-2</v>
      </c>
      <c r="I8" s="29">
        <v>0</v>
      </c>
      <c r="J8" s="30">
        <v>3.1472603164565897E-2</v>
      </c>
      <c r="K8" s="10">
        <v>-2.0000000000000001E-4</v>
      </c>
      <c r="L8" s="11">
        <v>2.5379110646781E-2</v>
      </c>
      <c r="M8" s="29">
        <v>1E-4</v>
      </c>
      <c r="N8" s="30">
        <v>2.2180050184209502E-2</v>
      </c>
      <c r="O8" s="10">
        <v>-1E-4</v>
      </c>
      <c r="P8" s="11">
        <v>2.7353809918853202E-2</v>
      </c>
      <c r="Q8" s="29">
        <v>-2.0000000000000001E-4</v>
      </c>
      <c r="R8" s="30">
        <v>2.3926051481889601E-2</v>
      </c>
      <c r="S8" s="10">
        <v>0</v>
      </c>
      <c r="T8" s="11">
        <v>3.0463056424261486E-2</v>
      </c>
      <c r="U8" s="29">
        <v>2.8254641399387206E-4</v>
      </c>
      <c r="V8" s="30">
        <v>3.3311386755190048E-2</v>
      </c>
      <c r="W8" s="10">
        <v>5.3042506599017867E-5</v>
      </c>
      <c r="X8" s="11">
        <v>3.8710931557743036E-2</v>
      </c>
      <c r="Y8" s="29">
        <v>4.9650002884703531E-4</v>
      </c>
      <c r="Z8" s="30">
        <v>4.8712122050517739E-2</v>
      </c>
      <c r="AE8" s="5" t="s">
        <v>8</v>
      </c>
    </row>
    <row r="9" spans="2:31">
      <c r="B9" s="12" t="s">
        <v>7</v>
      </c>
      <c r="C9" s="10">
        <v>1.6000000000000001E-3</v>
      </c>
      <c r="D9" s="11">
        <v>0.373871688636706</v>
      </c>
      <c r="E9" s="29">
        <v>-1.8E-3</v>
      </c>
      <c r="F9" s="30">
        <v>0.36725358932093699</v>
      </c>
      <c r="G9" s="10">
        <v>8.0000000000000004E-4</v>
      </c>
      <c r="H9" s="11">
        <v>0.35875103514591999</v>
      </c>
      <c r="I9" s="29">
        <v>-2.9999999999999997E-4</v>
      </c>
      <c r="J9" s="30">
        <v>0.35697745851731</v>
      </c>
      <c r="K9" s="10">
        <v>8.0000000000000004E-4</v>
      </c>
      <c r="L9" s="11">
        <v>0.35922287167701</v>
      </c>
      <c r="M9" s="29">
        <v>-1.5E-3</v>
      </c>
      <c r="N9" s="30">
        <v>0.362181904311</v>
      </c>
      <c r="O9" s="10">
        <v>4.0000000000000002E-4</v>
      </c>
      <c r="P9" s="11">
        <v>0.359570540129239</v>
      </c>
      <c r="Q9" s="29">
        <v>6.9999999999999999E-4</v>
      </c>
      <c r="R9" s="30">
        <v>0.35937817276930001</v>
      </c>
      <c r="S9" s="10">
        <v>-4.3601643707316662E-4</v>
      </c>
      <c r="T9" s="11">
        <v>0.35815123111973113</v>
      </c>
      <c r="U9" s="29">
        <v>-2.2026954888915719E-3</v>
      </c>
      <c r="V9" s="30">
        <v>0.35727957398863025</v>
      </c>
      <c r="W9" s="10">
        <v>-1.4723602646728505E-3</v>
      </c>
      <c r="X9" s="11">
        <v>0.35242116086676639</v>
      </c>
      <c r="Y9" s="29">
        <v>1.0403099094784994E-3</v>
      </c>
      <c r="Z9" s="30">
        <v>0.35372673099685087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1E-3</v>
      </c>
      <c r="D12" s="11">
        <v>0.307723246061753</v>
      </c>
      <c r="E12" s="29">
        <v>-1.1000000000000001E-3</v>
      </c>
      <c r="F12" s="30">
        <v>0.31465968919204101</v>
      </c>
      <c r="G12" s="10">
        <v>6.9999999999999999E-4</v>
      </c>
      <c r="H12" s="11">
        <v>0.31481484294819301</v>
      </c>
      <c r="I12" s="29">
        <v>1.6000000000000001E-3</v>
      </c>
      <c r="J12" s="30">
        <v>0.31801025550434697</v>
      </c>
      <c r="K12" s="10">
        <v>-2.9999999999999997E-4</v>
      </c>
      <c r="L12" s="11">
        <v>0.32302462307166202</v>
      </c>
      <c r="M12" s="29">
        <v>1E-4</v>
      </c>
      <c r="N12" s="30">
        <v>0.32729062426784</v>
      </c>
      <c r="O12" s="10">
        <v>1.1999999999999999E-3</v>
      </c>
      <c r="P12" s="11">
        <v>0.32151529068524598</v>
      </c>
      <c r="Q12" s="29">
        <v>3.0999999999999999E-3</v>
      </c>
      <c r="R12" s="30">
        <v>0.32175402604283199</v>
      </c>
      <c r="S12" s="10">
        <v>-1.9280008299121394E-4</v>
      </c>
      <c r="T12" s="11">
        <v>0.31870799554439255</v>
      </c>
      <c r="U12" s="29">
        <v>-1.6754024332061076E-3</v>
      </c>
      <c r="V12" s="30">
        <v>0.31946239491830575</v>
      </c>
      <c r="W12" s="10">
        <v>-1.3967962680458412E-3</v>
      </c>
      <c r="X12" s="11">
        <v>0.32244403625324414</v>
      </c>
      <c r="Y12" s="29">
        <v>-1.9154853576774352E-3</v>
      </c>
      <c r="Z12" s="30">
        <v>0.32044746041473432</v>
      </c>
      <c r="AE12" s="5" t="s">
        <v>16</v>
      </c>
    </row>
    <row r="13" spans="2:31">
      <c r="B13" s="12" t="s">
        <v>15</v>
      </c>
      <c r="C13" s="10">
        <v>2.0000000000000001E-4</v>
      </c>
      <c r="D13" s="11">
        <v>1.3578210219817401E-2</v>
      </c>
      <c r="E13" s="29">
        <v>-8.9999999999999998E-4</v>
      </c>
      <c r="F13" s="30">
        <v>1.27876963329318E-2</v>
      </c>
      <c r="G13" s="10">
        <v>0</v>
      </c>
      <c r="H13" s="11">
        <v>1.27240035781537E-2</v>
      </c>
      <c r="I13" s="29">
        <v>0</v>
      </c>
      <c r="J13" s="30">
        <v>1.2713135947544699E-2</v>
      </c>
      <c r="K13" s="10">
        <v>0</v>
      </c>
      <c r="L13" s="11">
        <v>1.4243360563620199E-2</v>
      </c>
      <c r="M13" s="29">
        <v>2.0000000000000001E-4</v>
      </c>
      <c r="N13" s="30">
        <v>1.31119202529856E-2</v>
      </c>
      <c r="O13" s="10">
        <v>0</v>
      </c>
      <c r="P13" s="11">
        <v>1.3157791069221599E-2</v>
      </c>
      <c r="Q13" s="29">
        <v>2.0000000000000001E-4</v>
      </c>
      <c r="R13" s="30">
        <v>1.32909407155716E-2</v>
      </c>
      <c r="S13" s="10">
        <v>-2.7856017268606198E-5</v>
      </c>
      <c r="T13" s="11">
        <v>1.3940963389127292E-2</v>
      </c>
      <c r="U13" s="29">
        <v>-1.068391776108578E-4</v>
      </c>
      <c r="V13" s="30">
        <v>1.391647672837534E-2</v>
      </c>
      <c r="W13" s="10">
        <v>-2.6171831210876574E-5</v>
      </c>
      <c r="X13" s="11">
        <v>1.3951674406267642E-2</v>
      </c>
      <c r="Y13" s="29">
        <v>-2.1360024679609893E-4</v>
      </c>
      <c r="Z13" s="30">
        <v>1.4135200016080863E-2</v>
      </c>
      <c r="AE13" s="5" t="s">
        <v>18</v>
      </c>
    </row>
    <row r="14" spans="2:31">
      <c r="B14" s="12" t="s">
        <v>17</v>
      </c>
      <c r="C14" s="10">
        <v>1.1999999999999999E-3</v>
      </c>
      <c r="D14" s="11">
        <v>3.8006369694985297E-2</v>
      </c>
      <c r="E14" s="29">
        <v>-8.9999999999999998E-4</v>
      </c>
      <c r="F14" s="30">
        <v>3.6260511295646003E-2</v>
      </c>
      <c r="G14" s="10">
        <v>-1.2999999999999999E-3</v>
      </c>
      <c r="H14" s="11">
        <v>3.4499598268093297E-2</v>
      </c>
      <c r="I14" s="29">
        <v>2.9999999999999997E-4</v>
      </c>
      <c r="J14" s="30">
        <v>3.4441461147816897E-2</v>
      </c>
      <c r="K14" s="10">
        <v>8.9999999999999998E-4</v>
      </c>
      <c r="L14" s="11">
        <v>3.4885556555103503E-2</v>
      </c>
      <c r="M14" s="29">
        <v>-1E-4</v>
      </c>
      <c r="N14" s="30">
        <v>3.27200582157837E-2</v>
      </c>
      <c r="O14" s="10">
        <v>8.9999999999999998E-4</v>
      </c>
      <c r="P14" s="11">
        <v>3.4060212504365597E-2</v>
      </c>
      <c r="Q14" s="29">
        <v>1.8E-3</v>
      </c>
      <c r="R14" s="30">
        <v>3.5467163279052097E-2</v>
      </c>
      <c r="S14" s="10">
        <v>2.7458360587548141E-4</v>
      </c>
      <c r="T14" s="11">
        <v>3.2985917653497801E-2</v>
      </c>
      <c r="U14" s="29">
        <v>-8.3188697770323521E-4</v>
      </c>
      <c r="V14" s="30">
        <v>3.1428392477147175E-2</v>
      </c>
      <c r="W14" s="10">
        <v>9.9953436149042532E-4</v>
      </c>
      <c r="X14" s="11">
        <v>3.1863697272229131E-2</v>
      </c>
      <c r="Y14" s="29">
        <v>-2.526362209437093E-3</v>
      </c>
      <c r="Z14" s="30">
        <v>3.0791298030046859E-2</v>
      </c>
      <c r="AE14" s="5" t="s">
        <v>20</v>
      </c>
    </row>
    <row r="15" spans="2:31">
      <c r="B15" s="12" t="s">
        <v>19</v>
      </c>
      <c r="C15" s="10">
        <v>-4.0000000000000002E-4</v>
      </c>
      <c r="D15" s="11">
        <v>0.14960958457188001</v>
      </c>
      <c r="E15" s="29">
        <v>-6.9999999999999999E-4</v>
      </c>
      <c r="F15" s="30">
        <v>0.15898782419582599</v>
      </c>
      <c r="G15" s="10">
        <v>1.1999999999999999E-3</v>
      </c>
      <c r="H15" s="11">
        <v>0.15577259881423799</v>
      </c>
      <c r="I15" s="29">
        <v>2.7000000000000001E-3</v>
      </c>
      <c r="J15" s="30">
        <v>0.15979538626463699</v>
      </c>
      <c r="K15" s="10">
        <v>-1.9E-3</v>
      </c>
      <c r="L15" s="11">
        <v>0.15475799153966399</v>
      </c>
      <c r="M15" s="29">
        <v>2.5000000000000001E-3</v>
      </c>
      <c r="N15" s="30">
        <v>0.15576615624785101</v>
      </c>
      <c r="O15" s="10">
        <v>3.2000000000000002E-3</v>
      </c>
      <c r="P15" s="11">
        <v>0.156263064451901</v>
      </c>
      <c r="Q15" s="29">
        <v>-1.9E-3</v>
      </c>
      <c r="R15" s="30">
        <v>0.15477663005881301</v>
      </c>
      <c r="S15" s="10">
        <v>3.7513634776126177E-4</v>
      </c>
      <c r="T15" s="11">
        <v>0.15688575345318087</v>
      </c>
      <c r="U15" s="29">
        <v>-5.1668626973930037E-4</v>
      </c>
      <c r="V15" s="30">
        <v>0.15910449873271898</v>
      </c>
      <c r="W15" s="10">
        <v>2.9414329626381569E-4</v>
      </c>
      <c r="X15" s="11">
        <v>0.16054968641509532</v>
      </c>
      <c r="Y15" s="29">
        <v>-2.6267917542304575E-3</v>
      </c>
      <c r="Z15" s="30">
        <v>0.15669699575456772</v>
      </c>
      <c r="AE15" s="5" t="s">
        <v>22</v>
      </c>
    </row>
    <row r="16" spans="2:31">
      <c r="B16" s="12" t="s">
        <v>21</v>
      </c>
      <c r="C16" s="10">
        <v>-2.0000000000000001E-4</v>
      </c>
      <c r="D16" s="11">
        <v>4.2712939477749699E-2</v>
      </c>
      <c r="E16" s="29">
        <v>4.0000000000000002E-4</v>
      </c>
      <c r="F16" s="30">
        <v>3.9921715109071103E-2</v>
      </c>
      <c r="G16" s="10">
        <v>2.0000000000000001E-4</v>
      </c>
      <c r="H16" s="11">
        <v>3.9915843680093203E-2</v>
      </c>
      <c r="I16" s="29">
        <v>5.9999999999999995E-4</v>
      </c>
      <c r="J16" s="30">
        <v>3.8334737547838199E-2</v>
      </c>
      <c r="K16" s="10">
        <v>-6.9999999999999999E-4</v>
      </c>
      <c r="L16" s="11">
        <v>3.80881043035875E-2</v>
      </c>
      <c r="M16" s="29">
        <v>8.0000000000000004E-4</v>
      </c>
      <c r="N16" s="30">
        <v>3.9393894567122299E-2</v>
      </c>
      <c r="O16" s="10">
        <v>8.0000000000000004E-4</v>
      </c>
      <c r="P16" s="11">
        <v>4.0042732799679397E-2</v>
      </c>
      <c r="Q16" s="29">
        <v>-5.0000000000000001E-4</v>
      </c>
      <c r="R16" s="30">
        <v>3.8314012385367198E-2</v>
      </c>
      <c r="S16" s="10">
        <v>3.0279871406585829E-6</v>
      </c>
      <c r="T16" s="11">
        <v>3.8127003198177488E-2</v>
      </c>
      <c r="U16" s="29">
        <v>3.4555983651576372E-4</v>
      </c>
      <c r="V16" s="30">
        <v>3.7298550434890332E-2</v>
      </c>
      <c r="W16" s="10">
        <v>-4.3690634063522758E-4</v>
      </c>
      <c r="X16" s="11">
        <v>3.3576876705428443E-2</v>
      </c>
      <c r="Y16" s="29">
        <v>2.8291103970562014E-4</v>
      </c>
      <c r="Z16" s="30">
        <v>3.1347482654551756E-2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2.0000000000000001E-4</v>
      </c>
      <c r="D18" s="11">
        <v>1.8306770868387601E-7</v>
      </c>
      <c r="E18" s="29">
        <v>0</v>
      </c>
      <c r="F18" s="30">
        <v>1.9705569788466698E-6</v>
      </c>
      <c r="G18" s="10">
        <v>0</v>
      </c>
      <c r="H18" s="11">
        <v>1.64680932616744E-6</v>
      </c>
      <c r="I18" s="29">
        <v>-1E-4</v>
      </c>
      <c r="J18" s="30">
        <v>1.3203070982359899E-6</v>
      </c>
      <c r="K18" s="10">
        <v>1E-4</v>
      </c>
      <c r="L18" s="11">
        <v>2.0533561051046302E-6</v>
      </c>
      <c r="M18" s="29">
        <v>1E-4</v>
      </c>
      <c r="N18" s="30">
        <v>2.7298140667368298E-6</v>
      </c>
      <c r="O18" s="10">
        <v>0</v>
      </c>
      <c r="P18" s="11">
        <v>2.90173837675277E-6</v>
      </c>
      <c r="Q18" s="29">
        <v>0</v>
      </c>
      <c r="R18" s="30">
        <v>2.6761401030566601E-6</v>
      </c>
      <c r="S18" s="10">
        <v>-4.8314539201528545E-7</v>
      </c>
      <c r="T18" s="11">
        <v>2.3761905232867188E-6</v>
      </c>
      <c r="U18" s="29">
        <v>-4.8792100028689627E-7</v>
      </c>
      <c r="V18" s="30">
        <v>2.5940985993219237E-6</v>
      </c>
      <c r="W18" s="10">
        <v>-1.9668510440598217E-7</v>
      </c>
      <c r="X18" s="11">
        <v>3.0719538004448682E-6</v>
      </c>
      <c r="Y18" s="29">
        <v>-3.8860175419553597E-6</v>
      </c>
      <c r="Z18" s="30">
        <v>2.42690715789894E-6</v>
      </c>
      <c r="AE18" s="5"/>
    </row>
    <row r="19" spans="2:31">
      <c r="B19" s="12" t="s">
        <v>26</v>
      </c>
      <c r="C19" s="10">
        <v>1.5E-3</v>
      </c>
      <c r="D19" s="11">
        <v>1.9945703647923198E-3</v>
      </c>
      <c r="E19" s="29">
        <v>-2.3E-3</v>
      </c>
      <c r="F19" s="30">
        <v>-8.5663723277539698E-4</v>
      </c>
      <c r="G19" s="10">
        <v>-1.2999999999999999E-3</v>
      </c>
      <c r="H19" s="11">
        <v>-1.9064353622597701E-3</v>
      </c>
      <c r="I19" s="29">
        <v>-2.7000000000000001E-3</v>
      </c>
      <c r="J19" s="30">
        <v>-4.5524947065921804E-3</v>
      </c>
      <c r="K19" s="10">
        <v>1.6999999999999999E-3</v>
      </c>
      <c r="L19" s="11">
        <v>-3.0352803951432601E-3</v>
      </c>
      <c r="M19" s="29">
        <v>-3.3999999999999998E-3</v>
      </c>
      <c r="N19" s="30">
        <v>-5.9374776184679002E-3</v>
      </c>
      <c r="O19" s="10">
        <v>-1.1000000000000001E-3</v>
      </c>
      <c r="P19" s="11">
        <v>-8.3480514428133906E-3</v>
      </c>
      <c r="Q19" s="29">
        <v>1.5E-3</v>
      </c>
      <c r="R19" s="30">
        <v>-3.9117185767363902E-3</v>
      </c>
      <c r="S19" s="10">
        <v>1.7424853434881032E-4</v>
      </c>
      <c r="T19" s="11">
        <v>-3.2040049192658764E-3</v>
      </c>
      <c r="U19" s="29">
        <v>-4.4028013120145978E-3</v>
      </c>
      <c r="V19" s="30">
        <v>-5.8979567310940119E-3</v>
      </c>
      <c r="W19" s="10">
        <v>1.6300435182991856E-5</v>
      </c>
      <c r="X19" s="11">
        <v>-8.0613184669396099E-3</v>
      </c>
      <c r="Y19" s="29">
        <v>-2.294787098560085E-3</v>
      </c>
      <c r="Z19" s="30">
        <v>-1.0347437715768817E-2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2.0000000000000001E-4</v>
      </c>
      <c r="D21" s="11">
        <v>6.3020501531598798E-3</v>
      </c>
      <c r="E21" s="29">
        <v>0</v>
      </c>
      <c r="F21" s="30">
        <v>6.3194216880043596E-3</v>
      </c>
      <c r="G21" s="10">
        <v>0</v>
      </c>
      <c r="H21" s="11">
        <v>6.30258268403664E-3</v>
      </c>
      <c r="I21" s="29">
        <v>0</v>
      </c>
      <c r="J21" s="30">
        <v>6.3329957410570197E-3</v>
      </c>
      <c r="K21" s="10">
        <v>1E-4</v>
      </c>
      <c r="L21" s="11">
        <v>6.43734811639905E-3</v>
      </c>
      <c r="M21" s="29">
        <v>1E-4</v>
      </c>
      <c r="N21" s="30">
        <v>5.0476096924630598E-3</v>
      </c>
      <c r="O21" s="10">
        <v>0</v>
      </c>
      <c r="P21" s="11">
        <v>5.0420696629695002E-3</v>
      </c>
      <c r="Q21" s="29">
        <v>1E-4</v>
      </c>
      <c r="R21" s="30">
        <v>5.0626729216792796E-3</v>
      </c>
      <c r="S21" s="10">
        <v>-8.0219462831197828E-6</v>
      </c>
      <c r="T21" s="11">
        <v>5.0482967984651428E-3</v>
      </c>
      <c r="U21" s="29">
        <v>-2.0992001578628841E-5</v>
      </c>
      <c r="V21" s="30">
        <v>5.0603136237547842E-3</v>
      </c>
      <c r="W21" s="10">
        <v>-3.8094212242339092E-5</v>
      </c>
      <c r="X21" s="11">
        <v>5.0510936883851566E-3</v>
      </c>
      <c r="Y21" s="29">
        <v>-1.1155148650036634E-5</v>
      </c>
      <c r="Z21" s="30">
        <v>5.2191543611435779E-3</v>
      </c>
    </row>
    <row r="22" spans="2:31">
      <c r="B22" s="12" t="s">
        <v>29</v>
      </c>
      <c r="C22" s="10">
        <v>2.9999999999999997E-4</v>
      </c>
      <c r="D22" s="11">
        <v>4.1415442055967297E-2</v>
      </c>
      <c r="E22" s="29">
        <v>-2.0000000000000001E-4</v>
      </c>
      <c r="F22" s="30">
        <v>4.2124215164690899E-2</v>
      </c>
      <c r="G22" s="10">
        <v>1E-4</v>
      </c>
      <c r="H22" s="11">
        <v>4.5340651764377703E-2</v>
      </c>
      <c r="I22" s="29">
        <v>2.0000000000000001E-4</v>
      </c>
      <c r="J22" s="30">
        <v>4.5656394570646602E-2</v>
      </c>
      <c r="K22" s="10">
        <v>-9.9999999999999707E-5</v>
      </c>
      <c r="L22" s="11">
        <v>4.61756532173246E-2</v>
      </c>
      <c r="M22" s="29">
        <v>5.9999999999999995E-4</v>
      </c>
      <c r="N22" s="30">
        <v>4.73459352541791E-2</v>
      </c>
      <c r="O22" s="10">
        <v>-1E-4</v>
      </c>
      <c r="P22" s="11">
        <v>4.7974906215688701E-2</v>
      </c>
      <c r="Q22" s="29">
        <v>2.9999999999999997E-4</v>
      </c>
      <c r="R22" s="30">
        <v>4.8629443820788203E-2</v>
      </c>
      <c r="S22" s="10">
        <v>1.3818115388190963E-4</v>
      </c>
      <c r="T22" s="11">
        <v>4.8891411147908868E-2</v>
      </c>
      <c r="U22" s="29">
        <v>2.9685331234951195E-5</v>
      </c>
      <c r="V22" s="30">
        <v>4.9033774973482054E-2</v>
      </c>
      <c r="W22" s="10">
        <v>-9.2494997624709743E-5</v>
      </c>
      <c r="X22" s="11">
        <v>4.948908934798011E-2</v>
      </c>
      <c r="Y22" s="29">
        <v>-5.2765314513799407E-4</v>
      </c>
      <c r="Z22" s="30">
        <v>4.9268566530117242E-2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1E-4</v>
      </c>
      <c r="P23" s="11">
        <v>2.3990522748545701E-3</v>
      </c>
      <c r="Q23" s="29">
        <v>-1E-4</v>
      </c>
      <c r="R23" s="30">
        <v>2.2918536005055198E-3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6.9323736408214202E-4</v>
      </c>
      <c r="E26" s="29">
        <v>0</v>
      </c>
      <c r="F26" s="30">
        <v>7.3424688870223802E-4</v>
      </c>
      <c r="G26" s="10">
        <v>0</v>
      </c>
      <c r="H26" s="11">
        <v>7.8523077926967205E-4</v>
      </c>
      <c r="I26" s="29">
        <v>0</v>
      </c>
      <c r="J26" s="30">
        <v>8.1674599373034997E-4</v>
      </c>
      <c r="K26" s="10">
        <v>0</v>
      </c>
      <c r="L26" s="11">
        <v>8.1860734788589398E-4</v>
      </c>
      <c r="M26" s="29">
        <v>0</v>
      </c>
      <c r="N26" s="30">
        <v>8.9659481096652301E-4</v>
      </c>
      <c r="O26" s="10">
        <v>0</v>
      </c>
      <c r="P26" s="11">
        <v>9.6567999241776797E-4</v>
      </c>
      <c r="Q26" s="29">
        <v>0</v>
      </c>
      <c r="R26" s="30">
        <v>1.01807536083352E-3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5.5999999999999999E-3</v>
      </c>
      <c r="D27" s="15">
        <v>1</v>
      </c>
      <c r="E27" s="31">
        <v>-7.4000000000000003E-3</v>
      </c>
      <c r="F27" s="32">
        <v>1</v>
      </c>
      <c r="G27" s="14">
        <v>5.0000000000000001E-4</v>
      </c>
      <c r="H27" s="15">
        <v>1</v>
      </c>
      <c r="I27" s="31">
        <v>2.3E-3</v>
      </c>
      <c r="J27" s="32">
        <v>1</v>
      </c>
      <c r="K27" s="14">
        <v>4.0000000000000002E-4</v>
      </c>
      <c r="L27" s="15">
        <v>1</v>
      </c>
      <c r="M27" s="31">
        <v>-5.0000000000000001E-4</v>
      </c>
      <c r="N27" s="32">
        <v>1</v>
      </c>
      <c r="O27" s="14">
        <v>5.3E-3</v>
      </c>
      <c r="P27" s="15">
        <v>1</v>
      </c>
      <c r="Q27" s="31">
        <v>5.0000000000000001E-3</v>
      </c>
      <c r="R27" s="32">
        <v>1</v>
      </c>
      <c r="S27" s="14">
        <v>2.9999999999999997E-4</v>
      </c>
      <c r="T27" s="15">
        <v>1.0000000000000002</v>
      </c>
      <c r="U27" s="31">
        <v>-9.1000000000000004E-3</v>
      </c>
      <c r="V27" s="32">
        <v>1.0000000000000002</v>
      </c>
      <c r="W27" s="14">
        <v>-2.0999999999999999E-3</v>
      </c>
      <c r="X27" s="15">
        <v>1.0000000000000002</v>
      </c>
      <c r="Y27" s="31">
        <v>-8.3000000000000001E-3</v>
      </c>
      <c r="Z27" s="32">
        <v>1</v>
      </c>
    </row>
    <row r="28" spans="2:31">
      <c r="B28" s="35" t="s">
        <v>40</v>
      </c>
      <c r="C28" s="41">
        <v>1639.5560499999899</v>
      </c>
      <c r="D28" s="42"/>
      <c r="E28" s="43">
        <v>-2159.5773600000002</v>
      </c>
      <c r="F28" s="44"/>
      <c r="G28" s="41">
        <v>142.630959999976</v>
      </c>
      <c r="H28" s="42"/>
      <c r="I28" s="43">
        <v>662.00313000001404</v>
      </c>
      <c r="J28" s="44"/>
      <c r="K28" s="41">
        <v>125.194349999971</v>
      </c>
      <c r="L28" s="42"/>
      <c r="M28" s="43">
        <v>-136.305949999955</v>
      </c>
      <c r="N28" s="44"/>
      <c r="O28" s="41">
        <v>1497.4110699999601</v>
      </c>
      <c r="P28" s="42"/>
      <c r="Q28" s="43">
        <v>1424.38545000002</v>
      </c>
      <c r="R28" s="44"/>
      <c r="S28" s="41">
        <v>73.920169999999999</v>
      </c>
      <c r="T28" s="42"/>
      <c r="U28" s="43">
        <v>-2627</v>
      </c>
      <c r="V28" s="44"/>
      <c r="W28" s="41">
        <v>-477</v>
      </c>
      <c r="X28" s="42"/>
      <c r="Y28" s="43">
        <v>-2034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3.3E-3</v>
      </c>
      <c r="D34" s="19">
        <v>0.81224705938465802</v>
      </c>
      <c r="E34" s="33">
        <v>-8.3999999999999995E-3</v>
      </c>
      <c r="F34" s="34">
        <v>0.80428469336894604</v>
      </c>
      <c r="G34" s="18">
        <v>-3.3E-3</v>
      </c>
      <c r="H34" s="19">
        <v>0.79963708194465999</v>
      </c>
      <c r="I34" s="33">
        <v>-8.9999999999999998E-4</v>
      </c>
      <c r="J34" s="34">
        <v>0.79775986484463501</v>
      </c>
      <c r="K34" s="18">
        <v>2.7000000000000001E-3</v>
      </c>
      <c r="L34" s="19">
        <v>0.80136049271767196</v>
      </c>
      <c r="M34" s="33">
        <v>-4.4000000000000003E-3</v>
      </c>
      <c r="N34" s="34">
        <v>0.79899887154340399</v>
      </c>
      <c r="O34" s="18">
        <v>8.0000000000000004E-4</v>
      </c>
      <c r="P34" s="19">
        <v>0.79910761188171098</v>
      </c>
      <c r="Q34" s="33">
        <v>7.3000000000000001E-3</v>
      </c>
      <c r="R34" s="34">
        <v>0.80262328498396596</v>
      </c>
      <c r="S34" s="18">
        <v>-3.6256143142338233E-4</v>
      </c>
      <c r="T34" s="19">
        <v>0.79251807554296172</v>
      </c>
      <c r="U34" s="33">
        <v>-9.1549969390390847E-3</v>
      </c>
      <c r="V34" s="34">
        <v>0.79313333471220981</v>
      </c>
      <c r="W34" s="18">
        <v>-2.0908753374310409E-3</v>
      </c>
      <c r="X34" s="19">
        <v>0.79159508222350261</v>
      </c>
      <c r="Y34" s="33">
        <v>-5.8532840459226305E-3</v>
      </c>
      <c r="Z34" s="34">
        <v>0.79999847448858186</v>
      </c>
    </row>
    <row r="35" spans="2:26">
      <c r="B35" s="12" t="s">
        <v>36</v>
      </c>
      <c r="C35" s="10">
        <v>2.3E-3</v>
      </c>
      <c r="D35" s="11">
        <v>0.18775294061534201</v>
      </c>
      <c r="E35" s="29">
        <v>1E-3</v>
      </c>
      <c r="F35" s="30">
        <v>0.19571530663105399</v>
      </c>
      <c r="G35" s="10">
        <v>3.8E-3</v>
      </c>
      <c r="H35" s="11">
        <v>0.20036291805534001</v>
      </c>
      <c r="I35" s="29">
        <v>3.2000000000000002E-3</v>
      </c>
      <c r="J35" s="30">
        <v>0.20224013515536499</v>
      </c>
      <c r="K35" s="10">
        <v>-2.3E-3</v>
      </c>
      <c r="L35" s="11">
        <v>0.19863950728232799</v>
      </c>
      <c r="M35" s="29">
        <v>3.8999999999999998E-3</v>
      </c>
      <c r="N35" s="30">
        <v>0.20100112845659601</v>
      </c>
      <c r="O35" s="10">
        <v>4.4999999999999997E-3</v>
      </c>
      <c r="P35" s="11">
        <v>0.20089238811828899</v>
      </c>
      <c r="Q35" s="29">
        <v>-2.3E-3</v>
      </c>
      <c r="R35" s="30">
        <v>0.19737671501603399</v>
      </c>
      <c r="S35" s="10">
        <v>6.6256143142338236E-4</v>
      </c>
      <c r="T35" s="11">
        <v>0.20748192445703834</v>
      </c>
      <c r="U35" s="29">
        <v>5.4996939039082726E-5</v>
      </c>
      <c r="V35" s="30">
        <v>0.20686666528779016</v>
      </c>
      <c r="W35" s="10">
        <v>-9.1246625689591545E-6</v>
      </c>
      <c r="X35" s="11">
        <v>0.20840491777649742</v>
      </c>
      <c r="Y35" s="29">
        <v>-2.4467159540773704E-3</v>
      </c>
      <c r="Z35" s="30">
        <v>0.20000152551141823</v>
      </c>
    </row>
    <row r="36" spans="2:26">
      <c r="B36" s="13" t="s">
        <v>34</v>
      </c>
      <c r="C36" s="14">
        <v>5.5999999999999999E-3</v>
      </c>
      <c r="D36" s="15">
        <v>1</v>
      </c>
      <c r="E36" s="31">
        <v>-7.4000000000000003E-3</v>
      </c>
      <c r="F36" s="32">
        <v>1</v>
      </c>
      <c r="G36" s="14">
        <v>5.0000000000000001E-4</v>
      </c>
      <c r="H36" s="15">
        <v>1</v>
      </c>
      <c r="I36" s="31">
        <v>2.3E-3</v>
      </c>
      <c r="J36" s="32">
        <v>1</v>
      </c>
      <c r="K36" s="14">
        <v>4.0000000000000002E-4</v>
      </c>
      <c r="L36" s="15">
        <v>1</v>
      </c>
      <c r="M36" s="31">
        <v>-5.0000000000000001E-4</v>
      </c>
      <c r="N36" s="32">
        <v>1</v>
      </c>
      <c r="O36" s="14">
        <v>5.3E-3</v>
      </c>
      <c r="P36" s="15">
        <v>1</v>
      </c>
      <c r="Q36" s="31">
        <v>5.0000000000000001E-3</v>
      </c>
      <c r="R36" s="32">
        <v>1</v>
      </c>
      <c r="S36" s="14">
        <v>2.9999999999999997E-4</v>
      </c>
      <c r="T36" s="15">
        <v>1</v>
      </c>
      <c r="U36" s="31">
        <v>-9.1000000000000004E-3</v>
      </c>
      <c r="V36" s="32">
        <v>1</v>
      </c>
      <c r="W36" s="14">
        <v>-2.0999999999999999E-3</v>
      </c>
      <c r="X36" s="15">
        <v>1</v>
      </c>
      <c r="Y36" s="31">
        <v>-8.3000000000000001E-3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3.2000000000000002E-3</v>
      </c>
      <c r="D41" s="19">
        <v>0.94213176408905197</v>
      </c>
      <c r="E41" s="33">
        <v>-4.1000000000000003E-3</v>
      </c>
      <c r="F41" s="34">
        <v>0.94501680624190798</v>
      </c>
      <c r="G41" s="18">
        <v>5.0000000000000001E-4</v>
      </c>
      <c r="H41" s="19">
        <v>0.94286226477211199</v>
      </c>
      <c r="I41" s="33">
        <v>4.8999999999999998E-3</v>
      </c>
      <c r="J41" s="34">
        <v>0.94516776960929805</v>
      </c>
      <c r="K41" s="18">
        <v>-1.5E-3</v>
      </c>
      <c r="L41" s="19">
        <v>0.94159684312341796</v>
      </c>
      <c r="M41" s="33">
        <v>1.9E-3</v>
      </c>
      <c r="N41" s="34">
        <v>0.94437365740878598</v>
      </c>
      <c r="O41" s="18">
        <v>6.4000000000000003E-3</v>
      </c>
      <c r="P41" s="19">
        <v>0.94364131577867205</v>
      </c>
      <c r="Q41" s="33">
        <v>3.0000000000000001E-3</v>
      </c>
      <c r="R41" s="34">
        <v>0.93847566998685095</v>
      </c>
      <c r="S41" s="18">
        <v>2.9051458665822977E-4</v>
      </c>
      <c r="T41" s="19">
        <v>0.94016674342468443</v>
      </c>
      <c r="U41" s="33">
        <v>-4.6269251409494809E-3</v>
      </c>
      <c r="V41" s="34">
        <v>0.94273834993013439</v>
      </c>
      <c r="W41" s="18">
        <v>-1.9968503263677103E-3</v>
      </c>
      <c r="X41" s="19">
        <v>0.94440702800430176</v>
      </c>
      <c r="Y41" s="33">
        <v>-5.242102301109784E-3</v>
      </c>
      <c r="Z41" s="34">
        <v>0.94672736819088721</v>
      </c>
    </row>
    <row r="42" spans="2:26">
      <c r="B42" s="12" t="s">
        <v>38</v>
      </c>
      <c r="C42" s="10">
        <v>2.3999999999999998E-3</v>
      </c>
      <c r="D42" s="11">
        <v>5.78682359109478E-2</v>
      </c>
      <c r="E42" s="29">
        <v>-3.3E-3</v>
      </c>
      <c r="F42" s="30">
        <v>5.49831937580922E-2</v>
      </c>
      <c r="G42" s="10">
        <v>-1.38777878078145E-19</v>
      </c>
      <c r="H42" s="11">
        <v>5.7137735227888398E-2</v>
      </c>
      <c r="I42" s="29">
        <v>-2.5999999999999999E-3</v>
      </c>
      <c r="J42" s="30">
        <v>5.4832230390702397E-2</v>
      </c>
      <c r="K42" s="10">
        <v>1.9E-3</v>
      </c>
      <c r="L42" s="11">
        <v>5.8403156876581597E-2</v>
      </c>
      <c r="M42" s="29">
        <v>-2.3999999999999998E-3</v>
      </c>
      <c r="N42" s="30">
        <v>5.5626342591213698E-2</v>
      </c>
      <c r="O42" s="10">
        <v>-1.1000000000000001E-3</v>
      </c>
      <c r="P42" s="11">
        <v>5.6358684221327497E-2</v>
      </c>
      <c r="Q42" s="29">
        <v>2E-3</v>
      </c>
      <c r="R42" s="30">
        <v>6.15243300131494E-2</v>
      </c>
      <c r="S42" s="10">
        <v>9.4854133417701874E-6</v>
      </c>
      <c r="T42" s="11">
        <v>5.9833256575315637E-2</v>
      </c>
      <c r="U42" s="29">
        <v>-4.4730748590505196E-3</v>
      </c>
      <c r="V42" s="30">
        <v>5.7261650069865541E-2</v>
      </c>
      <c r="W42" s="10">
        <v>-1.0314967363228941E-4</v>
      </c>
      <c r="X42" s="11">
        <v>5.5592971995698175E-2</v>
      </c>
      <c r="Y42" s="29">
        <v>-3.0578976988902161E-3</v>
      </c>
      <c r="Z42" s="30">
        <v>5.3272631809112826E-2</v>
      </c>
    </row>
    <row r="43" spans="2:26">
      <c r="B43" s="13" t="s">
        <v>34</v>
      </c>
      <c r="C43" s="14">
        <v>5.5999999999999999E-3</v>
      </c>
      <c r="D43" s="15">
        <v>1</v>
      </c>
      <c r="E43" s="31">
        <v>-7.4000000000000003E-3</v>
      </c>
      <c r="F43" s="32">
        <v>1</v>
      </c>
      <c r="G43" s="14">
        <v>5.0000000000000001E-4</v>
      </c>
      <c r="H43" s="15">
        <v>1</v>
      </c>
      <c r="I43" s="31">
        <v>2.3E-3</v>
      </c>
      <c r="J43" s="32">
        <v>1</v>
      </c>
      <c r="K43" s="14">
        <v>4.0000000000000002E-4</v>
      </c>
      <c r="L43" s="15">
        <v>1</v>
      </c>
      <c r="M43" s="31">
        <v>-5.0000000000000001E-4</v>
      </c>
      <c r="N43" s="32">
        <v>1</v>
      </c>
      <c r="O43" s="14">
        <v>5.3E-3</v>
      </c>
      <c r="P43" s="15">
        <v>1</v>
      </c>
      <c r="Q43" s="31">
        <v>5.0000000000000001E-3</v>
      </c>
      <c r="R43" s="32">
        <v>1</v>
      </c>
      <c r="S43" s="14">
        <v>2.9999999999999997E-4</v>
      </c>
      <c r="T43" s="15">
        <v>1</v>
      </c>
      <c r="U43" s="31">
        <v>-9.1000000000000004E-3</v>
      </c>
      <c r="V43" s="32">
        <v>0.99999999999999989</v>
      </c>
      <c r="W43" s="14">
        <v>-2.0999999999999999E-3</v>
      </c>
      <c r="X43" s="15">
        <v>0.99999999999999989</v>
      </c>
      <c r="Y43" s="31">
        <v>-8.3000000000000001E-3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2.000099999999172E-4</v>
      </c>
      <c r="D48" s="11">
        <v>3.2998400890557097E-2</v>
      </c>
      <c r="E48" s="29">
        <v>9.9969994999726808E-5</v>
      </c>
      <c r="F48" s="30">
        <v>2.2180050184209502E-2</v>
      </c>
      <c r="G48" s="10">
        <v>-2.0003999399931249E-4</v>
      </c>
      <c r="H48" s="11">
        <f>T8</f>
        <v>3.0463056424261486E-2</v>
      </c>
      <c r="I48" s="29">
        <f>G48+U8+W8+Y8</f>
        <v>6.3204895544061277E-4</v>
      </c>
      <c r="J48" s="30">
        <f>Z8</f>
        <v>4.8712122050517739E-2</v>
      </c>
    </row>
    <row r="49" spans="2:10">
      <c r="B49" s="12" t="s">
        <v>7</v>
      </c>
      <c r="C49" s="10">
        <v>5.9695769599987791E-4</v>
      </c>
      <c r="D49" s="11">
        <v>0.35875103514591999</v>
      </c>
      <c r="E49" s="29">
        <v>-4.0462949246933277E-4</v>
      </c>
      <c r="F49" s="30">
        <v>0.362181904311</v>
      </c>
      <c r="G49" s="10">
        <v>2.5888574378063467E-4</v>
      </c>
      <c r="H49" s="11">
        <f t="shared" ref="H49:H66" si="0">T9</f>
        <v>0.35815123111973113</v>
      </c>
      <c r="I49" s="29">
        <f t="shared" ref="I49:I67" si="1">G49+U9+W9+Y9</f>
        <v>-2.3758601003052889E-3</v>
      </c>
      <c r="J49" s="30">
        <f t="shared" ref="J49:J67" si="2">Z9</f>
        <v>0.35372673099685087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5.9882922999987542E-4</v>
      </c>
      <c r="D52" s="11">
        <v>0.31481484294819301</v>
      </c>
      <c r="E52" s="29">
        <v>1.9993173333028302E-3</v>
      </c>
      <c r="F52" s="30">
        <v>0.32729062426784</v>
      </c>
      <c r="G52" s="10">
        <v>6.1176248672361044E-3</v>
      </c>
      <c r="H52" s="11">
        <f t="shared" si="0"/>
        <v>0.31870799554439255</v>
      </c>
      <c r="I52" s="29">
        <f t="shared" si="1"/>
        <v>1.1299408083067205E-3</v>
      </c>
      <c r="J52" s="30">
        <f t="shared" si="2"/>
        <v>0.32044746041473432</v>
      </c>
    </row>
    <row r="53" spans="2:10">
      <c r="B53" s="12" t="s">
        <v>15</v>
      </c>
      <c r="C53" s="10">
        <v>-7.0018000000005021E-4</v>
      </c>
      <c r="D53" s="11">
        <v>1.27240035781537E-2</v>
      </c>
      <c r="E53" s="29">
        <v>-5.0032003600009034E-4</v>
      </c>
      <c r="F53" s="30">
        <v>1.31119202529856E-2</v>
      </c>
      <c r="G53" s="10">
        <v>-3.2826774876848486E-4</v>
      </c>
      <c r="H53" s="11">
        <f t="shared" si="0"/>
        <v>1.3940963389127292E-2</v>
      </c>
      <c r="I53" s="29">
        <f t="shared" si="1"/>
        <v>-6.7487900438631811E-4</v>
      </c>
      <c r="J53" s="30">
        <f t="shared" si="2"/>
        <v>1.4135200016080863E-2</v>
      </c>
    </row>
    <row r="54" spans="2:10">
      <c r="B54" s="12" t="s">
        <v>17</v>
      </c>
      <c r="C54" s="10">
        <v>-1.0014685959999214E-3</v>
      </c>
      <c r="D54" s="11">
        <v>3.4499598268093297E-2</v>
      </c>
      <c r="E54" s="29">
        <v>9.7579611351372719E-5</v>
      </c>
      <c r="F54" s="30">
        <v>3.27200582157837E-2</v>
      </c>
      <c r="G54" s="10">
        <v>3.0748155269657573E-3</v>
      </c>
      <c r="H54" s="11">
        <f t="shared" si="0"/>
        <v>3.2985917653497801E-2</v>
      </c>
      <c r="I54" s="29">
        <f t="shared" si="1"/>
        <v>7.1610070131585468E-4</v>
      </c>
      <c r="J54" s="30">
        <f t="shared" si="2"/>
        <v>3.0791298030046859E-2</v>
      </c>
    </row>
    <row r="55" spans="2:10">
      <c r="B55" s="12" t="s">
        <v>19</v>
      </c>
      <c r="C55" s="10">
        <v>9.8960335999986881E-5</v>
      </c>
      <c r="D55" s="11">
        <v>0.15577259881423799</v>
      </c>
      <c r="E55" s="29">
        <v>3.3961437690934737E-3</v>
      </c>
      <c r="F55" s="30">
        <v>0.15576615624785101</v>
      </c>
      <c r="G55" s="10">
        <v>5.071355517069831E-3</v>
      </c>
      <c r="H55" s="11">
        <f t="shared" si="0"/>
        <v>0.15688575345318087</v>
      </c>
      <c r="I55" s="29">
        <f t="shared" si="1"/>
        <v>2.2220207893638893E-3</v>
      </c>
      <c r="J55" s="30">
        <f t="shared" si="2"/>
        <v>0.15669699575456772</v>
      </c>
    </row>
    <row r="56" spans="2:10">
      <c r="B56" s="12" t="s">
        <v>21</v>
      </c>
      <c r="C56" s="10">
        <v>3.999599840001089E-4</v>
      </c>
      <c r="D56" s="11">
        <v>3.9915843680093203E-2</v>
      </c>
      <c r="E56" s="29">
        <v>1.0997394198744015E-3</v>
      </c>
      <c r="F56" s="30">
        <v>3.9393894567122299E-2</v>
      </c>
      <c r="G56" s="10">
        <v>1.4027011271244838E-3</v>
      </c>
      <c r="H56" s="11">
        <f t="shared" si="0"/>
        <v>3.8127003198177488E-2</v>
      </c>
      <c r="I56" s="29">
        <f t="shared" si="1"/>
        <v>1.5942656627106401E-3</v>
      </c>
      <c r="J56" s="30">
        <f t="shared" si="2"/>
        <v>3.1347482654551756E-2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1.9999999999997797E-4</v>
      </c>
      <c r="D58" s="11">
        <v>1.64680932616744E-6</v>
      </c>
      <c r="E58" s="29">
        <v>3.0000999699963948E-4</v>
      </c>
      <c r="F58" s="30">
        <v>2.7298140667368298E-6</v>
      </c>
      <c r="G58" s="10">
        <v>2.9952670665922554E-4</v>
      </c>
      <c r="H58" s="11">
        <f t="shared" si="0"/>
        <v>2.3761905232867188E-6</v>
      </c>
      <c r="I58" s="29">
        <f t="shared" si="1"/>
        <v>2.9495608301257731E-4</v>
      </c>
      <c r="J58" s="30">
        <f t="shared" si="2"/>
        <v>2.42690715789894E-6</v>
      </c>
    </row>
    <row r="59" spans="2:10">
      <c r="B59" s="12" t="s">
        <v>26</v>
      </c>
      <c r="C59" s="10">
        <v>-2.10240551499985E-3</v>
      </c>
      <c r="D59" s="11">
        <v>-1.9064353622597701E-3</v>
      </c>
      <c r="E59" s="29">
        <v>-6.4943268556814093E-3</v>
      </c>
      <c r="F59" s="30">
        <v>-5.9374776184679002E-3</v>
      </c>
      <c r="G59" s="10">
        <v>-5.92537800225168E-3</v>
      </c>
      <c r="H59" s="11">
        <f t="shared" si="0"/>
        <v>-3.2040049192658764E-3</v>
      </c>
      <c r="I59" s="29">
        <f t="shared" si="1"/>
        <v>-1.260666597764337E-2</v>
      </c>
      <c r="J59" s="30">
        <f t="shared" si="2"/>
        <v>-1.0347437715768817E-2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1.9999999999997797E-4</v>
      </c>
      <c r="D61" s="11">
        <v>6.30258268403664E-3</v>
      </c>
      <c r="E61" s="29">
        <v>4.0005000200005192E-4</v>
      </c>
      <c r="F61" s="30">
        <v>5.0476096924630598E-3</v>
      </c>
      <c r="G61" s="10">
        <v>4.9206404902202294E-4</v>
      </c>
      <c r="H61" s="11">
        <f t="shared" si="0"/>
        <v>5.0482967984651428E-3</v>
      </c>
      <c r="I61" s="29">
        <f t="shared" si="1"/>
        <v>4.2182268655101838E-4</v>
      </c>
      <c r="J61" s="30">
        <f t="shared" si="2"/>
        <v>5.2191543611435779E-3</v>
      </c>
    </row>
    <row r="62" spans="2:10">
      <c r="B62" s="12" t="s">
        <v>29</v>
      </c>
      <c r="C62" s="10">
        <v>1.9994999399997049E-4</v>
      </c>
      <c r="D62" s="11">
        <v>4.5340651764377703E-2</v>
      </c>
      <c r="E62" s="29">
        <v>9.0012995499133552E-4</v>
      </c>
      <c r="F62" s="30">
        <v>4.73459352541791E-2</v>
      </c>
      <c r="G62" s="10">
        <v>1.2386131458137495E-3</v>
      </c>
      <c r="H62" s="11">
        <f t="shared" si="0"/>
        <v>4.8891411147908868E-2</v>
      </c>
      <c r="I62" s="29">
        <f t="shared" si="1"/>
        <v>6.4815033428599689E-4</v>
      </c>
      <c r="J62" s="30">
        <f t="shared" si="2"/>
        <v>4.9268566530117242E-2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-1.0000000050247593E-8</v>
      </c>
      <c r="H63" s="11">
        <f t="shared" si="0"/>
        <v>0</v>
      </c>
      <c r="I63" s="29">
        <f t="shared" si="1"/>
        <v>-1.0000000050247593E-8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7.8523077926967205E-4</v>
      </c>
      <c r="E66" s="29">
        <v>0</v>
      </c>
      <c r="F66" s="30">
        <v>8.9659481096652301E-4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-1.3382541369992948E-3</v>
      </c>
      <c r="D67" s="15">
        <v>1</v>
      </c>
      <c r="E67" s="31">
        <v>8.9366369846199945E-4</v>
      </c>
      <c r="F67" s="31">
        <v>0.99999999999999944</v>
      </c>
      <c r="G67" s="14">
        <v>1.1505143908913551E-2</v>
      </c>
      <c r="H67" s="15">
        <v>1</v>
      </c>
      <c r="I67" s="39">
        <f t="shared" si="1"/>
        <v>-7.994856091086449E-3</v>
      </c>
      <c r="J67" s="40">
        <f t="shared" si="2"/>
        <v>1</v>
      </c>
    </row>
    <row r="68" spans="2:10">
      <c r="B68" s="35" t="s">
        <v>40</v>
      </c>
      <c r="C68" s="41">
        <v>-377.39035000003435</v>
      </c>
      <c r="D68" s="42"/>
      <c r="E68" s="43">
        <v>273.50117999999566</v>
      </c>
      <c r="F68" s="44"/>
      <c r="G68" s="41">
        <f>3195.29769999998+S28</f>
        <v>3269.2178699999799</v>
      </c>
      <c r="H68" s="42"/>
      <c r="I68" s="43">
        <f>G68+U28+W28+Y28</f>
        <v>-1868.7821300000201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-8.4107985239998406E-3</v>
      </c>
      <c r="D73" s="19">
        <v>0.79963708194465999</v>
      </c>
      <c r="E73" s="33">
        <v>-1.0999182794001028E-2</v>
      </c>
      <c r="F73" s="34">
        <v>0.79899887154340399</v>
      </c>
      <c r="G73" s="18">
        <v>-3.3439805016655111E-3</v>
      </c>
      <c r="H73" s="19">
        <f>T34</f>
        <v>0.79251807554296172</v>
      </c>
      <c r="I73" s="33">
        <f>G73+U34+W34+Y34</f>
        <v>-2.0443136824058267E-2</v>
      </c>
      <c r="J73" s="34">
        <f>Z34</f>
        <v>0.79999847448858186</v>
      </c>
    </row>
    <row r="74" spans="2:10">
      <c r="B74" s="12" t="s">
        <v>36</v>
      </c>
      <c r="C74" s="10">
        <v>7.1148487399999016E-3</v>
      </c>
      <c r="D74" s="11">
        <v>0.20036291805534001</v>
      </c>
      <c r="E74" s="29">
        <v>1.1945093713559896E-2</v>
      </c>
      <c r="F74" s="30">
        <v>0.20100112845659601</v>
      </c>
      <c r="G74" s="10">
        <v>1.4832843185135669E-2</v>
      </c>
      <c r="H74" s="19">
        <f>T35</f>
        <v>0.20748192445703834</v>
      </c>
      <c r="I74" s="33">
        <f t="shared" ref="I74:I75" si="3">G74+U35+W35+Y35</f>
        <v>1.2431999507528421E-2</v>
      </c>
      <c r="J74" s="34">
        <f t="shared" ref="J74:J75" si="4">Z35</f>
        <v>0.20000152551141823</v>
      </c>
    </row>
    <row r="75" spans="2:10">
      <c r="B75" s="13" t="s">
        <v>44</v>
      </c>
      <c r="C75" s="14">
        <v>-1.295949783999939E-3</v>
      </c>
      <c r="D75" s="15">
        <v>1</v>
      </c>
      <c r="E75" s="31">
        <v>9.4591091955886775E-4</v>
      </c>
      <c r="F75" s="32">
        <v>1</v>
      </c>
      <c r="G75" s="14">
        <v>1.1481752397813239E-2</v>
      </c>
      <c r="H75" s="15">
        <v>1</v>
      </c>
      <c r="I75" s="37">
        <f t="shared" si="3"/>
        <v>-8.0182476021867614E-3</v>
      </c>
      <c r="J75" s="38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-4.135765599999619E-4</v>
      </c>
      <c r="D80" s="19">
        <v>0.94286226477211199</v>
      </c>
      <c r="E80" s="33">
        <v>4.8833278930906499E-3</v>
      </c>
      <c r="F80" s="34">
        <v>0.94437365740878598</v>
      </c>
      <c r="G80" s="18">
        <v>1.464320797763019E-2</v>
      </c>
      <c r="H80" s="19">
        <f>T41</f>
        <v>0.94016674342468443</v>
      </c>
      <c r="I80" s="33">
        <f>G80+U41+W41+Y41</f>
        <v>2.7773302092032144E-3</v>
      </c>
      <c r="J80" s="34">
        <f>Z41</f>
        <v>0.94672736819088721</v>
      </c>
    </row>
    <row r="81" spans="2:10">
      <c r="B81" s="12" t="s">
        <v>38</v>
      </c>
      <c r="C81" s="10">
        <v>-9.0792000000006201E-4</v>
      </c>
      <c r="D81" s="11">
        <v>5.7137735227888398E-2</v>
      </c>
      <c r="E81" s="29">
        <v>-4.0083506429452465E-3</v>
      </c>
      <c r="F81" s="30">
        <v>5.5626342591213698E-2</v>
      </c>
      <c r="G81" s="10">
        <v>-3.1046934658045533E-3</v>
      </c>
      <c r="H81" s="19">
        <f>T42</f>
        <v>5.9833256575315637E-2</v>
      </c>
      <c r="I81" s="33">
        <f t="shared" ref="I81:I82" si="5">G81+U42+W42+Y42</f>
        <v>-1.0738815697377578E-2</v>
      </c>
      <c r="J81" s="34">
        <f t="shared" ref="J81:J82" si="6">Z42</f>
        <v>5.3272631809112826E-2</v>
      </c>
    </row>
    <row r="82" spans="2:10">
      <c r="B82" s="13" t="s">
        <v>44</v>
      </c>
      <c r="C82" s="14">
        <v>-1.3214965600000239E-3</v>
      </c>
      <c r="D82" s="15">
        <v>1</v>
      </c>
      <c r="E82" s="31">
        <v>8.749772501454034E-4</v>
      </c>
      <c r="F82" s="32">
        <v>0.99999999999999967</v>
      </c>
      <c r="G82" s="14">
        <v>1.1537745907707064E-2</v>
      </c>
      <c r="H82" s="15">
        <v>1.0000000000000004</v>
      </c>
      <c r="I82" s="37">
        <f t="shared" si="5"/>
        <v>-7.9622540922929357E-3</v>
      </c>
      <c r="J82" s="38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37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2019-02-03T06:49:25+00:00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AB138BC8-FE75-418A-9F71-71DF95AA0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