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J82" i="5" l="1"/>
  <c r="I82" i="5"/>
  <c r="J81" i="5"/>
  <c r="I81" i="5"/>
  <c r="J80" i="5"/>
  <c r="I80" i="5"/>
  <c r="J75" i="5"/>
  <c r="I75" i="5"/>
  <c r="J74" i="5"/>
  <c r="I74" i="5"/>
  <c r="I73" i="5"/>
  <c r="J73" i="5"/>
  <c r="I68" i="5"/>
  <c r="J67" i="5"/>
  <c r="I67" i="5"/>
  <c r="J66" i="5"/>
  <c r="I66" i="5"/>
  <c r="J65" i="5"/>
  <c r="I65" i="5"/>
  <c r="J64" i="5"/>
  <c r="I64" i="5"/>
  <c r="J63" i="5"/>
  <c r="I63" i="5"/>
  <c r="J62" i="5"/>
  <c r="I62" i="5"/>
  <c r="J61" i="5"/>
  <c r="I61" i="5"/>
  <c r="J60" i="5"/>
  <c r="I60" i="5"/>
  <c r="J59" i="5"/>
  <c r="I59" i="5"/>
  <c r="J58" i="5"/>
  <c r="I58" i="5"/>
  <c r="J57" i="5"/>
  <c r="I57" i="5"/>
  <c r="J56" i="5"/>
  <c r="I56" i="5"/>
  <c r="J55" i="5"/>
  <c r="I55" i="5"/>
  <c r="J54" i="5"/>
  <c r="I54" i="5"/>
  <c r="J53" i="5"/>
  <c r="I53" i="5"/>
  <c r="J52" i="5"/>
  <c r="I52" i="5"/>
  <c r="J51" i="5"/>
  <c r="I51" i="5"/>
  <c r="J50" i="5"/>
  <c r="I50" i="5"/>
  <c r="J49" i="5"/>
  <c r="I49" i="5"/>
  <c r="I48" i="5"/>
  <c r="J48" i="5"/>
  <c r="H81" i="5" l="1"/>
  <c r="H80" i="5"/>
  <c r="H74" i="5"/>
  <c r="H73" i="5"/>
  <c r="G6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48" i="5"/>
  <c r="E4" i="5" l="1"/>
  <c r="E32" i="5"/>
  <c r="E39" i="5"/>
  <c r="C39" i="5"/>
  <c r="C32" i="5"/>
  <c r="C6" i="5"/>
  <c r="G4" i="5" l="1"/>
  <c r="C71" i="5"/>
  <c r="G6" i="5"/>
  <c r="G32" i="5"/>
  <c r="C46" i="5"/>
  <c r="G39" i="5"/>
  <c r="E6" i="5"/>
  <c r="I4" i="5" l="1"/>
  <c r="I32" i="5"/>
  <c r="I39" i="5"/>
  <c r="C78" i="5"/>
  <c r="I6" i="5"/>
  <c r="K4" i="5" l="1"/>
  <c r="K39" i="5"/>
  <c r="K6" i="5"/>
  <c r="K32" i="5"/>
  <c r="M4" i="5" l="1"/>
  <c r="M6" i="5"/>
  <c r="E78" i="5"/>
  <c r="E46" i="5"/>
  <c r="E71" i="5"/>
  <c r="M32" i="5"/>
  <c r="O4" i="5" l="1"/>
  <c r="O32" i="5"/>
  <c r="M39" i="5"/>
  <c r="O6" i="5"/>
  <c r="Q4" i="5" l="1"/>
  <c r="S4" i="5" s="1"/>
  <c r="Q32" i="5"/>
  <c r="O39" i="5"/>
  <c r="G71" i="5"/>
  <c r="G46" i="5"/>
  <c r="Q6" i="5"/>
  <c r="S39" i="5"/>
  <c r="S32" i="5"/>
  <c r="U4" i="5" l="1"/>
  <c r="U32" i="5"/>
  <c r="Q39" i="5"/>
  <c r="S6" i="5"/>
  <c r="G78" i="5"/>
  <c r="U39" i="5"/>
  <c r="W4" i="5" l="1"/>
  <c r="W39" i="5"/>
  <c r="U6" i="5"/>
  <c r="W32" i="5"/>
  <c r="Y4" i="5" l="1"/>
  <c r="I78" i="5"/>
  <c r="Y6" i="5"/>
  <c r="Y32" i="5"/>
  <c r="W6" i="5"/>
  <c r="I71" i="5"/>
  <c r="I46" i="5"/>
  <c r="Y39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<sst xmlns="http://schemas.openxmlformats.org/spreadsheetml/2006/main" count="179" uniqueCount="47">
  <si>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</si>
  <si>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</si>
  <si>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</si>
  <si>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</si>
  <si>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</si>
  <si>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</si>
  <si>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</si>
  <si>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</si>
  <si>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</si>
  <si>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</si>
  <si>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</si>
  <si>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</si>
  <si>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</si>
  <si>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</si>
  <si>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</si>
  <si>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</si>
  <si>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</si>
  <si>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</si>
  <si>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</si>
  <si>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</si>
  <si>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</si>
  <si>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</si>
  <si>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</si>
  <si>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</si>
  <si>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</si>
  <si>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</si>
  <si>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</si>
  <si>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</si>
  <si>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</si>
  <si>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</si>
  <si>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</si>
  <si>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</si>
  <si>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</si>
  <si>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</si>
  <si>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</si>
  <si>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</si>
  <si>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</si>
  <si>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</si>
  <si>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</si>
  <si>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</si>
  <si>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</si>
  <si>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</si>
  <si>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</si>
  <si>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</si>
  <si>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</si>
  <si>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</si>
  <si>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גמל להשקעה- מסלול כללי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</si>
</sst>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</cellStyleXfs>
  <cellXfs count="52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41" t="s">
        <v>0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3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2018</v>
      </c>
      <c r="D6" s="4"/>
      <c r="E6" s="25" t="str">
        <f ca="1">CONCATENATE(INDIRECT(CONCATENATE($C$2,E4))," ",$B$4)</f>
        <v>פברואר 2018</v>
      </c>
      <c r="F6" s="26"/>
      <c r="G6" s="3" t="str">
        <f ca="1">CONCATENATE(INDIRECT(CONCATENATE($C$2,G4))," ",$B$4)</f>
        <v>מרץ 2018</v>
      </c>
      <c r="H6" s="4"/>
      <c r="I6" s="25" t="str">
        <f ca="1">CONCATENATE(INDIRECT(CONCATENATE($C$2,I4))," ",$B$4)</f>
        <v>אפריל 2018</v>
      </c>
      <c r="J6" s="26"/>
      <c r="K6" s="3" t="str">
        <f ca="1">CONCATENATE(INDIRECT(CONCATENATE($C$2,K4))," ",$B$4)</f>
        <v>מאי 2018</v>
      </c>
      <c r="L6" s="4"/>
      <c r="M6" s="25" t="str">
        <f ca="1">CONCATENATE(INDIRECT(CONCATENATE($C$2,M4))," ",$B$4)</f>
        <v>יוני 2018</v>
      </c>
      <c r="N6" s="26"/>
      <c r="O6" s="3" t="str">
        <f ca="1">CONCATENATE(INDIRECT(CONCATENATE($C$2,O4))," ",$B$4)</f>
        <v>יולי 2018</v>
      </c>
      <c r="P6" s="4"/>
      <c r="Q6" s="25" t="str">
        <f ca="1">CONCATENATE(INDIRECT(CONCATENATE($C$2,Q4))," ",$B$4)</f>
        <v>אוגוסט 2018</v>
      </c>
      <c r="R6" s="26"/>
      <c r="S6" s="3" t="str">
        <f ca="1">CONCATENATE(INDIRECT(CONCATENATE($C$2,S4))," ",$B$4)</f>
        <v>ספטמבר 2018</v>
      </c>
      <c r="T6" s="4"/>
      <c r="U6" s="25" t="str">
        <f ca="1">CONCATENATE(INDIRECT(CONCATENATE($C$2,U4))," ",$B$4)</f>
        <v>אוקטובר 2018</v>
      </c>
      <c r="V6" s="26"/>
      <c r="W6" s="3" t="str">
        <f ca="1">CONCATENATE(INDIRECT(CONCATENATE($C$2,W4))," ",$B$4)</f>
        <v>נובמבר 2018</v>
      </c>
      <c r="X6" s="4"/>
      <c r="Y6" s="25" t="str">
        <f ca="1">CONCATENATE(INDIRECT(CONCATENATE($C$2,Y4))," ",$B$4)</f>
        <v>דצמבר 2018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0</v>
      </c>
      <c r="D8" s="11">
        <v>3.7061108160642203E-2</v>
      </c>
      <c r="E8" s="29">
        <v>0</v>
      </c>
      <c r="F8" s="30">
        <v>1.4980775089309501E-2</v>
      </c>
      <c r="G8" s="10">
        <v>0</v>
      </c>
      <c r="H8" s="11">
        <v>3.5643865088560503E-2</v>
      </c>
      <c r="I8" s="29">
        <v>-1E-4</v>
      </c>
      <c r="J8" s="30">
        <v>5.6733827197619498E-2</v>
      </c>
      <c r="K8" s="10">
        <v>1E-4</v>
      </c>
      <c r="L8" s="11">
        <v>7.9697184589720804E-2</v>
      </c>
      <c r="M8" s="29">
        <v>0</v>
      </c>
      <c r="N8" s="30">
        <v>9.1994049969987293E-2</v>
      </c>
      <c r="O8" s="10">
        <v>2.9999999999999997E-4</v>
      </c>
      <c r="P8" s="11">
        <v>8.5034562587883694E-2</v>
      </c>
      <c r="Q8" s="29">
        <v>-2.0000000000000001E-4</v>
      </c>
      <c r="R8" s="30">
        <v>8.3782054198458106E-2</v>
      </c>
      <c r="S8" s="10">
        <v>0</v>
      </c>
      <c r="T8" s="11">
        <v>9.0916934961632626E-2</v>
      </c>
      <c r="U8" s="29">
        <v>4.4151653318999132E-4</v>
      </c>
      <c r="V8" s="30">
        <v>8.870267443164491E-2</v>
      </c>
      <c r="W8" s="10">
        <v>-1.8177211139295018E-5</v>
      </c>
      <c r="X8" s="11">
        <v>7.6358024110042833E-2</v>
      </c>
      <c r="Y8" s="29">
        <v>2.4415007764719802E-4</v>
      </c>
      <c r="Z8" s="30">
        <v>8.449465425817701E-2</v>
      </c>
      <c r="AE8" s="5" t="s">
        <v>8</v>
      </c>
    </row>
    <row r="9" spans="2:31">
      <c r="B9" s="12" t="s">
        <v>7</v>
      </c>
      <c r="C9" s="10">
        <v>2.9999999999999997E-4</v>
      </c>
      <c r="D9" s="11">
        <v>0.23439529349980801</v>
      </c>
      <c r="E9" s="29">
        <v>-1.1999999999999999E-3</v>
      </c>
      <c r="F9" s="30">
        <v>0.222806125980406</v>
      </c>
      <c r="G9" s="10">
        <v>-2.0000000000000001E-4</v>
      </c>
      <c r="H9" s="11">
        <v>0.18266247201924399</v>
      </c>
      <c r="I9" s="29">
        <v>0</v>
      </c>
      <c r="J9" s="30">
        <v>0.16218280674497501</v>
      </c>
      <c r="K9" s="10">
        <v>4.0000000000000002E-4</v>
      </c>
      <c r="L9" s="11">
        <v>0.150998645726759</v>
      </c>
      <c r="M9" s="29">
        <v>-5.9999999999999995E-4</v>
      </c>
      <c r="N9" s="30">
        <v>0.15312257613184299</v>
      </c>
      <c r="O9" s="10">
        <v>2.9999999999999997E-4</v>
      </c>
      <c r="P9" s="11">
        <v>0.16166383672047999</v>
      </c>
      <c r="Q9" s="29">
        <v>2.9999999999999997E-4</v>
      </c>
      <c r="R9" s="30">
        <v>0.16348274154166101</v>
      </c>
      <c r="S9" s="10">
        <v>-1.4180837701784844E-4</v>
      </c>
      <c r="T9" s="11">
        <v>0.16620678774201628</v>
      </c>
      <c r="U9" s="29">
        <v>-1.1373697161293666E-3</v>
      </c>
      <c r="V9" s="30">
        <v>0.16962738487849452</v>
      </c>
      <c r="W9" s="10">
        <v>-6.5539081810391257E-4</v>
      </c>
      <c r="X9" s="11">
        <v>0.17509845723226045</v>
      </c>
      <c r="Y9" s="29">
        <v>5.1518264869487276E-4</v>
      </c>
      <c r="Z9" s="30">
        <v>0.1837576861134817</v>
      </c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>
        <v>0</v>
      </c>
      <c r="V10" s="30">
        <v>0</v>
      </c>
      <c r="W10" s="10">
        <v>0</v>
      </c>
      <c r="X10" s="11">
        <v>0</v>
      </c>
      <c r="Y10" s="29">
        <v>0</v>
      </c>
      <c r="Z10" s="30">
        <v>0</v>
      </c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>
        <v>0</v>
      </c>
      <c r="V11" s="30">
        <v>0</v>
      </c>
      <c r="W11" s="10">
        <v>0</v>
      </c>
      <c r="X11" s="11">
        <v>0</v>
      </c>
      <c r="Y11" s="29">
        <v>0</v>
      </c>
      <c r="Z11" s="30">
        <v>0</v>
      </c>
      <c r="AE11" s="5" t="s">
        <v>14</v>
      </c>
    </row>
    <row r="12" spans="2:31">
      <c r="B12" s="12" t="s">
        <v>13</v>
      </c>
      <c r="C12" s="10">
        <v>2.9999999999999997E-4</v>
      </c>
      <c r="D12" s="11">
        <v>0.109585174719498</v>
      </c>
      <c r="E12" s="29">
        <v>-5.9999999999999995E-4</v>
      </c>
      <c r="F12" s="30">
        <v>0.12803051723738401</v>
      </c>
      <c r="G12" s="10">
        <v>1E-4</v>
      </c>
      <c r="H12" s="11">
        <v>0.132922672972907</v>
      </c>
      <c r="I12" s="29">
        <v>5.0000000000000001E-4</v>
      </c>
      <c r="J12" s="30">
        <v>0.13300370326091099</v>
      </c>
      <c r="K12" s="10">
        <v>-2.0000000000000001E-4</v>
      </c>
      <c r="L12" s="11">
        <v>0.14108816936556701</v>
      </c>
      <c r="M12" s="29">
        <v>1E-4</v>
      </c>
      <c r="N12" s="30">
        <v>0.15044865040130301</v>
      </c>
      <c r="O12" s="10">
        <v>5.0000000000000001E-4</v>
      </c>
      <c r="P12" s="11">
        <v>0.15603159571462899</v>
      </c>
      <c r="Q12" s="29">
        <v>1.8E-3</v>
      </c>
      <c r="R12" s="30">
        <v>0.15714994034558999</v>
      </c>
      <c r="S12" s="10">
        <v>-1.2471344967477627E-4</v>
      </c>
      <c r="T12" s="11">
        <v>0.1575916091364758</v>
      </c>
      <c r="U12" s="29">
        <v>-9.8564450243222575E-4</v>
      </c>
      <c r="V12" s="30">
        <v>0.16074065408246027</v>
      </c>
      <c r="W12" s="10">
        <v>-8.5963425638642941E-4</v>
      </c>
      <c r="X12" s="11">
        <v>0.16439405258485101</v>
      </c>
      <c r="Y12" s="29">
        <v>-8.4773763571986693E-4</v>
      </c>
      <c r="Z12" s="30">
        <v>0.20634668943645085</v>
      </c>
      <c r="AE12" s="5" t="s">
        <v>16</v>
      </c>
    </row>
    <row r="13" spans="2:31">
      <c r="B13" s="12" t="s">
        <v>15</v>
      </c>
      <c r="C13" s="10">
        <v>-1E-4</v>
      </c>
      <c r="D13" s="11">
        <v>2.9246399712350799E-3</v>
      </c>
      <c r="E13" s="29">
        <v>0</v>
      </c>
      <c r="F13" s="30">
        <v>2.7326515503716901E-3</v>
      </c>
      <c r="G13" s="10">
        <v>-2.0000000000000001E-4</v>
      </c>
      <c r="H13" s="11">
        <v>2.6218603542782302E-3</v>
      </c>
      <c r="I13" s="29">
        <v>0</v>
      </c>
      <c r="J13" s="30">
        <v>2.5214650736955098E-3</v>
      </c>
      <c r="K13" s="10">
        <v>1E-4</v>
      </c>
      <c r="L13" s="11">
        <v>3.5267880962635799E-3</v>
      </c>
      <c r="M13" s="29">
        <v>0</v>
      </c>
      <c r="N13" s="30">
        <v>2.2990603952093699E-3</v>
      </c>
      <c r="O13" s="10">
        <v>1E-4</v>
      </c>
      <c r="P13" s="11">
        <v>2.61157805863993E-3</v>
      </c>
      <c r="Q13" s="29">
        <v>1E-4</v>
      </c>
      <c r="R13" s="30">
        <v>2.5297662813035101E-3</v>
      </c>
      <c r="S13" s="10">
        <v>-4.1522259525685329E-7</v>
      </c>
      <c r="T13" s="11">
        <v>3.1877808323037518E-3</v>
      </c>
      <c r="U13" s="29">
        <v>-4.4451988388404581E-5</v>
      </c>
      <c r="V13" s="30">
        <v>3.1627398547642398E-3</v>
      </c>
      <c r="W13" s="10">
        <v>-9.509660094476573E-6</v>
      </c>
      <c r="X13" s="11">
        <v>2.9691236349399289E-3</v>
      </c>
      <c r="Y13" s="29">
        <v>-4.4566842690259905E-5</v>
      </c>
      <c r="Z13" s="30">
        <v>3.0614219613324901E-3</v>
      </c>
      <c r="AE13" s="5" t="s">
        <v>18</v>
      </c>
    </row>
    <row r="14" spans="2:31">
      <c r="B14" s="12" t="s">
        <v>17</v>
      </c>
      <c r="C14" s="10">
        <v>2.7000000000000001E-3</v>
      </c>
      <c r="D14" s="11">
        <v>0.113007237413337</v>
      </c>
      <c r="E14" s="29">
        <v>-3.7000000000000002E-3</v>
      </c>
      <c r="F14" s="30">
        <v>0.120959789391762</v>
      </c>
      <c r="G14" s="10">
        <v>-5.1000000000000004E-3</v>
      </c>
      <c r="H14" s="11">
        <v>0.114862838413939</v>
      </c>
      <c r="I14" s="29">
        <v>1.1999999999999999E-3</v>
      </c>
      <c r="J14" s="30">
        <v>0.115435493654996</v>
      </c>
      <c r="K14" s="10">
        <v>1.5E-3</v>
      </c>
      <c r="L14" s="11">
        <v>0.114653396583889</v>
      </c>
      <c r="M14" s="29">
        <v>-5.0000000000000001E-4</v>
      </c>
      <c r="N14" s="30">
        <v>0.10356955117973</v>
      </c>
      <c r="O14" s="10">
        <v>2.5999999999999999E-3</v>
      </c>
      <c r="P14" s="11">
        <v>0.102373510480941</v>
      </c>
      <c r="Q14" s="29">
        <v>5.0000000000000001E-3</v>
      </c>
      <c r="R14" s="30">
        <v>0.102663647658716</v>
      </c>
      <c r="S14" s="10">
        <v>8.3008265894883679E-4</v>
      </c>
      <c r="T14" s="11">
        <v>0.10275725470281677</v>
      </c>
      <c r="U14" s="29">
        <v>-2.7518698004982997E-3</v>
      </c>
      <c r="V14" s="30">
        <v>0.10076937776393541</v>
      </c>
      <c r="W14" s="10">
        <v>2.6726420827668891E-3</v>
      </c>
      <c r="X14" s="11">
        <v>0.10430644629559097</v>
      </c>
      <c r="Y14" s="29">
        <v>-7.7137065147459957E-3</v>
      </c>
      <c r="Z14" s="30">
        <v>0.10714383746508883</v>
      </c>
      <c r="AE14" s="5" t="s">
        <v>20</v>
      </c>
    </row>
    <row r="15" spans="2:31">
      <c r="B15" s="12" t="s">
        <v>19</v>
      </c>
      <c r="C15" s="10">
        <v>7.9000000000000008E-3</v>
      </c>
      <c r="D15" s="11">
        <v>0.43842435153640502</v>
      </c>
      <c r="E15" s="29">
        <v>-1.2999999999999999E-3</v>
      </c>
      <c r="F15" s="30">
        <v>0.44781120370747401</v>
      </c>
      <c r="G15" s="10">
        <v>5.9999999999999995E-4</v>
      </c>
      <c r="H15" s="11">
        <v>0.45462870420728702</v>
      </c>
      <c r="I15" s="29">
        <v>1.09E-2</v>
      </c>
      <c r="J15" s="30">
        <v>0.45757359443235501</v>
      </c>
      <c r="K15" s="10">
        <v>-1.2999999999999999E-3</v>
      </c>
      <c r="L15" s="11">
        <v>0.43874166618522498</v>
      </c>
      <c r="M15" s="29">
        <v>3.8999999999999998E-3</v>
      </c>
      <c r="N15" s="30">
        <v>0.42663761448977799</v>
      </c>
      <c r="O15" s="10">
        <v>1.11E-2</v>
      </c>
      <c r="P15" s="11">
        <v>0.421441382637332</v>
      </c>
      <c r="Q15" s="29">
        <v>-5.9999999999999995E-4</v>
      </c>
      <c r="R15" s="30">
        <v>0.41956205830079701</v>
      </c>
      <c r="S15" s="10">
        <v>1.0623492990012168E-3</v>
      </c>
      <c r="T15" s="11">
        <v>0.40674885158588237</v>
      </c>
      <c r="U15" s="29">
        <v>-9.2328951145039112E-3</v>
      </c>
      <c r="V15" s="30">
        <v>0.4065620682655447</v>
      </c>
      <c r="W15" s="10">
        <v>1.8202974305357069E-3</v>
      </c>
      <c r="X15" s="11">
        <v>0.41098339307260245</v>
      </c>
      <c r="Y15" s="29">
        <v>-1.4713878260578137E-2</v>
      </c>
      <c r="Z15" s="30">
        <v>0.35392811175888139</v>
      </c>
      <c r="AE15" s="5" t="s">
        <v>22</v>
      </c>
    </row>
    <row r="16" spans="2:31">
      <c r="B16" s="12" t="s">
        <v>21</v>
      </c>
      <c r="C16" s="10">
        <v>-4.0000000000000002E-4</v>
      </c>
      <c r="D16" s="11">
        <v>2.60747218764447E-2</v>
      </c>
      <c r="E16" s="29">
        <v>-2.0000000000000001E-4</v>
      </c>
      <c r="F16" s="30">
        <v>2.69642066254502E-2</v>
      </c>
      <c r="G16" s="10">
        <v>-2.9999999999999997E-4</v>
      </c>
      <c r="H16" s="11">
        <v>2.8178186368284602E-2</v>
      </c>
      <c r="I16" s="29">
        <v>5.9999999999999995E-4</v>
      </c>
      <c r="J16" s="30">
        <v>2.71767642508246E-2</v>
      </c>
      <c r="K16" s="10">
        <v>0</v>
      </c>
      <c r="L16" s="11">
        <v>2.5732504424766298E-2</v>
      </c>
      <c r="M16" s="29">
        <v>5.9999999999999995E-4</v>
      </c>
      <c r="N16" s="30">
        <v>2.5179044564838202E-2</v>
      </c>
      <c r="O16" s="10">
        <v>4.0000000000000002E-4</v>
      </c>
      <c r="P16" s="11">
        <v>2.5194576398349398E-2</v>
      </c>
      <c r="Q16" s="29">
        <v>-2.0000000000000001E-4</v>
      </c>
      <c r="R16" s="30">
        <v>2.4222261404342301E-2</v>
      </c>
      <c r="S16" s="10">
        <v>2.7418339127612149E-6</v>
      </c>
      <c r="T16" s="11">
        <v>2.4459322664321662E-2</v>
      </c>
      <c r="U16" s="29">
        <v>4.0083887057802307E-4</v>
      </c>
      <c r="V16" s="30">
        <v>2.4225559680378449E-2</v>
      </c>
      <c r="W16" s="10">
        <v>-2.0903518464187521E-4</v>
      </c>
      <c r="X16" s="11">
        <v>2.080558709549369E-2</v>
      </c>
      <c r="Y16" s="29">
        <v>1.4440360673411749E-4</v>
      </c>
      <c r="Z16" s="30">
        <v>1.9042319875253687E-2</v>
      </c>
      <c r="AE16" s="5" t="s">
        <v>24</v>
      </c>
    </row>
    <row r="17" spans="2:31">
      <c r="B17" s="12" t="s">
        <v>23</v>
      </c>
      <c r="C17" s="10">
        <v>1E-4</v>
      </c>
      <c r="D17" s="11">
        <v>5.7302801086035998E-4</v>
      </c>
      <c r="E17" s="29">
        <v>0</v>
      </c>
      <c r="F17" s="30">
        <v>5.4792611496271698E-4</v>
      </c>
      <c r="G17" s="10">
        <v>2.0000000000000001E-4</v>
      </c>
      <c r="H17" s="11">
        <v>7.1810656788163401E-4</v>
      </c>
      <c r="I17" s="29">
        <v>0</v>
      </c>
      <c r="J17" s="30">
        <v>6.8846114634166504E-4</v>
      </c>
      <c r="K17" s="10">
        <v>1E-4</v>
      </c>
      <c r="L17" s="11">
        <v>9.5003585830443795E-4</v>
      </c>
      <c r="M17" s="29">
        <v>0</v>
      </c>
      <c r="N17" s="30">
        <v>9.2655056576590802E-4</v>
      </c>
      <c r="O17" s="10">
        <v>1E-4</v>
      </c>
      <c r="P17" s="11">
        <v>1.25818318752517E-3</v>
      </c>
      <c r="Q17" s="29">
        <v>0</v>
      </c>
      <c r="R17" s="30">
        <v>1.1801133389205099E-3</v>
      </c>
      <c r="S17" s="10">
        <v>1.9606246031079623E-6</v>
      </c>
      <c r="T17" s="11">
        <v>1.1364233626562613E-3</v>
      </c>
      <c r="U17" s="29">
        <v>-4.168081017306559E-6</v>
      </c>
      <c r="V17" s="30">
        <v>1.1939852048250149E-3</v>
      </c>
      <c r="W17" s="10">
        <v>2.9630026131063563E-5</v>
      </c>
      <c r="X17" s="11">
        <v>1.2762580730403333E-3</v>
      </c>
      <c r="Y17" s="29">
        <v>4.9927142964596973E-5</v>
      </c>
      <c r="Z17" s="30">
        <v>1.3269869693812333E-3</v>
      </c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1.6833522388154001E-5</v>
      </c>
      <c r="G18" s="10">
        <v>1E-4</v>
      </c>
      <c r="H18" s="11">
        <v>1.16281293535361E-5</v>
      </c>
      <c r="I18" s="29">
        <v>0</v>
      </c>
      <c r="J18" s="30">
        <v>9.0795959304776492E-6</v>
      </c>
      <c r="K18" s="10">
        <v>1E-4</v>
      </c>
      <c r="L18" s="11">
        <v>8.5373219660123902E-6</v>
      </c>
      <c r="M18" s="29">
        <v>0</v>
      </c>
      <c r="N18" s="30">
        <v>8.1567544424916993E-6</v>
      </c>
      <c r="O18" s="10">
        <v>1E-4</v>
      </c>
      <c r="P18" s="11">
        <v>1.0741780094618999E-5</v>
      </c>
      <c r="Q18" s="29">
        <v>1E-4</v>
      </c>
      <c r="R18" s="30">
        <v>9.9827537578815997E-6</v>
      </c>
      <c r="S18" s="10">
        <v>-2.7072824174204688E-6</v>
      </c>
      <c r="T18" s="11">
        <v>7.7570915205119878E-6</v>
      </c>
      <c r="U18" s="29">
        <v>-4.0339605558411689E-6</v>
      </c>
      <c r="V18" s="30">
        <v>5.2485037220551245E-6</v>
      </c>
      <c r="W18" s="10">
        <v>-5.3144179927742808E-7</v>
      </c>
      <c r="X18" s="11">
        <v>6.4845029893386218E-6</v>
      </c>
      <c r="Y18" s="29">
        <v>-7.9047337525354573E-6</v>
      </c>
      <c r="Z18" s="30">
        <v>4.4688209435748242E-6</v>
      </c>
      <c r="AE18" s="5"/>
    </row>
    <row r="19" spans="2:31">
      <c r="B19" s="12" t="s">
        <v>26</v>
      </c>
      <c r="C19" s="10">
        <v>1.1999999999999999E-3</v>
      </c>
      <c r="D19" s="11">
        <v>1.6223537765641101E-3</v>
      </c>
      <c r="E19" s="29">
        <v>-3.3E-3</v>
      </c>
      <c r="F19" s="30">
        <v>-7.3689970995948699E-4</v>
      </c>
      <c r="G19" s="10">
        <v>-2.2000000000000001E-3</v>
      </c>
      <c r="H19" s="11">
        <v>-1.88439931707188E-3</v>
      </c>
      <c r="I19" s="29">
        <v>-3.5999999999999999E-3</v>
      </c>
      <c r="J19" s="30">
        <v>-5.3754990043178401E-3</v>
      </c>
      <c r="K19" s="10">
        <v>1.6000000000000001E-3</v>
      </c>
      <c r="L19" s="11">
        <v>-3.6405820668948602E-3</v>
      </c>
      <c r="M19" s="29">
        <v>-4.5999999999999999E-3</v>
      </c>
      <c r="N19" s="30">
        <v>-4.0470321358718198E-3</v>
      </c>
      <c r="O19" s="10">
        <v>-1E-3</v>
      </c>
      <c r="P19" s="11">
        <v>-5.7278539746930604E-3</v>
      </c>
      <c r="Q19" s="29">
        <v>1.5E-3</v>
      </c>
      <c r="R19" s="30">
        <v>-3.50707075085119E-3</v>
      </c>
      <c r="S19" s="10">
        <v>1.7273449995909397E-4</v>
      </c>
      <c r="T19" s="11">
        <v>-2.6643771096600192E-3</v>
      </c>
      <c r="U19" s="29">
        <v>-5.4193791845102528E-3</v>
      </c>
      <c r="V19" s="30">
        <v>-5.6970755958649323E-3</v>
      </c>
      <c r="W19" s="10">
        <v>-1.5053879940332736E-4</v>
      </c>
      <c r="X19" s="11">
        <v>-7.797924534057192E-3</v>
      </c>
      <c r="Y19" s="29">
        <v>-2.0457815487361385E-3</v>
      </c>
      <c r="Z19" s="30">
        <v>-9.8754007327494665E-3</v>
      </c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0">
        <v>0</v>
      </c>
      <c r="T20" s="11">
        <v>0</v>
      </c>
      <c r="U20" s="29">
        <v>0</v>
      </c>
      <c r="V20" s="30">
        <v>0</v>
      </c>
      <c r="W20" s="10">
        <v>0</v>
      </c>
      <c r="X20" s="11">
        <v>0</v>
      </c>
      <c r="Y20" s="29">
        <v>0</v>
      </c>
      <c r="Z20" s="30">
        <v>0</v>
      </c>
      <c r="AE20" s="5"/>
    </row>
    <row r="21" spans="2:31">
      <c r="B21" s="12" t="s">
        <v>28</v>
      </c>
      <c r="C21" s="10">
        <v>-1E-4</v>
      </c>
      <c r="D21" s="11">
        <v>9.1822416240490892E-3</v>
      </c>
      <c r="E21" s="29">
        <v>-5.0000000000000001E-4</v>
      </c>
      <c r="F21" s="30">
        <v>8.6552600676111906E-3</v>
      </c>
      <c r="G21" s="10">
        <v>-2.0000000000000001E-4</v>
      </c>
      <c r="H21" s="11">
        <v>8.2929803897410208E-3</v>
      </c>
      <c r="I21" s="29">
        <v>0</v>
      </c>
      <c r="J21" s="30">
        <v>7.96642703217257E-3</v>
      </c>
      <c r="K21" s="10">
        <v>1E-4</v>
      </c>
      <c r="L21" s="11">
        <v>7.5911297807676002E-3</v>
      </c>
      <c r="M21" s="29">
        <v>0</v>
      </c>
      <c r="N21" s="30">
        <v>7.30300552391378E-3</v>
      </c>
      <c r="O21" s="10">
        <v>1E-4</v>
      </c>
      <c r="P21" s="11">
        <v>6.9042566937149302E-3</v>
      </c>
      <c r="Q21" s="29">
        <v>1E-4</v>
      </c>
      <c r="R21" s="30">
        <v>6.6245809226841397E-3</v>
      </c>
      <c r="S21" s="10">
        <v>8.7277077230605386E-7</v>
      </c>
      <c r="T21" s="11">
        <v>7.3919897478928768E-3</v>
      </c>
      <c r="U21" s="29">
        <v>-3.5760266918457467E-5</v>
      </c>
      <c r="V21" s="30">
        <v>8.2511288960296497E-3</v>
      </c>
      <c r="W21" s="10">
        <v>-5.0631324755674667E-5</v>
      </c>
      <c r="X21" s="11">
        <v>7.7258895379799571E-3</v>
      </c>
      <c r="Y21" s="29">
        <v>-1.6269729488220555E-5</v>
      </c>
      <c r="Z21" s="30">
        <v>5.7637407231330368E-3</v>
      </c>
    </row>
    <row r="22" spans="2:31">
      <c r="B22" s="12" t="s">
        <v>29</v>
      </c>
      <c r="C22" s="10">
        <v>-2.0000000000000001E-4</v>
      </c>
      <c r="D22" s="11">
        <v>2.71453538542775E-2</v>
      </c>
      <c r="E22" s="29">
        <v>-2.0000000000000001E-4</v>
      </c>
      <c r="F22" s="30">
        <v>2.7174457905948898E-2</v>
      </c>
      <c r="G22" s="10">
        <v>-4.0000000000000002E-4</v>
      </c>
      <c r="H22" s="11">
        <v>4.12333461719303E-2</v>
      </c>
      <c r="I22" s="29">
        <v>2.9999999999999997E-4</v>
      </c>
      <c r="J22" s="30">
        <v>4.1961624568744298E-2</v>
      </c>
      <c r="K22" s="10">
        <v>-2.0000000000000001E-4</v>
      </c>
      <c r="L22" s="11">
        <v>4.0515775943873802E-2</v>
      </c>
      <c r="M22" s="29">
        <v>6.9999999999999999E-4</v>
      </c>
      <c r="N22" s="30">
        <v>4.2451210874479998E-2</v>
      </c>
      <c r="O22" s="10">
        <v>9.9999999999998202E-5</v>
      </c>
      <c r="P22" s="11">
        <v>4.3072605398759602E-2</v>
      </c>
      <c r="Q22" s="29">
        <v>1.0000000000000099E-4</v>
      </c>
      <c r="R22" s="30">
        <v>4.2181673546269199E-2</v>
      </c>
      <c r="S22" s="10">
        <v>-1.0973554920206225E-6</v>
      </c>
      <c r="T22" s="11">
        <v>4.2259665282141368E-2</v>
      </c>
      <c r="U22" s="29">
        <v>3.7321721118605043E-4</v>
      </c>
      <c r="V22" s="30">
        <v>4.2456254034065707E-2</v>
      </c>
      <c r="W22" s="10">
        <v>3.0879156890609195E-5</v>
      </c>
      <c r="X22" s="11">
        <v>4.3874208394266277E-2</v>
      </c>
      <c r="Y22" s="29">
        <v>-6.3818210329630128E-5</v>
      </c>
      <c r="Z22" s="30">
        <v>4.5005483350625514E-2</v>
      </c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>
        <v>0</v>
      </c>
      <c r="V23" s="30">
        <v>0</v>
      </c>
      <c r="W23" s="10">
        <v>0</v>
      </c>
      <c r="X23" s="11">
        <v>0</v>
      </c>
      <c r="Y23" s="29">
        <v>0</v>
      </c>
      <c r="Z23" s="30">
        <v>0</v>
      </c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>
        <v>0</v>
      </c>
      <c r="V24" s="30">
        <v>0</v>
      </c>
      <c r="W24" s="10">
        <v>0</v>
      </c>
      <c r="X24" s="11">
        <v>0</v>
      </c>
      <c r="Y24" s="29">
        <v>0</v>
      </c>
      <c r="Z24" s="30">
        <v>0</v>
      </c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>
        <v>0</v>
      </c>
      <c r="V25" s="30">
        <v>0</v>
      </c>
      <c r="W25" s="10">
        <v>0</v>
      </c>
      <c r="X25" s="11">
        <v>0</v>
      </c>
      <c r="Y25" s="29">
        <v>0</v>
      </c>
      <c r="Z25" s="30">
        <v>0</v>
      </c>
    </row>
    <row r="26" spans="2:31">
      <c r="B26" s="12" t="s">
        <v>33</v>
      </c>
      <c r="C26" s="10">
        <v>0</v>
      </c>
      <c r="D26" s="11">
        <v>4.49555687823854E-6</v>
      </c>
      <c r="E26" s="29">
        <v>0</v>
      </c>
      <c r="F26" s="30">
        <v>5.7152516891425398E-5</v>
      </c>
      <c r="G26" s="10">
        <v>0</v>
      </c>
      <c r="H26" s="11">
        <v>1.07738633665079E-4</v>
      </c>
      <c r="I26" s="29">
        <v>0</v>
      </c>
      <c r="J26" s="30">
        <v>1.22252045752442E-4</v>
      </c>
      <c r="K26" s="10">
        <v>0</v>
      </c>
      <c r="L26" s="11">
        <v>1.3674818979194999E-4</v>
      </c>
      <c r="M26" s="29">
        <v>0</v>
      </c>
      <c r="N26" s="30">
        <v>1.07561284580819E-4</v>
      </c>
      <c r="O26" s="10">
        <v>0</v>
      </c>
      <c r="P26" s="11">
        <v>1.31024316342865E-4</v>
      </c>
      <c r="Q26" s="29">
        <v>0</v>
      </c>
      <c r="R26" s="30">
        <v>1.18250458351316E-4</v>
      </c>
      <c r="S26" s="10">
        <v>0</v>
      </c>
      <c r="T26" s="11">
        <v>0</v>
      </c>
      <c r="U26" s="29">
        <v>0</v>
      </c>
      <c r="V26" s="30">
        <v>0</v>
      </c>
      <c r="W26" s="10">
        <v>0</v>
      </c>
      <c r="X26" s="11">
        <v>0</v>
      </c>
      <c r="Y26" s="29">
        <v>0</v>
      </c>
      <c r="Z26" s="30">
        <v>0</v>
      </c>
    </row>
    <row r="27" spans="2:31">
      <c r="B27" s="13" t="s">
        <v>34</v>
      </c>
      <c r="C27" s="14">
        <v>1.17E-2</v>
      </c>
      <c r="D27" s="15">
        <v>1</v>
      </c>
      <c r="E27" s="31">
        <v>-1.0999999999999999E-2</v>
      </c>
      <c r="F27" s="32">
        <v>1</v>
      </c>
      <c r="G27" s="14">
        <v>-7.6E-3</v>
      </c>
      <c r="H27" s="15">
        <v>1</v>
      </c>
      <c r="I27" s="31">
        <v>9.7999999999999997E-3</v>
      </c>
      <c r="J27" s="32">
        <v>1</v>
      </c>
      <c r="K27" s="14">
        <v>2.3E-3</v>
      </c>
      <c r="L27" s="15">
        <v>1</v>
      </c>
      <c r="M27" s="31">
        <v>-4.0000000000000002E-4</v>
      </c>
      <c r="N27" s="32">
        <v>1</v>
      </c>
      <c r="O27" s="14">
        <v>1.47E-2</v>
      </c>
      <c r="P27" s="15">
        <v>1</v>
      </c>
      <c r="Q27" s="31">
        <v>8.0000000000000002E-3</v>
      </c>
      <c r="R27" s="32">
        <v>1</v>
      </c>
      <c r="S27" s="14">
        <v>1.8E-3</v>
      </c>
      <c r="T27" s="15">
        <v>1.0000000000000004</v>
      </c>
      <c r="U27" s="31">
        <v>-1.84E-2</v>
      </c>
      <c r="V27" s="32">
        <v>0.99999999999999989</v>
      </c>
      <c r="W27" s="14">
        <v>2.5999999999999999E-3</v>
      </c>
      <c r="X27" s="15">
        <v>1.0000000000000002</v>
      </c>
      <c r="Y27" s="31">
        <v>-2.4500000000000001E-2</v>
      </c>
      <c r="Z27" s="32">
        <v>0.99999999999999989</v>
      </c>
    </row>
    <row r="28" spans="2:31">
      <c r="B28" s="35" t="s">
        <v>40</v>
      </c>
      <c r="C28" s="50">
        <v>742.96152999999197</v>
      </c>
      <c r="D28" s="51"/>
      <c r="E28" s="48">
        <v>-781.48297000000196</v>
      </c>
      <c r="F28" s="49"/>
      <c r="G28" s="50">
        <v>-589.18359000000305</v>
      </c>
      <c r="H28" s="51"/>
      <c r="I28" s="48">
        <v>796.81332000000396</v>
      </c>
      <c r="J28" s="49"/>
      <c r="K28" s="50">
        <v>184.481420000003</v>
      </c>
      <c r="L28" s="51"/>
      <c r="M28" s="48">
        <v>-55.848579999999899</v>
      </c>
      <c r="N28" s="49"/>
      <c r="O28" s="50">
        <v>1364.70037</v>
      </c>
      <c r="P28" s="51"/>
      <c r="Q28" s="48">
        <v>791.02739999999505</v>
      </c>
      <c r="R28" s="49"/>
      <c r="S28" s="50">
        <v>202.84969000000001</v>
      </c>
      <c r="T28" s="51"/>
      <c r="U28" s="48">
        <v>-1903</v>
      </c>
      <c r="V28" s="49"/>
      <c r="W28" s="50">
        <v>271</v>
      </c>
      <c r="X28" s="51"/>
      <c r="Y28" s="48">
        <v>-2814</v>
      </c>
      <c r="Z28" s="49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41" t="s">
        <v>0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3"/>
    </row>
    <row r="32" spans="2:31" ht="15.75">
      <c r="B32" s="23" t="s">
        <v>42</v>
      </c>
      <c r="C32" s="3" t="str">
        <f ca="1">CONCATENATE(INDIRECT(CONCATENATE($C$2,$C$4))," ",$B$4)</f>
        <v>ינואר 2018</v>
      </c>
      <c r="D32" s="4"/>
      <c r="E32" s="25" t="str">
        <f ca="1">CONCATENATE(INDIRECT(CONCATENATE($C$2,$E$4))," ",$B$4)</f>
        <v>פברואר 2018</v>
      </c>
      <c r="F32" s="26"/>
      <c r="G32" s="3" t="str">
        <f ca="1">CONCATENATE(INDIRECT(CONCATENATE($C$2,$G$4))," ",$B$4)</f>
        <v>מרץ 2018</v>
      </c>
      <c r="H32" s="4"/>
      <c r="I32" s="25" t="str">
        <f ca="1">CONCATENATE(INDIRECT(CONCATENATE($C$2,$I$4))," ",$B$4)</f>
        <v>אפריל 2018</v>
      </c>
      <c r="J32" s="26"/>
      <c r="K32" s="3" t="str">
        <f ca="1">CONCATENATE(INDIRECT(CONCATENATE($C$2,$K$4))," ",$B$4)</f>
        <v>מאי 2018</v>
      </c>
      <c r="L32" s="4"/>
      <c r="M32" s="25" t="str">
        <f ca="1">CONCATENATE(INDIRECT(CONCATENATE($C$2,$M$4))," ",$B$4)</f>
        <v>יוני 2018</v>
      </c>
      <c r="N32" s="26"/>
      <c r="O32" s="3" t="str">
        <f ca="1">CONCATENATE(INDIRECT(CONCATENATE($C$2,$O$4))," ",$B$4)</f>
        <v>יולי 2018</v>
      </c>
      <c r="P32" s="4"/>
      <c r="Q32" s="25" t="str">
        <f ca="1">CONCATENATE(INDIRECT(CONCATENATE($C$2,$Q$4))," ",$B$4)</f>
        <v>אוגוסט 2018</v>
      </c>
      <c r="R32" s="26"/>
      <c r="S32" s="3" t="str">
        <f ca="1">CONCATENATE(INDIRECT(CONCATENATE($C$2,$S$4))," ",$B$4)</f>
        <v>ספטמבר 2018</v>
      </c>
      <c r="T32" s="4"/>
      <c r="U32" s="25" t="str">
        <f ca="1">CONCATENATE(INDIRECT(CONCATENATE($C$2,$U$4))," ",$B$4)</f>
        <v>אוקטובר 2018</v>
      </c>
      <c r="V32" s="26"/>
      <c r="W32" s="3" t="str">
        <f ca="1">CONCATENATE(INDIRECT(CONCATENATE($C$2,$W$4))," ",$B$4)</f>
        <v>נובמבר 2018</v>
      </c>
      <c r="X32" s="4"/>
      <c r="Y32" s="25" t="str">
        <f ca="1">CONCATENATE(INDIRECT(CONCATENATE($C$2,$Y$4))," ",$B$4)</f>
        <v>דצמבר 2018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1.6000000000000001E-3</v>
      </c>
      <c r="D34" s="19">
        <v>0.68204774263883305</v>
      </c>
      <c r="E34" s="33">
        <v>-1.2999999999999999E-2</v>
      </c>
      <c r="F34" s="34">
        <v>0.64496397288430496</v>
      </c>
      <c r="G34" s="18">
        <v>-1.0200000000000001E-2</v>
      </c>
      <c r="H34" s="19">
        <v>0.62216310928199403</v>
      </c>
      <c r="I34" s="33">
        <v>-2.5999999999999999E-3</v>
      </c>
      <c r="J34" s="34">
        <v>0.60844168122726905</v>
      </c>
      <c r="K34" s="18">
        <v>3.2000000000000002E-3</v>
      </c>
      <c r="L34" s="19">
        <v>0.62035559454128997</v>
      </c>
      <c r="M34" s="33">
        <v>-6.4999999999999997E-3</v>
      </c>
      <c r="N34" s="34">
        <v>0.62730553774696196</v>
      </c>
      <c r="O34" s="18">
        <v>1E-4</v>
      </c>
      <c r="P34" s="19">
        <v>0.62953687909615197</v>
      </c>
      <c r="Q34" s="33">
        <v>9.7999999999999997E-3</v>
      </c>
      <c r="R34" s="34">
        <v>0.63234734022525696</v>
      </c>
      <c r="S34" s="18">
        <v>4.9028142957550859E-4</v>
      </c>
      <c r="T34" s="19">
        <v>0.63829859610482842</v>
      </c>
      <c r="U34" s="33">
        <v>-1.0305156453912612E-2</v>
      </c>
      <c r="V34" s="34">
        <v>0.64283252937253965</v>
      </c>
      <c r="W34" s="18">
        <v>5.611706159799276E-4</v>
      </c>
      <c r="X34" s="19">
        <v>0.62912563605296112</v>
      </c>
      <c r="Y34" s="33">
        <v>-9.3067611508164585E-3</v>
      </c>
      <c r="Z34" s="34">
        <v>0.64219822668190207</v>
      </c>
    </row>
    <row r="35" spans="2:26">
      <c r="B35" s="12" t="s">
        <v>36</v>
      </c>
      <c r="C35" s="10">
        <v>1.01E-2</v>
      </c>
      <c r="D35" s="11">
        <v>0.317952257361167</v>
      </c>
      <c r="E35" s="29">
        <v>2E-3</v>
      </c>
      <c r="F35" s="30">
        <v>0.35503602711569499</v>
      </c>
      <c r="G35" s="10">
        <v>2.5999999999999999E-3</v>
      </c>
      <c r="H35" s="11">
        <v>0.37783689071800602</v>
      </c>
      <c r="I35" s="29">
        <v>1.24E-2</v>
      </c>
      <c r="J35" s="30">
        <v>0.39155831877273101</v>
      </c>
      <c r="K35" s="10">
        <v>-8.9999999999999998E-4</v>
      </c>
      <c r="L35" s="11">
        <v>0.37964440545870998</v>
      </c>
      <c r="M35" s="29">
        <v>6.1000000000000004E-3</v>
      </c>
      <c r="N35" s="30">
        <v>0.37269446225303798</v>
      </c>
      <c r="O35" s="10">
        <v>1.46E-2</v>
      </c>
      <c r="P35" s="11">
        <v>0.37046312090384798</v>
      </c>
      <c r="Q35" s="29">
        <v>-1.8E-3</v>
      </c>
      <c r="R35" s="30">
        <v>0.36765265977474298</v>
      </c>
      <c r="S35" s="10">
        <v>1.3097185704244911E-3</v>
      </c>
      <c r="T35" s="11">
        <v>0.36170140389517147</v>
      </c>
      <c r="U35" s="29">
        <v>-8.094843546087388E-3</v>
      </c>
      <c r="V35" s="30">
        <v>0.35716747062746029</v>
      </c>
      <c r="W35" s="10">
        <v>2.0388293840200721E-3</v>
      </c>
      <c r="X35" s="11">
        <v>0.37087436394703893</v>
      </c>
      <c r="Y35" s="29">
        <v>-1.5193238849183539E-2</v>
      </c>
      <c r="Z35" s="30">
        <v>0.35780177331809798</v>
      </c>
    </row>
    <row r="36" spans="2:26">
      <c r="B36" s="13" t="s">
        <v>34</v>
      </c>
      <c r="C36" s="14">
        <v>1.17E-2</v>
      </c>
      <c r="D36" s="15">
        <v>1</v>
      </c>
      <c r="E36" s="31">
        <v>-1.0999999999999999E-2</v>
      </c>
      <c r="F36" s="32">
        <v>1</v>
      </c>
      <c r="G36" s="14">
        <v>-7.6E-3</v>
      </c>
      <c r="H36" s="15">
        <v>1</v>
      </c>
      <c r="I36" s="31">
        <v>9.7999999999999997E-3</v>
      </c>
      <c r="J36" s="32">
        <v>1</v>
      </c>
      <c r="K36" s="14">
        <v>2.3E-3</v>
      </c>
      <c r="L36" s="15">
        <v>1</v>
      </c>
      <c r="M36" s="31">
        <v>-4.0000000000000002E-4</v>
      </c>
      <c r="N36" s="32">
        <v>1</v>
      </c>
      <c r="O36" s="14">
        <v>1.47E-2</v>
      </c>
      <c r="P36" s="15">
        <v>1</v>
      </c>
      <c r="Q36" s="31">
        <v>8.0000000000000002E-3</v>
      </c>
      <c r="R36" s="32">
        <v>1</v>
      </c>
      <c r="S36" s="14">
        <v>1.8E-3</v>
      </c>
      <c r="T36" s="15">
        <v>1</v>
      </c>
      <c r="U36" s="31">
        <v>-1.84E-2</v>
      </c>
      <c r="V36" s="32">
        <v>1</v>
      </c>
      <c r="W36" s="14">
        <v>2.5999999999999999E-3</v>
      </c>
      <c r="X36" s="15">
        <v>1</v>
      </c>
      <c r="Y36" s="31">
        <v>-2.4500000000000001E-2</v>
      </c>
      <c r="Z36" s="32">
        <v>1</v>
      </c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41" t="s">
        <v>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3"/>
    </row>
    <row r="39" spans="2:26" ht="15.75">
      <c r="B39" s="23" t="s">
        <v>42</v>
      </c>
      <c r="C39" s="3" t="str">
        <f ca="1">CONCATENATE(INDIRECT(CONCATENATE($C$2,$C$4))," ",$B$4)</f>
        <v>ינואר 2018</v>
      </c>
      <c r="D39" s="4"/>
      <c r="E39" s="25" t="str">
        <f ca="1">CONCATENATE(INDIRECT(CONCATENATE($C$2,$E$4))," ",$B$4)</f>
        <v>פברואר 2018</v>
      </c>
      <c r="F39" s="26"/>
      <c r="G39" s="3" t="str">
        <f ca="1">CONCATENATE(INDIRECT(CONCATENATE($C$2,$G$4))," ",$B$4)</f>
        <v>מרץ 2018</v>
      </c>
      <c r="H39" s="4"/>
      <c r="I39" s="25" t="str">
        <f ca="1">CONCATENATE(INDIRECT(CONCATENATE($C$2,$I$4))," ",$B$4)</f>
        <v>אפריל 2018</v>
      </c>
      <c r="J39" s="26"/>
      <c r="K39" s="3" t="str">
        <f ca="1">CONCATENATE(INDIRECT(CONCATENATE($C$2,$K$4))," ",$B$4)</f>
        <v>מאי 2018</v>
      </c>
      <c r="L39" s="4"/>
      <c r="M39" s="25" t="str">
        <f ca="1">CONCATENATE(INDIRECT(CONCATENATE($C$2,$M$4))," ",$B$4)</f>
        <v>יוני 2018</v>
      </c>
      <c r="N39" s="26"/>
      <c r="O39" s="3" t="str">
        <f ca="1">CONCATENATE(INDIRECT(CONCATENATE($C$2,$O$4))," ",$B$4)</f>
        <v>יולי 2018</v>
      </c>
      <c r="P39" s="4"/>
      <c r="Q39" s="25" t="str">
        <f ca="1">CONCATENATE(INDIRECT(CONCATENATE($C$2,$Q$4))," ",$B$4)</f>
        <v>אוגוסט 2018</v>
      </c>
      <c r="R39" s="26"/>
      <c r="S39" s="3" t="str">
        <f ca="1">CONCATENATE(INDIRECT(CONCATENATE($C$2,$S$4))," ",$B$4)</f>
        <v>ספטמבר 2018</v>
      </c>
      <c r="T39" s="4"/>
      <c r="U39" s="25" t="str">
        <f ca="1">CONCATENATE(INDIRECT(CONCATENATE($C$2,$U$4))," ",$B$4)</f>
        <v>אוקטובר 2018</v>
      </c>
      <c r="V39" s="26"/>
      <c r="W39" s="3" t="str">
        <f ca="1">CONCATENATE(INDIRECT(CONCATENATE($C$2,$W$4))," ",$B$4)</f>
        <v>נובמבר 2018</v>
      </c>
      <c r="X39" s="4"/>
      <c r="Y39" s="25" t="str">
        <f ca="1">CONCATENATE(INDIRECT(CONCATENATE($C$2,$Y$4))," ",$B$4)</f>
        <v>דצמבר 2018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9.4999999999999998E-3</v>
      </c>
      <c r="D41" s="19">
        <v>0.96773012883018505</v>
      </c>
      <c r="E41" s="33">
        <v>-8.3999999999999995E-3</v>
      </c>
      <c r="F41" s="34">
        <v>0.97022471162178503</v>
      </c>
      <c r="G41" s="18">
        <v>-6.8999999999999999E-3</v>
      </c>
      <c r="H41" s="19">
        <v>0.95720334758931702</v>
      </c>
      <c r="I41" s="33">
        <v>1.3100000000000001E-2</v>
      </c>
      <c r="J41" s="34">
        <v>0.960081696169784</v>
      </c>
      <c r="K41" s="18">
        <v>4.0000000000000002E-4</v>
      </c>
      <c r="L41" s="19">
        <v>0.958511233978661</v>
      </c>
      <c r="M41" s="33">
        <v>3.5000000000000001E-3</v>
      </c>
      <c r="N41" s="34">
        <v>0.95826264901583502</v>
      </c>
      <c r="O41" s="18">
        <v>1.5599999999999999E-2</v>
      </c>
      <c r="P41" s="19">
        <v>0.95865446301342605</v>
      </c>
      <c r="Q41" s="33">
        <v>5.3E-3</v>
      </c>
      <c r="R41" s="34">
        <v>0.95749726712600602</v>
      </c>
      <c r="S41" s="18">
        <v>1.8838587250390728E-3</v>
      </c>
      <c r="T41" s="19">
        <v>0.9560805076325587</v>
      </c>
      <c r="U41" s="33">
        <v>-1.3305217957270089E-2</v>
      </c>
      <c r="V41" s="34">
        <v>0.95888409650220996</v>
      </c>
      <c r="W41" s="18">
        <v>2.6995392764761301E-3</v>
      </c>
      <c r="X41" s="19">
        <v>0.95967833443181061</v>
      </c>
      <c r="Y41" s="33">
        <v>-2.2395760541208572E-2</v>
      </c>
      <c r="Z41" s="34">
        <v>0.96048150845141023</v>
      </c>
    </row>
    <row r="42" spans="2:26">
      <c r="B42" s="12" t="s">
        <v>38</v>
      </c>
      <c r="C42" s="10">
        <v>2.2000000000000001E-3</v>
      </c>
      <c r="D42" s="11">
        <v>3.2269871169815299E-2</v>
      </c>
      <c r="E42" s="29">
        <v>-2.5999999999999999E-3</v>
      </c>
      <c r="F42" s="30">
        <v>2.9775288378214901E-2</v>
      </c>
      <c r="G42" s="10">
        <v>-7.0000000000000097E-4</v>
      </c>
      <c r="H42" s="11">
        <v>4.2796652410683297E-2</v>
      </c>
      <c r="I42" s="29">
        <v>-3.3E-3</v>
      </c>
      <c r="J42" s="30">
        <v>3.9918303830216301E-2</v>
      </c>
      <c r="K42" s="10">
        <v>1.9E-3</v>
      </c>
      <c r="L42" s="11">
        <v>4.1488766021338802E-2</v>
      </c>
      <c r="M42" s="29">
        <v>-3.8999999999999998E-3</v>
      </c>
      <c r="N42" s="30">
        <v>4.1737350984164701E-2</v>
      </c>
      <c r="O42" s="10">
        <v>-9.0000000000000204E-4</v>
      </c>
      <c r="P42" s="11">
        <v>4.1345536986574602E-2</v>
      </c>
      <c r="Q42" s="29">
        <v>2.7000000000000001E-3</v>
      </c>
      <c r="R42" s="30">
        <v>4.2502732873993497E-2</v>
      </c>
      <c r="S42" s="10">
        <v>-8.3858725039072978E-5</v>
      </c>
      <c r="T42" s="11">
        <v>4.3919492367441346E-2</v>
      </c>
      <c r="U42" s="29">
        <v>-5.0947820427299124E-3</v>
      </c>
      <c r="V42" s="30">
        <v>4.1115903497789999E-2</v>
      </c>
      <c r="W42" s="10">
        <v>-9.9539276476129991E-5</v>
      </c>
      <c r="X42" s="11">
        <v>4.0321665568189329E-2</v>
      </c>
      <c r="Y42" s="29">
        <v>-2.1042394587914306E-3</v>
      </c>
      <c r="Z42" s="30">
        <v>3.951849154858976E-2</v>
      </c>
    </row>
    <row r="43" spans="2:26">
      <c r="B43" s="13" t="s">
        <v>34</v>
      </c>
      <c r="C43" s="14">
        <v>1.17E-2</v>
      </c>
      <c r="D43" s="15">
        <v>1</v>
      </c>
      <c r="E43" s="31">
        <v>-1.0999999999999999E-2</v>
      </c>
      <c r="F43" s="32">
        <v>1</v>
      </c>
      <c r="G43" s="14">
        <v>-7.6E-3</v>
      </c>
      <c r="H43" s="15">
        <v>1</v>
      </c>
      <c r="I43" s="31">
        <v>9.7999999999999997E-3</v>
      </c>
      <c r="J43" s="32">
        <v>1</v>
      </c>
      <c r="K43" s="14">
        <v>2.3E-3</v>
      </c>
      <c r="L43" s="15">
        <v>1</v>
      </c>
      <c r="M43" s="31">
        <v>-4.0000000000000002E-4</v>
      </c>
      <c r="N43" s="32">
        <v>1</v>
      </c>
      <c r="O43" s="14">
        <v>1.47E-2</v>
      </c>
      <c r="P43" s="15">
        <v>1</v>
      </c>
      <c r="Q43" s="31">
        <v>8.0000000000000002E-3</v>
      </c>
      <c r="R43" s="32">
        <v>1</v>
      </c>
      <c r="S43" s="14">
        <v>1.8E-3</v>
      </c>
      <c r="T43" s="15">
        <v>1</v>
      </c>
      <c r="U43" s="31">
        <v>-1.84E-2</v>
      </c>
      <c r="V43" s="32">
        <v>1</v>
      </c>
      <c r="W43" s="14">
        <v>2.5999999999999999E-3</v>
      </c>
      <c r="X43" s="15">
        <v>0.99999999999999989</v>
      </c>
      <c r="Y43" s="31">
        <v>-2.4500000000000001E-2</v>
      </c>
      <c r="Z43" s="32">
        <v>1</v>
      </c>
    </row>
    <row r="45" spans="2:26" ht="15.75">
      <c r="C45" s="41" t="s">
        <v>0</v>
      </c>
      <c r="D45" s="42"/>
      <c r="E45" s="42"/>
      <c r="F45" s="42"/>
      <c r="G45" s="42"/>
      <c r="H45" s="42"/>
      <c r="I45" s="42"/>
      <c r="J45" s="43"/>
    </row>
    <row r="46" spans="2:26" ht="15.75">
      <c r="B46" s="23" t="s">
        <v>39</v>
      </c>
      <c r="C46" s="44" t="str">
        <f ca="1">CONCATENATE(INDIRECT(CONCATENATE($C$2,C4))," - ",INDIRECT(CONCATENATE($C$2,G4))," ",$B$4)</f>
        <v>ינואר - מרץ 2018</v>
      </c>
      <c r="D46" s="45"/>
      <c r="E46" s="46" t="str">
        <f ca="1">CONCATENATE(INDIRECT(CONCATENATE($C$2,C4))," - ",INDIRECT(CONCATENATE($C$2,M4))," ",$B$4)</f>
        <v>ינואר - יוני 2018</v>
      </c>
      <c r="F46" s="47"/>
      <c r="G46" s="44" t="str">
        <f ca="1">CONCATENATE(INDIRECT(CONCATENATE($C$2,C4))," - ",INDIRECT(CONCATENATE($C$2,S4))," ",$B$4)</f>
        <v>ינואר - ספטמבר 2018</v>
      </c>
      <c r="H46" s="45"/>
      <c r="I46" s="46" t="str">
        <f ca="1">CONCATENATE(INDIRECT(CONCATENATE($C$2,C4))," - ",INDIRECT(CONCATENATE($C$2,Y4))," ",$B$4)</f>
        <v>ינואר - דצמבר 2018</v>
      </c>
      <c r="J46" s="47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v>0</v>
      </c>
      <c r="D48" s="11">
        <v>3.5643865088560503E-2</v>
      </c>
      <c r="E48" s="29">
        <v>-1.0000000050247593E-8</v>
      </c>
      <c r="F48" s="30">
        <v>9.1994049969987293E-2</v>
      </c>
      <c r="G48" s="10">
        <v>9.9929999000547554E-5</v>
      </c>
      <c r="H48" s="11">
        <f>T8</f>
        <v>9.0916934961632626E-2</v>
      </c>
      <c r="I48" s="29">
        <f>G48+U8+W8+Y8</f>
        <v>7.6741939869844197E-4</v>
      </c>
      <c r="J48" s="30">
        <f>Z8</f>
        <v>8.449465425817701E-2</v>
      </c>
    </row>
    <row r="49" spans="2:10">
      <c r="B49" s="12" t="s">
        <v>7</v>
      </c>
      <c r="C49" s="10">
        <v>-1.1001799280000446E-3</v>
      </c>
      <c r="D49" s="11">
        <v>0.18266247201924399</v>
      </c>
      <c r="E49" s="29">
        <v>-1.3001996279713435E-3</v>
      </c>
      <c r="F49" s="30">
        <v>0.15312257613184299</v>
      </c>
      <c r="G49" s="10">
        <v>-8.4259884972981425E-4</v>
      </c>
      <c r="H49" s="11">
        <f t="shared" ref="H49:H66" si="0">T9</f>
        <v>0.16620678774201628</v>
      </c>
      <c r="I49" s="29">
        <f t="shared" ref="I49:I67" si="1">G49+U9+W9+Y9</f>
        <v>-2.1201767352682205E-3</v>
      </c>
      <c r="J49" s="30">
        <f t="shared" ref="J49:J67" si="2">Z9</f>
        <v>0.1837576861134817</v>
      </c>
    </row>
    <row r="50" spans="2:10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11">
        <f t="shared" si="0"/>
        <v>0</v>
      </c>
      <c r="I50" s="29">
        <f t="shared" si="1"/>
        <v>0</v>
      </c>
      <c r="J50" s="30">
        <f t="shared" si="2"/>
        <v>0</v>
      </c>
    </row>
    <row r="51" spans="2:10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11">
        <f t="shared" si="0"/>
        <v>0</v>
      </c>
      <c r="I51" s="29">
        <f t="shared" si="1"/>
        <v>0</v>
      </c>
      <c r="J51" s="30">
        <f t="shared" si="2"/>
        <v>0</v>
      </c>
    </row>
    <row r="52" spans="2:10">
      <c r="B52" s="12" t="s">
        <v>13</v>
      </c>
      <c r="C52" s="10">
        <v>-2.0021001800007987E-4</v>
      </c>
      <c r="D52" s="11">
        <v>0.132922672972907</v>
      </c>
      <c r="E52" s="29">
        <v>1.9963990200944082E-4</v>
      </c>
      <c r="F52" s="30">
        <v>0.15044865040130301</v>
      </c>
      <c r="G52" s="10">
        <v>2.3759738955406728E-3</v>
      </c>
      <c r="H52" s="11">
        <f t="shared" si="0"/>
        <v>0.1575916091364758</v>
      </c>
      <c r="I52" s="29">
        <f t="shared" si="1"/>
        <v>-3.1704249899784924E-4</v>
      </c>
      <c r="J52" s="30">
        <f t="shared" si="2"/>
        <v>0.20634668943645085</v>
      </c>
    </row>
    <row r="53" spans="2:10">
      <c r="B53" s="12" t="s">
        <v>15</v>
      </c>
      <c r="C53" s="10">
        <v>-2.9997999999997749E-4</v>
      </c>
      <c r="D53" s="11">
        <v>2.6218603542782302E-3</v>
      </c>
      <c r="E53" s="29">
        <v>-2.0000999799996144E-4</v>
      </c>
      <c r="F53" s="30">
        <v>2.2990603952093699E-3</v>
      </c>
      <c r="G53" s="10">
        <v>-4.552245782551978E-7</v>
      </c>
      <c r="H53" s="11">
        <f t="shared" si="0"/>
        <v>3.1877808323037518E-3</v>
      </c>
      <c r="I53" s="29">
        <f t="shared" si="1"/>
        <v>-9.898371575139626E-5</v>
      </c>
      <c r="J53" s="30">
        <f t="shared" si="2"/>
        <v>3.0614219613324901E-3</v>
      </c>
    </row>
    <row r="54" spans="2:10">
      <c r="B54" s="12" t="s">
        <v>17</v>
      </c>
      <c r="C54" s="10">
        <v>-6.1048390510001216E-3</v>
      </c>
      <c r="D54" s="11">
        <v>0.114862838413939</v>
      </c>
      <c r="E54" s="29">
        <v>-3.9178233385953609E-3</v>
      </c>
      <c r="F54" s="30">
        <v>0.10356955117973</v>
      </c>
      <c r="G54" s="10">
        <v>4.4984754749766154E-3</v>
      </c>
      <c r="H54" s="11">
        <f t="shared" si="0"/>
        <v>0.10275725470281677</v>
      </c>
      <c r="I54" s="29">
        <f t="shared" si="1"/>
        <v>-3.2944587575007905E-3</v>
      </c>
      <c r="J54" s="30">
        <f t="shared" si="2"/>
        <v>0.10714383746508883</v>
      </c>
    </row>
    <row r="55" spans="2:10">
      <c r="B55" s="12" t="s">
        <v>19</v>
      </c>
      <c r="C55" s="10">
        <v>7.1936838379997869E-3</v>
      </c>
      <c r="D55" s="11">
        <v>0.45462870420728702</v>
      </c>
      <c r="E55" s="29">
        <v>2.06E-2</v>
      </c>
      <c r="F55" s="30">
        <v>0.42663761448977799</v>
      </c>
      <c r="G55" s="10">
        <v>3.2405113731357016E-2</v>
      </c>
      <c r="H55" s="11">
        <f t="shared" si="0"/>
        <v>0.40674885158588237</v>
      </c>
      <c r="I55" s="29">
        <f t="shared" si="1"/>
        <v>1.0278637786810674E-2</v>
      </c>
      <c r="J55" s="30">
        <f t="shared" si="2"/>
        <v>0.35392811175888139</v>
      </c>
    </row>
    <row r="56" spans="2:10">
      <c r="B56" s="12" t="s">
        <v>21</v>
      </c>
      <c r="C56" s="10">
        <v>-8.997400239999509E-4</v>
      </c>
      <c r="D56" s="11">
        <v>2.8178186368284602E-2</v>
      </c>
      <c r="E56" s="29">
        <v>2.9953996406462124E-4</v>
      </c>
      <c r="F56" s="30">
        <v>2.5179044564838202E-2</v>
      </c>
      <c r="G56" s="10">
        <v>5.0226305160738782E-4</v>
      </c>
      <c r="H56" s="11">
        <f t="shared" si="0"/>
        <v>2.4459322664321662E-2</v>
      </c>
      <c r="I56" s="29">
        <f t="shared" si="1"/>
        <v>8.3847034427765306E-4</v>
      </c>
      <c r="J56" s="30">
        <f t="shared" si="2"/>
        <v>1.9042319875253687E-2</v>
      </c>
    </row>
    <row r="57" spans="2:10">
      <c r="B57" s="12" t="s">
        <v>23</v>
      </c>
      <c r="C57" s="10">
        <v>3.0002000000006745E-4</v>
      </c>
      <c r="D57" s="11">
        <v>7.1810656788163401E-4</v>
      </c>
      <c r="E57" s="29">
        <v>4.0005000200005192E-4</v>
      </c>
      <c r="F57" s="30">
        <v>9.2655056576590802E-4</v>
      </c>
      <c r="G57" s="10">
        <v>5.0205161209215809E-4</v>
      </c>
      <c r="H57" s="11">
        <f t="shared" si="0"/>
        <v>1.1364233626562613E-3</v>
      </c>
      <c r="I57" s="29">
        <f t="shared" si="1"/>
        <v>5.7744070017051198E-4</v>
      </c>
      <c r="J57" s="30">
        <f t="shared" si="2"/>
        <v>1.3269869693812333E-3</v>
      </c>
    </row>
    <row r="58" spans="2:10">
      <c r="B58" s="12" t="s">
        <v>25</v>
      </c>
      <c r="C58" s="10">
        <v>9.9999999999988987E-5</v>
      </c>
      <c r="D58" s="11">
        <v>1.16281293535361E-5</v>
      </c>
      <c r="E58" s="29">
        <v>2.000099999999172E-4</v>
      </c>
      <c r="F58" s="30">
        <v>8.1567544424916993E-6</v>
      </c>
      <c r="G58" s="10">
        <v>3.9735163850695976E-4</v>
      </c>
      <c r="H58" s="11">
        <f t="shared" si="0"/>
        <v>7.7570915205119878E-6</v>
      </c>
      <c r="I58" s="29">
        <f t="shared" si="1"/>
        <v>3.8488150239930575E-4</v>
      </c>
      <c r="J58" s="30">
        <f t="shared" si="2"/>
        <v>4.4688209435748242E-6</v>
      </c>
    </row>
    <row r="59" spans="2:10">
      <c r="B59" s="12" t="s">
        <v>26</v>
      </c>
      <c r="C59" s="10">
        <v>-4.2993312879998635E-3</v>
      </c>
      <c r="D59" s="11">
        <v>-1.88439931707188E-3</v>
      </c>
      <c r="E59" s="29">
        <v>-1.0867504109113857E-2</v>
      </c>
      <c r="F59" s="30">
        <v>-4.0470321358718198E-3</v>
      </c>
      <c r="G59" s="10">
        <v>-1.0203479080473588E-2</v>
      </c>
      <c r="H59" s="11">
        <f t="shared" si="0"/>
        <v>-2.6643771096600192E-3</v>
      </c>
      <c r="I59" s="29">
        <f t="shared" si="1"/>
        <v>-1.7819178613123307E-2</v>
      </c>
      <c r="J59" s="30">
        <f t="shared" si="2"/>
        <v>-9.8754007327494665E-3</v>
      </c>
    </row>
    <row r="60" spans="2:10">
      <c r="B60" s="12" t="s">
        <v>27</v>
      </c>
      <c r="C60" s="10">
        <v>0</v>
      </c>
      <c r="D60" s="11">
        <v>0</v>
      </c>
      <c r="E60" s="29">
        <v>0</v>
      </c>
      <c r="F60" s="30">
        <v>0</v>
      </c>
      <c r="G60" s="10">
        <v>0</v>
      </c>
      <c r="H60" s="11">
        <f t="shared" si="0"/>
        <v>0</v>
      </c>
      <c r="I60" s="29">
        <f t="shared" si="1"/>
        <v>0</v>
      </c>
      <c r="J60" s="30">
        <f t="shared" si="2"/>
        <v>0</v>
      </c>
    </row>
    <row r="61" spans="2:10">
      <c r="B61" s="12" t="s">
        <v>28</v>
      </c>
      <c r="C61" s="10">
        <v>-7.9983000999983567E-4</v>
      </c>
      <c r="D61" s="11">
        <v>8.2929803897410208E-3</v>
      </c>
      <c r="E61" s="29">
        <v>-6.9990999300084678E-4</v>
      </c>
      <c r="F61" s="30">
        <v>7.30300552391378E-3</v>
      </c>
      <c r="G61" s="10">
        <v>-4.9916764764645905E-4</v>
      </c>
      <c r="H61" s="11">
        <f t="shared" si="0"/>
        <v>7.3919897478928768E-3</v>
      </c>
      <c r="I61" s="29">
        <f t="shared" si="1"/>
        <v>-6.0182896880881182E-4</v>
      </c>
      <c r="J61" s="30">
        <f t="shared" si="2"/>
        <v>5.7637407231330368E-3</v>
      </c>
    </row>
    <row r="62" spans="2:10">
      <c r="B62" s="12" t="s">
        <v>29</v>
      </c>
      <c r="C62" s="10">
        <v>-8.9980001599988531E-4</v>
      </c>
      <c r="D62" s="11">
        <v>4.12333461719303E-2</v>
      </c>
      <c r="E62" s="29">
        <v>-1.0050990697296758E-4</v>
      </c>
      <c r="F62" s="30">
        <v>4.2451210874479998E-2</v>
      </c>
      <c r="G62" s="10">
        <v>9.8382525383522434E-5</v>
      </c>
      <c r="H62" s="11">
        <f t="shared" si="0"/>
        <v>4.2259665282141368E-2</v>
      </c>
      <c r="I62" s="29">
        <f t="shared" si="1"/>
        <v>4.3866068313055191E-4</v>
      </c>
      <c r="J62" s="30">
        <f t="shared" si="2"/>
        <v>4.5005483350625514E-2</v>
      </c>
    </row>
    <row r="63" spans="2:10">
      <c r="B63" s="12" t="s">
        <v>30</v>
      </c>
      <c r="C63" s="10">
        <v>0</v>
      </c>
      <c r="D63" s="11">
        <v>0</v>
      </c>
      <c r="E63" s="29">
        <v>0</v>
      </c>
      <c r="F63" s="30">
        <v>0</v>
      </c>
      <c r="G63" s="10">
        <v>0</v>
      </c>
      <c r="H63" s="11">
        <f t="shared" si="0"/>
        <v>0</v>
      </c>
      <c r="I63" s="29">
        <f t="shared" si="1"/>
        <v>0</v>
      </c>
      <c r="J63" s="30">
        <f t="shared" si="2"/>
        <v>0</v>
      </c>
    </row>
    <row r="64" spans="2:10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>
        <v>0</v>
      </c>
      <c r="H64" s="11">
        <f t="shared" si="0"/>
        <v>0</v>
      </c>
      <c r="I64" s="29">
        <f t="shared" si="1"/>
        <v>0</v>
      </c>
      <c r="J64" s="30">
        <f t="shared" si="2"/>
        <v>0</v>
      </c>
    </row>
    <row r="65" spans="2:10">
      <c r="B65" s="12" t="s">
        <v>32</v>
      </c>
      <c r="C65" s="10">
        <v>0</v>
      </c>
      <c r="D65" s="11">
        <v>0</v>
      </c>
      <c r="E65" s="29">
        <v>0</v>
      </c>
      <c r="F65" s="30">
        <v>0</v>
      </c>
      <c r="G65" s="10">
        <v>0</v>
      </c>
      <c r="H65" s="11">
        <f t="shared" si="0"/>
        <v>0</v>
      </c>
      <c r="I65" s="29">
        <f t="shared" si="1"/>
        <v>0</v>
      </c>
      <c r="J65" s="30">
        <f t="shared" si="2"/>
        <v>0</v>
      </c>
    </row>
    <row r="66" spans="2:10">
      <c r="B66" s="12" t="s">
        <v>33</v>
      </c>
      <c r="C66" s="10">
        <v>0</v>
      </c>
      <c r="D66" s="11">
        <v>1.07738633665079E-4</v>
      </c>
      <c r="E66" s="29">
        <v>0</v>
      </c>
      <c r="F66" s="30">
        <v>1.07561284580819E-4</v>
      </c>
      <c r="G66" s="10">
        <v>0</v>
      </c>
      <c r="H66" s="11">
        <f t="shared" si="0"/>
        <v>0</v>
      </c>
      <c r="I66" s="29">
        <f t="shared" si="1"/>
        <v>0</v>
      </c>
      <c r="J66" s="30">
        <f t="shared" si="2"/>
        <v>0</v>
      </c>
    </row>
    <row r="67" spans="2:10">
      <c r="B67" s="13" t="s">
        <v>44</v>
      </c>
      <c r="C67" s="14">
        <v>-6.9630233480007077E-3</v>
      </c>
      <c r="D67" s="15">
        <v>1</v>
      </c>
      <c r="E67" s="31">
        <v>4.5999999999999999E-3</v>
      </c>
      <c r="F67" s="32">
        <v>1</v>
      </c>
      <c r="G67" s="14">
        <v>2.934903994263105E-2</v>
      </c>
      <c r="H67" s="15">
        <v>1</v>
      </c>
      <c r="I67" s="37">
        <f t="shared" si="1"/>
        <v>-1.0950960057368951E-2</v>
      </c>
      <c r="J67" s="38">
        <f t="shared" si="2"/>
        <v>0.99999999999999989</v>
      </c>
    </row>
    <row r="68" spans="2:10">
      <c r="B68" s="35" t="s">
        <v>40</v>
      </c>
      <c r="C68" s="50">
        <v>-627.70503000001304</v>
      </c>
      <c r="D68" s="51"/>
      <c r="E68" s="48">
        <v>297.74112999999403</v>
      </c>
      <c r="F68" s="49"/>
      <c r="G68" s="50">
        <f>2453.46889999999+S28</f>
        <v>2656.3185899999899</v>
      </c>
      <c r="H68" s="51"/>
      <c r="I68" s="48">
        <f>G68+U28+W28+Y28</f>
        <v>-1789.6814100000101</v>
      </c>
      <c r="J68" s="49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41" t="s">
        <v>0</v>
      </c>
      <c r="D70" s="42"/>
      <c r="E70" s="42"/>
      <c r="F70" s="42"/>
      <c r="G70" s="42"/>
      <c r="H70" s="42"/>
      <c r="I70" s="42"/>
      <c r="J70" s="43"/>
    </row>
    <row r="71" spans="2:10" ht="15.75">
      <c r="B71" s="23" t="s">
        <v>39</v>
      </c>
      <c r="C71" s="44" t="str">
        <f ca="1">CONCATENATE(INDIRECT(CONCATENATE($C$2,$C$4))," - ",INDIRECT(CONCATENATE($C$2,$G$4))," ",$B$4)</f>
        <v>ינואר - מרץ 2018</v>
      </c>
      <c r="D71" s="45"/>
      <c r="E71" s="46" t="str">
        <f ca="1">CONCATENATE(INDIRECT(CONCATENATE($C$2,$C$4))," - ",INDIRECT(CONCATENATE($C$2,$M4))," ",$B$4)</f>
        <v>ינואר - יוני 2018</v>
      </c>
      <c r="F71" s="47"/>
      <c r="G71" s="44" t="str">
        <f ca="1">CONCATENATE(INDIRECT(CONCATENATE($C$2,$C$4))," - ",INDIRECT(CONCATENATE($C$2,$S$4))," ",$B$4)</f>
        <v>ינואר - ספטמבר 2018</v>
      </c>
      <c r="H71" s="45"/>
      <c r="I71" s="46" t="str">
        <f ca="1">CONCATENATE(INDIRECT(CONCATENATE($C$2,$C$4))," - ",INDIRECT(CONCATENATE($C$2,$Y4))," ",$B$4)</f>
        <v>ינואר - דצמבר 2018</v>
      </c>
      <c r="J71" s="47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>
      <c r="B73" s="9" t="s">
        <v>35</v>
      </c>
      <c r="C73" s="18">
        <v>-2.18E-2</v>
      </c>
      <c r="D73" s="19">
        <v>0.62216310928199403</v>
      </c>
      <c r="E73" s="33">
        <v>-2.7583280702943913E-2</v>
      </c>
      <c r="F73" s="34">
        <v>0.62730553774696196</v>
      </c>
      <c r="G73" s="18">
        <v>-1.7473923984208439E-2</v>
      </c>
      <c r="H73" s="19">
        <f>T34</f>
        <v>0.63829859610482842</v>
      </c>
      <c r="I73" s="33">
        <f>G73+U34+W34+Y34</f>
        <v>-3.6524670972957585E-2</v>
      </c>
      <c r="J73" s="34">
        <f>Z34</f>
        <v>0.64219822668190207</v>
      </c>
    </row>
    <row r="74" spans="2:10">
      <c r="B74" s="12" t="s">
        <v>36</v>
      </c>
      <c r="C74" s="10">
        <v>1.4751712520000071E-2</v>
      </c>
      <c r="D74" s="11">
        <v>0.37783689071800602</v>
      </c>
      <c r="E74" s="29">
        <v>3.2199999999999999E-2</v>
      </c>
      <c r="F74" s="30">
        <v>0.37269446225303798</v>
      </c>
      <c r="G74" s="10">
        <v>4.6754324947847689E-2</v>
      </c>
      <c r="H74" s="19">
        <f>T35</f>
        <v>0.36170140389517147</v>
      </c>
      <c r="I74" s="33">
        <f t="shared" ref="I74:I75" si="3">G74+U35+W35+Y35</f>
        <v>2.5505071936596832E-2</v>
      </c>
      <c r="J74" s="34">
        <f t="shared" ref="J74:J75" si="4">Z35</f>
        <v>0.35780177331809798</v>
      </c>
    </row>
    <row r="75" spans="2:10">
      <c r="B75" s="13" t="s">
        <v>44</v>
      </c>
      <c r="C75" s="14">
        <v>-6.9525953199999421E-3</v>
      </c>
      <c r="D75" s="15">
        <v>1</v>
      </c>
      <c r="E75" s="31">
        <v>4.6167192970560864E-3</v>
      </c>
      <c r="F75" s="32">
        <v>1</v>
      </c>
      <c r="G75" s="14">
        <v>2.927918490730862E-2</v>
      </c>
      <c r="H75" s="15">
        <v>1</v>
      </c>
      <c r="I75" s="39">
        <f t="shared" si="3"/>
        <v>-1.102081509269138E-2</v>
      </c>
      <c r="J75" s="40">
        <f t="shared" si="4"/>
        <v>1</v>
      </c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41" t="s">
        <v>0</v>
      </c>
      <c r="D77" s="42"/>
      <c r="E77" s="42"/>
      <c r="F77" s="42"/>
      <c r="G77" s="42"/>
      <c r="H77" s="42"/>
      <c r="I77" s="42"/>
      <c r="J77" s="43"/>
    </row>
    <row r="78" spans="2:10" ht="15.75">
      <c r="B78" s="23" t="s">
        <v>39</v>
      </c>
      <c r="C78" s="44" t="str">
        <f ca="1">CONCATENATE(INDIRECT(CONCATENATE($C$2,$C$4))," - ",INDIRECT(CONCATENATE($C$2,$G$4))," ",$B$4)</f>
        <v>ינואר - מרץ 2018</v>
      </c>
      <c r="D78" s="45"/>
      <c r="E78" s="46" t="str">
        <f ca="1">CONCATENATE(INDIRECT(CONCATENATE($C$2,$C$4))," - ",INDIRECT(CONCATENATE($C$2,$M$4))," ",$B$4)</f>
        <v>ינואר - יוני 2018</v>
      </c>
      <c r="F78" s="47"/>
      <c r="G78" s="44" t="str">
        <f ca="1">CONCATENATE(INDIRECT(CONCATENATE($C$2,$C$4))," - ",INDIRECT(CONCATENATE($C$2,$S$4))," ",$B$4)</f>
        <v>ינואר - ספטמבר 2018</v>
      </c>
      <c r="H78" s="45"/>
      <c r="I78" s="46" t="str">
        <f ca="1">CONCATENATE(INDIRECT(CONCATENATE($C$2,$C$4))," - ",INDIRECT(CONCATENATE($C$2,$Y$4))," ",$B$4)</f>
        <v>ינואר - דצמבר 2018</v>
      </c>
      <c r="J78" s="47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>
      <c r="B80" s="9" t="s">
        <v>37</v>
      </c>
      <c r="C80" s="18">
        <v>-5.8868393799998975E-3</v>
      </c>
      <c r="D80" s="19">
        <v>0.95720334758931702</v>
      </c>
      <c r="E80" s="33">
        <v>1.0999999999999999E-2</v>
      </c>
      <c r="F80" s="34">
        <v>0.95826264901583502</v>
      </c>
      <c r="G80" s="18">
        <v>3.3957845482387658E-2</v>
      </c>
      <c r="H80" s="19">
        <f>T41</f>
        <v>0.9560805076325587</v>
      </c>
      <c r="I80" s="33">
        <f t="shared" ref="I80:I82" si="5">G80+U41+W41+Y41</f>
        <v>9.5640626038512658E-4</v>
      </c>
      <c r="J80" s="34">
        <f t="shared" ref="J80:J82" si="6">Z41</f>
        <v>0.96048150845141023</v>
      </c>
    </row>
    <row r="81" spans="2:10">
      <c r="B81" s="12" t="s">
        <v>38</v>
      </c>
      <c r="C81" s="10">
        <v>-1.1054359960001037E-3</v>
      </c>
      <c r="D81" s="11">
        <v>4.2796652410683297E-2</v>
      </c>
      <c r="E81" s="29">
        <v>-6.400361863849291E-3</v>
      </c>
      <c r="F81" s="30">
        <v>4.1737350984164701E-2</v>
      </c>
      <c r="G81" s="10">
        <v>-4.6977687383037425E-3</v>
      </c>
      <c r="H81" s="19">
        <f>T42</f>
        <v>4.3919492367441346E-2</v>
      </c>
      <c r="I81" s="33">
        <f t="shared" si="5"/>
        <v>-1.1996329516301215E-2</v>
      </c>
      <c r="J81" s="34">
        <f t="shared" si="6"/>
        <v>3.951849154858976E-2</v>
      </c>
    </row>
    <row r="82" spans="2:10">
      <c r="B82" s="13" t="s">
        <v>44</v>
      </c>
      <c r="C82" s="14">
        <v>-6.9922753760000012E-3</v>
      </c>
      <c r="D82" s="15">
        <v>1</v>
      </c>
      <c r="E82" s="31">
        <v>4.5996381361507084E-3</v>
      </c>
      <c r="F82" s="32">
        <v>0.99999999999999978</v>
      </c>
      <c r="G82" s="14">
        <v>2.93486910642069E-2</v>
      </c>
      <c r="H82" s="15">
        <v>0.99999999999999956</v>
      </c>
      <c r="I82" s="39">
        <f t="shared" si="5"/>
        <v>-1.0951308935793101E-2</v>
      </c>
      <c r="J82" s="40">
        <f t="shared" si="6"/>
        <v>1</v>
      </c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2019-02-03T06:48:47+00:00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AEC1A1F-4BCD-450B-8DE4-65D0C4A1582D}"/>
</file>

<file path=customXml/itemProps2.xml><?xml version="1.0" encoding="utf-8"?>
<ds:datastoreItem xmlns:ds="http://schemas.openxmlformats.org/officeDocument/2006/customXml" ds:itemID="{C86C569D-58F9-4E5E-8CE3-BAD53997A94B}"/>
</file>

<file path=customXml/itemProps3.xml><?xml version="1.0" encoding="utf-8"?>
<ds:datastoreItem xmlns:ds="http://schemas.openxmlformats.org/officeDocument/2006/customXml" ds:itemID="{7BBAFAB7-AD6B-4A86-A31A-222B417820AA}"/>
</file>

<file path=customXml/itemProps4.xml><?xml version="1.0" encoding="utf-8"?>
<ds:datastoreItem xmlns:ds="http://schemas.openxmlformats.org/officeDocument/2006/customXml" ds:itemID="{743C78F5-E5C5-475D-BB30-30DE7B36EC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2019-01-31T15:54:20Z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o80fb9e8b9d445b0bb174fdcd68ee89c">
    <vt:lpwstr/>
  </property>
  <property fmtid="{D5CDD505-2E9C-101B-9397-08002B2CF9AE}" pid="15" name="j92457fac7d145f98e698f5712f6a6a4">
    <vt:lpwstr/>
  </property>
  <property fmtid="{D5CDD505-2E9C-101B-9397-08002B2CF9AE}" pid="16" name="b76e59bb9f5947a781773f53cc6e9460">
    <vt:lpwstr/>
  </property>
  <property fmtid="{D5CDD505-2E9C-101B-9397-08002B2CF9AE}" pid="17" name="n612d9597dc7466f957352ce79be86f3">
    <vt:lpwstr/>
  </property>
  <property fmtid="{D5CDD505-2E9C-101B-9397-08002B2CF9AE}" pid="18" name="l34dc5595392493c8311535275827f74">
    <vt:lpwstr/>
  </property>
  <property fmtid="{D5CDD505-2E9C-101B-9397-08002B2CF9AE}" pid="19" name="o68cd33f8d3a45abb273b6e406faee3d">
    <vt:lpwstr/>
  </property>
  <property fmtid="{D5CDD505-2E9C-101B-9397-08002B2CF9AE}" pid="20" name="ia53b9f18d984e01914f4b79710425b7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e4b5484c9c824b148c38bfcb2bd74c0d">
    <vt:lpwstr/>
  </property>
  <property fmtid="{D5CDD505-2E9C-101B-9397-08002B2CF9AE}" pid="25" name="kb4cc1381c4248d7a2dfa3f1be0c86c0">
    <vt:lpwstr/>
  </property>
</Properties>
</file>