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82" i="5" l="1"/>
  <c r="I82" i="5"/>
  <c r="J81" i="5"/>
  <c r="I81" i="5"/>
  <c r="J80" i="5"/>
  <c r="I80" i="5"/>
  <c r="J75" i="5"/>
  <c r="I75" i="5"/>
  <c r="J74" i="5"/>
  <c r="I74" i="5"/>
  <c r="J73" i="5"/>
  <c r="I73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I48" i="5"/>
  <c r="J48" i="5"/>
  <c r="G68" i="5" l="1"/>
  <c r="H81" i="5"/>
  <c r="H80" i="5"/>
  <c r="H74" i="5"/>
  <c r="H73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C68" i="5" l="1"/>
  <c r="E4" i="5" l="1"/>
  <c r="E39" i="5"/>
  <c r="C6" i="5"/>
  <c r="E32" i="5"/>
  <c r="C32" i="5"/>
  <c r="C39" i="5"/>
  <c r="G4" i="5" l="1"/>
  <c r="G6" i="5"/>
  <c r="E6" i="5"/>
  <c r="C46" i="5"/>
  <c r="G32" i="5"/>
  <c r="G39" i="5"/>
  <c r="C71" i="5"/>
  <c r="I4" i="5" l="1"/>
  <c r="I6" i="5"/>
  <c r="I39" i="5"/>
  <c r="C78" i="5"/>
  <c r="I32" i="5"/>
  <c r="K4" i="5" l="1"/>
  <c r="K6" i="5"/>
  <c r="K32" i="5"/>
  <c r="K39" i="5"/>
  <c r="M4" i="5" l="1"/>
  <c r="M32" i="5"/>
  <c r="E71" i="5"/>
  <c r="E78" i="5"/>
  <c r="E46" i="5"/>
  <c r="M6" i="5"/>
  <c r="O4" i="5" l="1"/>
  <c r="M39" i="5"/>
  <c r="O32" i="5"/>
  <c r="O6" i="5"/>
  <c r="Q4" i="5" l="1"/>
  <c r="S4" i="5" s="1"/>
  <c r="S32" i="5"/>
  <c r="G46" i="5"/>
  <c r="O39" i="5"/>
  <c r="Q6" i="5"/>
  <c r="G71" i="5"/>
  <c r="S39" i="5"/>
  <c r="Q32" i="5"/>
  <c r="U4" i="5" l="1"/>
  <c r="S6" i="5"/>
  <c r="Q39" i="5"/>
  <c r="G78" i="5"/>
  <c r="U32" i="5"/>
  <c r="U39" i="5"/>
  <c r="W4" i="5" l="1"/>
  <c r="W39" i="5"/>
  <c r="U6" i="5"/>
  <c r="W32" i="5"/>
  <c r="Y4" i="5" l="1"/>
  <c r="I46" i="5"/>
  <c r="Y32" i="5"/>
  <c r="W6" i="5"/>
  <c r="Y39" i="5"/>
  <c r="I78" i="5"/>
  <c r="I71" i="5"/>
  <c r="Y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<sst xmlns="http://schemas.openxmlformats.org/spreadsheetml/2006/main" count="179" uniqueCount="47">
  <si>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</si>
  <si>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</si>
  <si>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</si>
  <si>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</si>
  <si>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</si>
  <si>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</si>
  <si>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</si>
  <si>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</si>
  <si>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</si>
  <si>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</si>
  <si>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</si>
  <si>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</si>
  <si>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</si>
  <si>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</si>
  <si>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</si>
  <si>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</si>
  <si>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</si>
  <si>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</si>
  <si>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</si>
  <si>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</si>
  <si>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</si>
  <si>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</si>
  <si>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</si>
  <si>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</si>
  <si>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</si>
  <si>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</si>
  <si>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</si>
  <si>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</si>
  <si>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</si>
  <si>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</si>
  <si>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</si>
  <si>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</si>
  <si>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</si>
  <si>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</si>
  <si>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חסכון לילד- מסלול חוסכים המעדיפים סיכון בינוני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</si>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</sst>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33</v>
      </c>
      <c r="C2" s="24" t="s">
        <v>29</v>
      </c>
    </row>
    <row r="3" spans="2:31" ht="18.75">
      <c r="B3" s="22" t="s">
        <v>34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</row>
    <row r="5" spans="2:31" ht="15.75">
      <c r="B5" s="2"/>
      <c r="C5" s="41" t="s">
        <v>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3"/>
      <c r="AE5" s="5" t="s">
        <v>35</v>
      </c>
    </row>
    <row r="6" spans="2:31" ht="15.75">
      <c r="B6" s="23" t="s">
        <v>30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36</v>
      </c>
    </row>
    <row r="7" spans="2:31" ht="30">
      <c r="B7" s="6"/>
      <c r="C7" s="7" t="s">
        <v>1</v>
      </c>
      <c r="D7" s="8" t="s">
        <v>2</v>
      </c>
      <c r="E7" s="27" t="s">
        <v>1</v>
      </c>
      <c r="F7" s="28" t="s">
        <v>2</v>
      </c>
      <c r="G7" s="7" t="s">
        <v>1</v>
      </c>
      <c r="H7" s="8" t="s">
        <v>2</v>
      </c>
      <c r="I7" s="27" t="s">
        <v>1</v>
      </c>
      <c r="J7" s="28" t="s">
        <v>2</v>
      </c>
      <c r="K7" s="7" t="s">
        <v>1</v>
      </c>
      <c r="L7" s="8" t="s">
        <v>2</v>
      </c>
      <c r="M7" s="27" t="s">
        <v>1</v>
      </c>
      <c r="N7" s="28" t="s">
        <v>2</v>
      </c>
      <c r="O7" s="7" t="s">
        <v>1</v>
      </c>
      <c r="P7" s="8" t="s">
        <v>2</v>
      </c>
      <c r="Q7" s="27" t="s">
        <v>1</v>
      </c>
      <c r="R7" s="28" t="s">
        <v>2</v>
      </c>
      <c r="S7" s="7" t="s">
        <v>1</v>
      </c>
      <c r="T7" s="8" t="s">
        <v>2</v>
      </c>
      <c r="U7" s="27" t="s">
        <v>1</v>
      </c>
      <c r="V7" s="28" t="s">
        <v>2</v>
      </c>
      <c r="W7" s="7" t="s">
        <v>1</v>
      </c>
      <c r="X7" s="8" t="s">
        <v>2</v>
      </c>
      <c r="Y7" s="27" t="s">
        <v>1</v>
      </c>
      <c r="Z7" s="28" t="s">
        <v>2</v>
      </c>
      <c r="AE7" s="5" t="s">
        <v>37</v>
      </c>
    </row>
    <row r="8" spans="2:31">
      <c r="B8" s="9" t="s">
        <v>3</v>
      </c>
      <c r="C8" s="10">
        <v>0</v>
      </c>
      <c r="D8" s="11">
        <v>1.3975408337553201E-2</v>
      </c>
      <c r="E8" s="29">
        <v>0</v>
      </c>
      <c r="F8" s="30">
        <v>1.8051781705263999E-2</v>
      </c>
      <c r="G8" s="10">
        <v>0</v>
      </c>
      <c r="H8" s="11">
        <v>3.4979161525583398E-2</v>
      </c>
      <c r="I8" s="29">
        <v>0</v>
      </c>
      <c r="J8" s="30">
        <v>3.3131241019038797E-2</v>
      </c>
      <c r="K8" s="10">
        <v>0</v>
      </c>
      <c r="L8" s="11">
        <v>4.6253170705800303E-2</v>
      </c>
      <c r="M8" s="29">
        <v>1E-4</v>
      </c>
      <c r="N8" s="30">
        <v>6.0832989802040799E-2</v>
      </c>
      <c r="O8" s="10">
        <v>1E-4</v>
      </c>
      <c r="P8" s="11">
        <v>5.5082769252117997E-2</v>
      </c>
      <c r="Q8" s="29">
        <v>0</v>
      </c>
      <c r="R8" s="30">
        <v>5.4547601826397202E-2</v>
      </c>
      <c r="S8" s="10">
        <v>0</v>
      </c>
      <c r="T8" s="11">
        <v>6.624273286810417E-2</v>
      </c>
      <c r="U8" s="29">
        <v>6.0420733798226332E-4</v>
      </c>
      <c r="V8" s="30">
        <v>6.7232654388529586E-2</v>
      </c>
      <c r="W8" s="10">
        <v>4.7603615337011832E-5</v>
      </c>
      <c r="X8" s="11">
        <v>4.5072202216676016E-2</v>
      </c>
      <c r="Y8" s="29">
        <v>4.174383394326291E-4</v>
      </c>
      <c r="Z8" s="30">
        <v>5.7548054639232085E-2</v>
      </c>
      <c r="AE8" s="5" t="s">
        <v>38</v>
      </c>
    </row>
    <row r="9" spans="2:31">
      <c r="B9" s="12" t="s">
        <v>4</v>
      </c>
      <c r="C9" s="10">
        <v>5.9999999999999995E-4</v>
      </c>
      <c r="D9" s="11">
        <v>0.25013482690925998</v>
      </c>
      <c r="E9" s="29">
        <v>-8.0000000000000004E-4</v>
      </c>
      <c r="F9" s="30">
        <v>0.23726605773020401</v>
      </c>
      <c r="G9" s="10">
        <v>2.9999999999999997E-4</v>
      </c>
      <c r="H9" s="11">
        <v>0.200107707248738</v>
      </c>
      <c r="I9" s="29">
        <v>1E-4</v>
      </c>
      <c r="J9" s="30">
        <v>0.202073025856322</v>
      </c>
      <c r="K9" s="10">
        <v>2.9999999999999997E-4</v>
      </c>
      <c r="L9" s="11">
        <v>0.20172479830079801</v>
      </c>
      <c r="M9" s="29">
        <v>-5.9999999999999995E-4</v>
      </c>
      <c r="N9" s="30">
        <v>0.19689548776403601</v>
      </c>
      <c r="O9" s="10">
        <v>2.0000000000000001E-4</v>
      </c>
      <c r="P9" s="11">
        <v>0.203285010161077</v>
      </c>
      <c r="Q9" s="29">
        <v>2.0000000000000001E-4</v>
      </c>
      <c r="R9" s="30">
        <v>0.20184867704699999</v>
      </c>
      <c r="S9" s="10">
        <v>-1.278302028431156E-4</v>
      </c>
      <c r="T9" s="11">
        <v>0.20244573838848151</v>
      </c>
      <c r="U9" s="29">
        <v>-1.1963834185917909E-3</v>
      </c>
      <c r="V9" s="30">
        <v>0.2086395101541457</v>
      </c>
      <c r="W9" s="10">
        <v>-6.3149870510719559E-4</v>
      </c>
      <c r="X9" s="11">
        <v>0.20233445285453741</v>
      </c>
      <c r="Y9" s="29">
        <v>5.058747711960015E-4</v>
      </c>
      <c r="Z9" s="30">
        <v>0.2226986865688064</v>
      </c>
      <c r="AE9" s="5" t="s">
        <v>39</v>
      </c>
    </row>
    <row r="10" spans="2:31">
      <c r="B10" s="12" t="s">
        <v>5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40</v>
      </c>
    </row>
    <row r="11" spans="2:31">
      <c r="B11" s="12" t="s">
        <v>6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41</v>
      </c>
    </row>
    <row r="12" spans="2:31">
      <c r="B12" s="12" t="s">
        <v>7</v>
      </c>
      <c r="C12" s="10">
        <v>2.9999999999999997E-4</v>
      </c>
      <c r="D12" s="11">
        <v>7.0020185779892594E-2</v>
      </c>
      <c r="E12" s="29">
        <v>-4.0000000000000002E-4</v>
      </c>
      <c r="F12" s="30">
        <v>8.5383527835839898E-2</v>
      </c>
      <c r="G12" s="10">
        <v>2.9999999999999997E-4</v>
      </c>
      <c r="H12" s="11">
        <v>9.7142325388614906E-2</v>
      </c>
      <c r="I12" s="29">
        <v>4.0000000000000002E-4</v>
      </c>
      <c r="J12" s="30">
        <v>0.105566525360397</v>
      </c>
      <c r="K12" s="10">
        <v>-1E-4</v>
      </c>
      <c r="L12" s="11">
        <v>0.11698682017736101</v>
      </c>
      <c r="M12" s="29">
        <v>-1E-4</v>
      </c>
      <c r="N12" s="30">
        <v>0.12394819267424299</v>
      </c>
      <c r="O12" s="10">
        <v>5.9999999999999995E-4</v>
      </c>
      <c r="P12" s="11">
        <v>0.13827670662264799</v>
      </c>
      <c r="Q12" s="29">
        <v>1.5E-3</v>
      </c>
      <c r="R12" s="30">
        <v>0.140760490326055</v>
      </c>
      <c r="S12" s="10">
        <v>-7.9828518881517365E-5</v>
      </c>
      <c r="T12" s="11">
        <v>0.14124102751664372</v>
      </c>
      <c r="U12" s="29">
        <v>-9.6351062922982319E-4</v>
      </c>
      <c r="V12" s="30">
        <v>0.14479054984746745</v>
      </c>
      <c r="W12" s="10">
        <v>-7.3781035670200407E-4</v>
      </c>
      <c r="X12" s="11">
        <v>0.14030872157205748</v>
      </c>
      <c r="Y12" s="29">
        <v>-9.2011954482913976E-4</v>
      </c>
      <c r="Z12" s="30">
        <v>0.20588306168237533</v>
      </c>
      <c r="AE12" s="5" t="s">
        <v>42</v>
      </c>
    </row>
    <row r="13" spans="2:31">
      <c r="B13" s="12" t="s">
        <v>8</v>
      </c>
      <c r="C13" s="10">
        <v>1E-4</v>
      </c>
      <c r="D13" s="11">
        <v>4.54427367332416E-3</v>
      </c>
      <c r="E13" s="29">
        <v>-1E-4</v>
      </c>
      <c r="F13" s="30">
        <v>4.30115854643704E-3</v>
      </c>
      <c r="G13" s="10">
        <v>2.0000000000000001E-4</v>
      </c>
      <c r="H13" s="11">
        <v>4.1586378915849497E-3</v>
      </c>
      <c r="I13" s="29">
        <v>0</v>
      </c>
      <c r="J13" s="30">
        <v>3.9558803238854499E-3</v>
      </c>
      <c r="K13" s="10">
        <v>0</v>
      </c>
      <c r="L13" s="11">
        <v>3.7614351757130002E-3</v>
      </c>
      <c r="M13" s="29">
        <v>1E-4</v>
      </c>
      <c r="N13" s="30">
        <v>3.62394940546728E-3</v>
      </c>
      <c r="O13" s="10">
        <v>0</v>
      </c>
      <c r="P13" s="11">
        <v>3.82580606230768E-3</v>
      </c>
      <c r="Q13" s="29">
        <v>1E-4</v>
      </c>
      <c r="R13" s="30">
        <v>3.7063053772349499E-3</v>
      </c>
      <c r="S13" s="10">
        <v>-3.2573573161041487E-6</v>
      </c>
      <c r="T13" s="11">
        <v>4.3858067040289548E-3</v>
      </c>
      <c r="U13" s="29">
        <v>-5.5203688688814506E-5</v>
      </c>
      <c r="V13" s="30">
        <v>4.3163192392074914E-3</v>
      </c>
      <c r="W13" s="10">
        <v>-1.1117034826161502E-5</v>
      </c>
      <c r="X13" s="11">
        <v>3.8207254194249397E-3</v>
      </c>
      <c r="Y13" s="29">
        <v>-4.8832334903285052E-5</v>
      </c>
      <c r="Z13" s="30">
        <v>4.2175548196203881E-3</v>
      </c>
      <c r="AE13" s="5" t="s">
        <v>43</v>
      </c>
    </row>
    <row r="14" spans="2:31">
      <c r="B14" s="12" t="s">
        <v>9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>
        <v>0</v>
      </c>
      <c r="V14" s="30">
        <v>0</v>
      </c>
      <c r="W14" s="10">
        <v>-6.4536551090925616E-4</v>
      </c>
      <c r="X14" s="11">
        <v>0.10327787289274684</v>
      </c>
      <c r="Y14" s="29">
        <v>-7.7286294735411393E-3</v>
      </c>
      <c r="Z14" s="30">
        <v>0.10824831519307637</v>
      </c>
      <c r="AE14" s="5" t="s">
        <v>44</v>
      </c>
    </row>
    <row r="15" spans="2:31">
      <c r="B15" s="12" t="s">
        <v>10</v>
      </c>
      <c r="C15" s="10">
        <v>1.0500000000000001E-2</v>
      </c>
      <c r="D15" s="11">
        <v>0.60844967996305899</v>
      </c>
      <c r="E15" s="29">
        <v>-7.6E-3</v>
      </c>
      <c r="F15" s="30">
        <v>0.60794780037236096</v>
      </c>
      <c r="G15" s="10">
        <v>-7.4999999999999997E-3</v>
      </c>
      <c r="H15" s="11">
        <v>0.60489153553252195</v>
      </c>
      <c r="I15" s="29">
        <v>1.32E-2</v>
      </c>
      <c r="J15" s="30">
        <v>0.60139948665925103</v>
      </c>
      <c r="K15" s="10">
        <v>1E-3</v>
      </c>
      <c r="L15" s="11">
        <v>0.57933227700682</v>
      </c>
      <c r="M15" s="29">
        <v>4.7000000000000002E-3</v>
      </c>
      <c r="N15" s="30">
        <v>0.56225931421250297</v>
      </c>
      <c r="O15" s="10">
        <v>1.52E-2</v>
      </c>
      <c r="P15" s="11">
        <v>0.55159188308141205</v>
      </c>
      <c r="Q15" s="29">
        <v>4.4999999999999997E-3</v>
      </c>
      <c r="R15" s="30">
        <v>0.54858235987732595</v>
      </c>
      <c r="S15" s="10">
        <v>3.522219815494673E-4</v>
      </c>
      <c r="T15" s="11">
        <v>0.53219673340105056</v>
      </c>
      <c r="U15" s="29">
        <v>-1.2891789240401965E-2</v>
      </c>
      <c r="V15" s="30">
        <v>0.52687102159310717</v>
      </c>
      <c r="W15" s="10">
        <v>4.3627649441538166E-3</v>
      </c>
      <c r="X15" s="11">
        <v>0.46649918633137477</v>
      </c>
      <c r="Y15" s="29">
        <v>-1.4502732584979972E-2</v>
      </c>
      <c r="Z15" s="30">
        <v>0.36450897996269038</v>
      </c>
      <c r="AE15" s="5" t="s">
        <v>45</v>
      </c>
    </row>
    <row r="16" spans="2:31">
      <c r="B16" s="12" t="s">
        <v>11</v>
      </c>
      <c r="C16" s="10">
        <v>-5.0000000000000001E-4</v>
      </c>
      <c r="D16" s="11">
        <v>2.91146389026255E-2</v>
      </c>
      <c r="E16" s="29">
        <v>2.0000000000000001E-4</v>
      </c>
      <c r="F16" s="30">
        <v>2.6508360280267301E-2</v>
      </c>
      <c r="G16" s="10">
        <v>-2.0000000000000001E-4</v>
      </c>
      <c r="H16" s="11">
        <v>2.55563819160235E-2</v>
      </c>
      <c r="I16" s="29">
        <v>5.9999999999999995E-4</v>
      </c>
      <c r="J16" s="30">
        <v>2.58939092329276E-2</v>
      </c>
      <c r="K16" s="10">
        <v>-1E-4</v>
      </c>
      <c r="L16" s="11">
        <v>2.3388565335337799E-2</v>
      </c>
      <c r="M16" s="29">
        <v>5.9999999999999995E-4</v>
      </c>
      <c r="N16" s="30">
        <v>2.4212905783596101E-2</v>
      </c>
      <c r="O16" s="10">
        <v>2.9999999999999997E-4</v>
      </c>
      <c r="P16" s="11">
        <v>2.3237293102820002E-2</v>
      </c>
      <c r="Q16" s="29">
        <v>-2.0000000000000001E-4</v>
      </c>
      <c r="R16" s="30">
        <v>2.4080205871622101E-2</v>
      </c>
      <c r="S16" s="10">
        <v>-9.6371062398218743E-6</v>
      </c>
      <c r="T16" s="11">
        <v>2.5959566307807099E-2</v>
      </c>
      <c r="U16" s="29">
        <v>3.785412927167382E-4</v>
      </c>
      <c r="V16" s="30">
        <v>2.4567686797848952E-2</v>
      </c>
      <c r="W16" s="10">
        <v>-1.9016736492248498E-4</v>
      </c>
      <c r="X16" s="11">
        <v>1.9788506256113458E-2</v>
      </c>
      <c r="Y16" s="29">
        <v>1.5382335016825613E-4</v>
      </c>
      <c r="Z16" s="30">
        <v>2.0069034270256754E-2</v>
      </c>
      <c r="AE16" s="5" t="s">
        <v>46</v>
      </c>
    </row>
    <row r="17" spans="2:31">
      <c r="B17" s="12" t="s">
        <v>12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</row>
    <row r="18" spans="2:31">
      <c r="B18" s="12" t="s">
        <v>13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>
        <v>0</v>
      </c>
      <c r="V18" s="30">
        <v>0</v>
      </c>
      <c r="W18" s="10">
        <v>-5.6405851329340077E-7</v>
      </c>
      <c r="X18" s="11">
        <v>9.6460613680149166E-6</v>
      </c>
      <c r="Y18" s="29">
        <v>-7.9199442498088937E-6</v>
      </c>
      <c r="Z18" s="30">
        <v>4.5748145458314132E-6</v>
      </c>
      <c r="AE18" s="5"/>
    </row>
    <row r="19" spans="2:31">
      <c r="B19" s="12" t="s">
        <v>14</v>
      </c>
      <c r="C19" s="10">
        <v>1E-3</v>
      </c>
      <c r="D19" s="11">
        <v>2.0627088208817301E-3</v>
      </c>
      <c r="E19" s="29">
        <v>-2.7000000000000001E-3</v>
      </c>
      <c r="F19" s="30">
        <v>-2.3822167278301601E-4</v>
      </c>
      <c r="G19" s="10">
        <v>-1.6000000000000001E-3</v>
      </c>
      <c r="H19" s="11">
        <v>-1.48149575781484E-3</v>
      </c>
      <c r="I19" s="29">
        <v>-3.7000000000000002E-3</v>
      </c>
      <c r="J19" s="30">
        <v>-5.0375028555602998E-3</v>
      </c>
      <c r="K19" s="10">
        <v>1.4E-3</v>
      </c>
      <c r="L19" s="11">
        <v>-3.4316134624835502E-3</v>
      </c>
      <c r="M19" s="29">
        <v>-4.7000000000000002E-3</v>
      </c>
      <c r="N19" s="30">
        <v>-4.1852690559874596E-3</v>
      </c>
      <c r="O19" s="10">
        <v>-1.1000000000000001E-3</v>
      </c>
      <c r="P19" s="11">
        <v>-6.08444120533867E-3</v>
      </c>
      <c r="Q19" s="29">
        <v>2.3E-3</v>
      </c>
      <c r="R19" s="30">
        <v>-3.51437082333437E-3</v>
      </c>
      <c r="S19" s="10">
        <v>1.7728115579298225E-4</v>
      </c>
      <c r="T19" s="11">
        <v>-2.6994626554453539E-3</v>
      </c>
      <c r="U19" s="29">
        <v>-5.4235538263537131E-3</v>
      </c>
      <c r="V19" s="30">
        <v>-5.7267088408727252E-3</v>
      </c>
      <c r="W19" s="10">
        <v>-1.0701402129705065E-4</v>
      </c>
      <c r="X19" s="11">
        <v>-7.3325014591632794E-3</v>
      </c>
      <c r="Y19" s="29">
        <v>-2.4434813556722525E-3</v>
      </c>
      <c r="Z19" s="30">
        <v>-1.0375056747168534E-2</v>
      </c>
      <c r="AE19" s="5"/>
    </row>
    <row r="20" spans="2:31">
      <c r="B20" s="12" t="s">
        <v>15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16</v>
      </c>
      <c r="C21" s="10">
        <v>1E-4</v>
      </c>
      <c r="D21" s="11">
        <v>5.24448261714413E-3</v>
      </c>
      <c r="E21" s="29">
        <v>0</v>
      </c>
      <c r="F21" s="30">
        <v>4.9996750556165403E-3</v>
      </c>
      <c r="G21" s="10">
        <v>1E-4</v>
      </c>
      <c r="H21" s="11">
        <v>4.82416806721544E-3</v>
      </c>
      <c r="I21" s="29">
        <v>0</v>
      </c>
      <c r="J21" s="30">
        <v>4.5815858433362498E-3</v>
      </c>
      <c r="K21" s="10">
        <v>0</v>
      </c>
      <c r="L21" s="11">
        <v>4.3927123255122101E-3</v>
      </c>
      <c r="M21" s="29">
        <v>0</v>
      </c>
      <c r="N21" s="30">
        <v>4.21898721616926E-3</v>
      </c>
      <c r="O21" s="10">
        <v>1E-4</v>
      </c>
      <c r="P21" s="11">
        <v>4.0061655146576202E-3</v>
      </c>
      <c r="Q21" s="29">
        <v>0</v>
      </c>
      <c r="R21" s="30">
        <v>3.8479405975189698E-3</v>
      </c>
      <c r="S21" s="10">
        <v>-4.7395149824044875E-6</v>
      </c>
      <c r="T21" s="11">
        <v>3.8025635029143106E-3</v>
      </c>
      <c r="U21" s="29">
        <v>-1.6184777284364775E-5</v>
      </c>
      <c r="V21" s="30">
        <v>3.6847287500508434E-3</v>
      </c>
      <c r="W21" s="10">
        <v>-2.061021489190532E-5</v>
      </c>
      <c r="X21" s="11">
        <v>3.2502237940052396E-3</v>
      </c>
      <c r="Y21" s="29">
        <v>-1.5148318827103275E-6</v>
      </c>
      <c r="Z21" s="30">
        <v>3.1181042943539063E-3</v>
      </c>
    </row>
    <row r="22" spans="2:31">
      <c r="B22" s="12" t="s">
        <v>17</v>
      </c>
      <c r="C22" s="10">
        <v>9.9999999999998406E-5</v>
      </c>
      <c r="D22" s="11">
        <v>1.63230741033288E-2</v>
      </c>
      <c r="E22" s="29">
        <v>1.04083408558608E-18</v>
      </c>
      <c r="F22" s="30">
        <v>1.5629963536717702E-2</v>
      </c>
      <c r="G22" s="10">
        <v>2.0000000000000001E-4</v>
      </c>
      <c r="H22" s="11">
        <v>2.96562084996413E-2</v>
      </c>
      <c r="I22" s="29">
        <v>1.0000000000000099E-4</v>
      </c>
      <c r="J22" s="30">
        <v>2.82586056831419E-2</v>
      </c>
      <c r="K22" s="10">
        <v>-3.2959746043559301E-19</v>
      </c>
      <c r="L22" s="11">
        <v>2.7401218199135199E-2</v>
      </c>
      <c r="M22" s="29">
        <v>5.9999999999999995E-4</v>
      </c>
      <c r="N22" s="30">
        <v>2.80578358556932E-2</v>
      </c>
      <c r="O22" s="10">
        <v>-7.8062556418956302E-19</v>
      </c>
      <c r="P22" s="11">
        <v>2.6628526228003501E-2</v>
      </c>
      <c r="Q22" s="29">
        <v>-1.04950770296597E-18</v>
      </c>
      <c r="R22" s="30">
        <v>2.5973016495407002E-2</v>
      </c>
      <c r="S22" s="10">
        <v>-4.2104370794861121E-6</v>
      </c>
      <c r="T22" s="11">
        <v>2.642529396641519E-2</v>
      </c>
      <c r="U22" s="29">
        <v>3.638769498514713E-4</v>
      </c>
      <c r="V22" s="30">
        <v>2.5624238070515344E-2</v>
      </c>
      <c r="W22" s="10">
        <v>3.3778707678522635E-5</v>
      </c>
      <c r="X22" s="11">
        <v>2.2970964060859189E-2</v>
      </c>
      <c r="Y22" s="29">
        <v>1.7609360926141714E-4</v>
      </c>
      <c r="Z22" s="30">
        <v>2.4078690502211061E-2</v>
      </c>
    </row>
    <row r="23" spans="2:31">
      <c r="B23" s="12" t="s">
        <v>18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19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20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21</v>
      </c>
      <c r="C26" s="10">
        <v>0</v>
      </c>
      <c r="D26" s="11">
        <v>1.3072089293056699E-4</v>
      </c>
      <c r="E26" s="29">
        <v>0</v>
      </c>
      <c r="F26" s="30">
        <v>1.4989661007471601E-4</v>
      </c>
      <c r="G26" s="10">
        <v>0</v>
      </c>
      <c r="H26" s="11">
        <v>1.65369687892023E-4</v>
      </c>
      <c r="I26" s="29">
        <v>0</v>
      </c>
      <c r="J26" s="30">
        <v>1.7724287725998401E-4</v>
      </c>
      <c r="K26" s="10">
        <v>0</v>
      </c>
      <c r="L26" s="11">
        <v>1.9061623600637E-4</v>
      </c>
      <c r="M26" s="29">
        <v>0</v>
      </c>
      <c r="N26" s="30">
        <v>1.3560634223800001E-4</v>
      </c>
      <c r="O26" s="10">
        <v>0</v>
      </c>
      <c r="P26" s="11">
        <v>1.5028118029450699E-4</v>
      </c>
      <c r="Q26" s="29">
        <v>0</v>
      </c>
      <c r="R26" s="30">
        <v>1.67773404773207E-4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22</v>
      </c>
      <c r="C27" s="14">
        <v>1.2200000000000001E-2</v>
      </c>
      <c r="D27" s="15">
        <v>1</v>
      </c>
      <c r="E27" s="31">
        <v>-1.14E-2</v>
      </c>
      <c r="F27" s="32">
        <v>1</v>
      </c>
      <c r="G27" s="14">
        <v>-8.2000000000000007E-3</v>
      </c>
      <c r="H27" s="15">
        <v>1</v>
      </c>
      <c r="I27" s="31">
        <v>1.0699999999999999E-2</v>
      </c>
      <c r="J27" s="32">
        <v>1</v>
      </c>
      <c r="K27" s="14">
        <v>2.5000000000000001E-3</v>
      </c>
      <c r="L27" s="15">
        <v>1</v>
      </c>
      <c r="M27" s="31">
        <v>6.9999999999999999E-4</v>
      </c>
      <c r="N27" s="32">
        <v>1</v>
      </c>
      <c r="O27" s="14">
        <v>1.54E-2</v>
      </c>
      <c r="P27" s="15">
        <v>1</v>
      </c>
      <c r="Q27" s="31">
        <v>8.3999999999999995E-3</v>
      </c>
      <c r="R27" s="32">
        <v>1</v>
      </c>
      <c r="S27" s="14">
        <v>2.9999999999999997E-4</v>
      </c>
      <c r="T27" s="15">
        <v>1</v>
      </c>
      <c r="U27" s="31">
        <v>-1.9199999999999998E-2</v>
      </c>
      <c r="V27" s="32">
        <v>0.99999999999999989</v>
      </c>
      <c r="W27" s="14">
        <v>2.0999999999999999E-3</v>
      </c>
      <c r="X27" s="15">
        <v>1</v>
      </c>
      <c r="Y27" s="31">
        <v>-2.4400000000000002E-2</v>
      </c>
      <c r="Z27" s="32">
        <v>0.99999999999999989</v>
      </c>
    </row>
    <row r="28" spans="2:31">
      <c r="B28" s="35" t="s">
        <v>28</v>
      </c>
      <c r="C28" s="50">
        <v>229.44389000000101</v>
      </c>
      <c r="D28" s="51"/>
      <c r="E28" s="48">
        <v>-229.19403000000199</v>
      </c>
      <c r="F28" s="49"/>
      <c r="G28" s="50">
        <v>-176.57232999999701</v>
      </c>
      <c r="H28" s="51"/>
      <c r="I28" s="48">
        <v>231.67406999999801</v>
      </c>
      <c r="J28" s="49"/>
      <c r="K28" s="50">
        <v>52.134760000003098</v>
      </c>
      <c r="L28" s="51"/>
      <c r="M28" s="48">
        <v>9.0225399999987008</v>
      </c>
      <c r="N28" s="49"/>
      <c r="O28" s="50">
        <v>388.310550000001</v>
      </c>
      <c r="P28" s="51"/>
      <c r="Q28" s="48">
        <v>227.825109999999</v>
      </c>
      <c r="R28" s="49"/>
      <c r="S28" s="50">
        <v>8.3071800000000007</v>
      </c>
      <c r="T28" s="51"/>
      <c r="U28" s="48">
        <v>-528</v>
      </c>
      <c r="V28" s="49"/>
      <c r="W28" s="50">
        <v>65</v>
      </c>
      <c r="X28" s="51"/>
      <c r="Y28" s="48">
        <v>-740</v>
      </c>
      <c r="Z28" s="49"/>
    </row>
    <row r="29" spans="2:31">
      <c r="B29" s="36" t="s">
        <v>31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1" t="s">
        <v>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</row>
    <row r="32" spans="2:31" ht="15.75">
      <c r="B32" s="23" t="s">
        <v>30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1</v>
      </c>
      <c r="D33" s="8" t="s">
        <v>2</v>
      </c>
      <c r="E33" s="27" t="s">
        <v>1</v>
      </c>
      <c r="F33" s="28" t="s">
        <v>2</v>
      </c>
      <c r="G33" s="7" t="s">
        <v>1</v>
      </c>
      <c r="H33" s="8" t="s">
        <v>2</v>
      </c>
      <c r="I33" s="27" t="s">
        <v>1</v>
      </c>
      <c r="J33" s="28" t="s">
        <v>2</v>
      </c>
      <c r="K33" s="7" t="s">
        <v>1</v>
      </c>
      <c r="L33" s="8" t="s">
        <v>2</v>
      </c>
      <c r="M33" s="27" t="s">
        <v>1</v>
      </c>
      <c r="N33" s="28" t="s">
        <v>2</v>
      </c>
      <c r="O33" s="7" t="s">
        <v>1</v>
      </c>
      <c r="P33" s="8" t="s">
        <v>2</v>
      </c>
      <c r="Q33" s="27" t="s">
        <v>1</v>
      </c>
      <c r="R33" s="28" t="s">
        <v>2</v>
      </c>
      <c r="S33" s="7" t="s">
        <v>1</v>
      </c>
      <c r="T33" s="8" t="s">
        <v>2</v>
      </c>
      <c r="U33" s="27" t="s">
        <v>1</v>
      </c>
      <c r="V33" s="28" t="s">
        <v>2</v>
      </c>
      <c r="W33" s="7" t="s">
        <v>1</v>
      </c>
      <c r="X33" s="8" t="s">
        <v>2</v>
      </c>
      <c r="Y33" s="27" t="s">
        <v>1</v>
      </c>
      <c r="Z33" s="28" t="s">
        <v>2</v>
      </c>
    </row>
    <row r="34" spans="2:26">
      <c r="B34" s="9" t="s">
        <v>23</v>
      </c>
      <c r="C34" s="18">
        <v>4.4999999999999997E-3</v>
      </c>
      <c r="D34" s="19">
        <v>0.67770483334967002</v>
      </c>
      <c r="E34" s="33">
        <v>-1.2800000000000001E-2</v>
      </c>
      <c r="F34" s="34">
        <v>0.64932636408883204</v>
      </c>
      <c r="G34" s="18">
        <v>-1.06E-2</v>
      </c>
      <c r="H34" s="19">
        <v>0.63033587176970995</v>
      </c>
      <c r="I34" s="33">
        <v>-1.6000000000000001E-3</v>
      </c>
      <c r="J34" s="34">
        <v>0.61120880057164295</v>
      </c>
      <c r="K34" s="18">
        <v>4.4000000000000003E-3</v>
      </c>
      <c r="L34" s="19">
        <v>0.62349727989056802</v>
      </c>
      <c r="M34" s="33">
        <v>-5.3E-3</v>
      </c>
      <c r="N34" s="34">
        <v>0.62858746719862901</v>
      </c>
      <c r="O34" s="18">
        <v>5.9999999999999995E-4</v>
      </c>
      <c r="P34" s="19">
        <v>0.63124146836180295</v>
      </c>
      <c r="Q34" s="33">
        <v>1.04E-2</v>
      </c>
      <c r="R34" s="34">
        <v>0.63396405073842399</v>
      </c>
      <c r="S34" s="18">
        <v>-8.3398286647970649E-4</v>
      </c>
      <c r="T34" s="19">
        <v>0.64254735750786773</v>
      </c>
      <c r="U34" s="33">
        <v>-1.1213906948519313E-2</v>
      </c>
      <c r="V34" s="34">
        <v>0.64795028251176756</v>
      </c>
      <c r="W34" s="18">
        <v>2.0113173094760052E-4</v>
      </c>
      <c r="X34" s="19">
        <v>0.6303248444803099</v>
      </c>
      <c r="Y34" s="33">
        <v>-9.4323091118158568E-3</v>
      </c>
      <c r="Z34" s="34">
        <v>0.63719209080462025</v>
      </c>
    </row>
    <row r="35" spans="2:26">
      <c r="B35" s="12" t="s">
        <v>24</v>
      </c>
      <c r="C35" s="10">
        <v>7.7000000000000002E-3</v>
      </c>
      <c r="D35" s="11">
        <v>0.32229516665032998</v>
      </c>
      <c r="E35" s="29">
        <v>1.4E-3</v>
      </c>
      <c r="F35" s="30">
        <v>0.35067363591116801</v>
      </c>
      <c r="G35" s="10">
        <v>2.3999999999999998E-3</v>
      </c>
      <c r="H35" s="11">
        <v>0.36966412823028999</v>
      </c>
      <c r="I35" s="29">
        <v>1.23E-2</v>
      </c>
      <c r="J35" s="30">
        <v>0.38879119942835699</v>
      </c>
      <c r="K35" s="10">
        <v>-1.9E-3</v>
      </c>
      <c r="L35" s="11">
        <v>0.37650272010943198</v>
      </c>
      <c r="M35" s="29">
        <v>6.0000000000000001E-3</v>
      </c>
      <c r="N35" s="30">
        <v>0.37141253280137099</v>
      </c>
      <c r="O35" s="10">
        <v>1.4800000000000001E-2</v>
      </c>
      <c r="P35" s="11">
        <v>0.368758531638197</v>
      </c>
      <c r="Q35" s="29">
        <v>-2E-3</v>
      </c>
      <c r="R35" s="30">
        <v>0.36603594926157601</v>
      </c>
      <c r="S35" s="10">
        <v>1.1339828664797065E-3</v>
      </c>
      <c r="T35" s="11">
        <v>0.35745264249213221</v>
      </c>
      <c r="U35" s="29">
        <v>-7.9860930514806874E-3</v>
      </c>
      <c r="V35" s="30">
        <v>0.35204971748823238</v>
      </c>
      <c r="W35" s="10">
        <v>1.8988682690523992E-3</v>
      </c>
      <c r="X35" s="11">
        <v>0.36967515551969005</v>
      </c>
      <c r="Y35" s="29">
        <v>-1.4967690888184145E-2</v>
      </c>
      <c r="Z35" s="30">
        <v>0.36280790919537975</v>
      </c>
    </row>
    <row r="36" spans="2:26">
      <c r="B36" s="13" t="s">
        <v>22</v>
      </c>
      <c r="C36" s="14">
        <v>1.2200000000000001E-2</v>
      </c>
      <c r="D36" s="15">
        <v>1</v>
      </c>
      <c r="E36" s="31">
        <v>-1.14E-2</v>
      </c>
      <c r="F36" s="32">
        <v>1</v>
      </c>
      <c r="G36" s="14">
        <v>-8.2000000000000007E-3</v>
      </c>
      <c r="H36" s="15">
        <v>1</v>
      </c>
      <c r="I36" s="31">
        <v>1.0699999999999999E-2</v>
      </c>
      <c r="J36" s="32">
        <v>1</v>
      </c>
      <c r="K36" s="14">
        <v>2.5000000000000001E-3</v>
      </c>
      <c r="L36" s="15">
        <v>1</v>
      </c>
      <c r="M36" s="31">
        <v>6.9999999999999999E-4</v>
      </c>
      <c r="N36" s="32">
        <v>1</v>
      </c>
      <c r="O36" s="14">
        <v>1.54E-2</v>
      </c>
      <c r="P36" s="15">
        <v>1</v>
      </c>
      <c r="Q36" s="31">
        <v>8.3999999999999995E-3</v>
      </c>
      <c r="R36" s="32">
        <v>1</v>
      </c>
      <c r="S36" s="14">
        <v>2.9999999999999997E-4</v>
      </c>
      <c r="T36" s="15">
        <v>1</v>
      </c>
      <c r="U36" s="31">
        <v>-1.9199999999999998E-2</v>
      </c>
      <c r="V36" s="32">
        <v>1</v>
      </c>
      <c r="W36" s="14">
        <v>2.0999999999999999E-3</v>
      </c>
      <c r="X36" s="15">
        <v>1</v>
      </c>
      <c r="Y36" s="31">
        <v>-2.4400000000000002E-2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1" t="s">
        <v>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</row>
    <row r="39" spans="2:26" ht="15.75">
      <c r="B39" s="23" t="s">
        <v>30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1</v>
      </c>
      <c r="D40" s="8" t="s">
        <v>2</v>
      </c>
      <c r="E40" s="27" t="s">
        <v>1</v>
      </c>
      <c r="F40" s="28" t="s">
        <v>2</v>
      </c>
      <c r="G40" s="7" t="s">
        <v>1</v>
      </c>
      <c r="H40" s="8" t="s">
        <v>2</v>
      </c>
      <c r="I40" s="27" t="s">
        <v>1</v>
      </c>
      <c r="J40" s="28" t="s">
        <v>2</v>
      </c>
      <c r="K40" s="7" t="s">
        <v>1</v>
      </c>
      <c r="L40" s="8" t="s">
        <v>2</v>
      </c>
      <c r="M40" s="27" t="s">
        <v>1</v>
      </c>
      <c r="N40" s="28" t="s">
        <v>2</v>
      </c>
      <c r="O40" s="7" t="s">
        <v>1</v>
      </c>
      <c r="P40" s="8" t="s">
        <v>2</v>
      </c>
      <c r="Q40" s="27" t="s">
        <v>1</v>
      </c>
      <c r="R40" s="28" t="s">
        <v>2</v>
      </c>
      <c r="S40" s="7" t="s">
        <v>1</v>
      </c>
      <c r="T40" s="8" t="s">
        <v>2</v>
      </c>
      <c r="U40" s="27" t="s">
        <v>1</v>
      </c>
      <c r="V40" s="28" t="s">
        <v>2</v>
      </c>
      <c r="W40" s="7" t="s">
        <v>1</v>
      </c>
      <c r="X40" s="8" t="s">
        <v>2</v>
      </c>
      <c r="Y40" s="27" t="s">
        <v>1</v>
      </c>
      <c r="Z40" s="28" t="s">
        <v>2</v>
      </c>
    </row>
    <row r="41" spans="2:26">
      <c r="B41" s="9" t="s">
        <v>25</v>
      </c>
      <c r="C41" s="18">
        <v>1.04E-2</v>
      </c>
      <c r="D41" s="19">
        <v>0.97693922250953502</v>
      </c>
      <c r="E41" s="33">
        <v>-8.6999999999999994E-3</v>
      </c>
      <c r="F41" s="34">
        <v>0.980157202979554</v>
      </c>
      <c r="G41" s="18">
        <v>-7.3000000000000001E-3</v>
      </c>
      <c r="H41" s="19">
        <v>0.96750127967869703</v>
      </c>
      <c r="I41" s="33">
        <v>1.43E-2</v>
      </c>
      <c r="J41" s="34">
        <v>0.97264577397127305</v>
      </c>
      <c r="K41" s="18">
        <v>1.1000000000000001E-3</v>
      </c>
      <c r="L41" s="19">
        <v>0.97207834385162895</v>
      </c>
      <c r="M41" s="33">
        <v>4.7999999999999996E-3</v>
      </c>
      <c r="N41" s="34">
        <v>0.97236787745258901</v>
      </c>
      <c r="O41" s="18">
        <v>1.66E-2</v>
      </c>
      <c r="P41" s="19">
        <v>0.97547982773473196</v>
      </c>
      <c r="Q41" s="33">
        <v>6.1000000000000004E-3</v>
      </c>
      <c r="R41" s="34">
        <v>0.97366727554592003</v>
      </c>
      <c r="S41" s="18">
        <v>3.7499325063671012E-4</v>
      </c>
      <c r="T41" s="19">
        <v>0.97188836198500128</v>
      </c>
      <c r="U41" s="33">
        <v>-1.4085119434808941E-2</v>
      </c>
      <c r="V41" s="34">
        <v>0.97578615153114989</v>
      </c>
      <c r="W41" s="18">
        <v>2.1843523484446855E-3</v>
      </c>
      <c r="X41" s="19">
        <v>0.97951959896722207</v>
      </c>
      <c r="Y41" s="33">
        <v>-2.2083779918685882E-2</v>
      </c>
      <c r="Z41" s="34">
        <v>0.98207881142533715</v>
      </c>
    </row>
    <row r="42" spans="2:26">
      <c r="B42" s="12" t="s">
        <v>26</v>
      </c>
      <c r="C42" s="10">
        <v>1.8E-3</v>
      </c>
      <c r="D42" s="11">
        <v>2.3060777490464798E-2</v>
      </c>
      <c r="E42" s="29">
        <v>-2.7000000000000001E-3</v>
      </c>
      <c r="F42" s="30">
        <v>1.9842797020446602E-2</v>
      </c>
      <c r="G42" s="10">
        <v>-8.99999999999999E-4</v>
      </c>
      <c r="H42" s="11">
        <v>3.2498720321303201E-2</v>
      </c>
      <c r="I42" s="29">
        <v>-3.5999999999999999E-3</v>
      </c>
      <c r="J42" s="30">
        <v>2.7354226028726902E-2</v>
      </c>
      <c r="K42" s="10">
        <v>1.4E-3</v>
      </c>
      <c r="L42" s="11">
        <v>2.79216561483711E-2</v>
      </c>
      <c r="M42" s="29">
        <v>-4.1000000000000003E-3</v>
      </c>
      <c r="N42" s="30">
        <v>2.76321225474109E-2</v>
      </c>
      <c r="O42" s="10">
        <v>-1.1999999999999999E-3</v>
      </c>
      <c r="P42" s="11">
        <v>2.4520172265267402E-2</v>
      </c>
      <c r="Q42" s="29">
        <v>2.3E-3</v>
      </c>
      <c r="R42" s="30">
        <v>2.6332724454080501E-2</v>
      </c>
      <c r="S42" s="10">
        <v>-7.4993250636710135E-5</v>
      </c>
      <c r="T42" s="11">
        <v>2.8111638014998774E-2</v>
      </c>
      <c r="U42" s="29">
        <v>-5.1148805651910576E-3</v>
      </c>
      <c r="V42" s="30">
        <v>2.4213848468850108E-2</v>
      </c>
      <c r="W42" s="10">
        <v>-8.4352348444685873E-5</v>
      </c>
      <c r="X42" s="11">
        <v>2.0480401032777842E-2</v>
      </c>
      <c r="Y42" s="29">
        <v>-2.316220081314119E-3</v>
      </c>
      <c r="Z42" s="30">
        <v>1.7921188574662916E-2</v>
      </c>
    </row>
    <row r="43" spans="2:26">
      <c r="B43" s="13" t="s">
        <v>22</v>
      </c>
      <c r="C43" s="14">
        <v>1.2200000000000001E-2</v>
      </c>
      <c r="D43" s="15">
        <v>1</v>
      </c>
      <c r="E43" s="31">
        <v>-1.14E-2</v>
      </c>
      <c r="F43" s="32">
        <v>1</v>
      </c>
      <c r="G43" s="14">
        <v>-8.2000000000000007E-3</v>
      </c>
      <c r="H43" s="15">
        <v>1</v>
      </c>
      <c r="I43" s="31">
        <v>1.0699999999999999E-2</v>
      </c>
      <c r="J43" s="32">
        <v>1</v>
      </c>
      <c r="K43" s="14">
        <v>2.5000000000000001E-3</v>
      </c>
      <c r="L43" s="15">
        <v>1</v>
      </c>
      <c r="M43" s="31">
        <v>6.9999999999999999E-4</v>
      </c>
      <c r="N43" s="32">
        <v>1</v>
      </c>
      <c r="O43" s="14">
        <v>1.54E-2</v>
      </c>
      <c r="P43" s="15">
        <v>1</v>
      </c>
      <c r="Q43" s="31">
        <v>8.3999999999999995E-3</v>
      </c>
      <c r="R43" s="32">
        <v>1</v>
      </c>
      <c r="S43" s="14">
        <v>2.9999999999999997E-4</v>
      </c>
      <c r="T43" s="15">
        <v>1</v>
      </c>
      <c r="U43" s="31">
        <v>-1.9199999999999998E-2</v>
      </c>
      <c r="V43" s="32">
        <v>1</v>
      </c>
      <c r="W43" s="14">
        <v>2.0999999999999999E-3</v>
      </c>
      <c r="X43" s="15">
        <v>0.99999999999999989</v>
      </c>
      <c r="Y43" s="31">
        <v>-2.4400000000000002E-2</v>
      </c>
      <c r="Z43" s="32">
        <v>1</v>
      </c>
    </row>
    <row r="45" spans="2:26" ht="15.75">
      <c r="C45" s="41" t="s">
        <v>0</v>
      </c>
      <c r="D45" s="42"/>
      <c r="E45" s="42"/>
      <c r="F45" s="42"/>
      <c r="G45" s="42"/>
      <c r="H45" s="42"/>
      <c r="I45" s="42"/>
      <c r="J45" s="43"/>
    </row>
    <row r="46" spans="2:26" ht="15.75">
      <c r="B46" s="23" t="s">
        <v>27</v>
      </c>
      <c r="C46" s="44" t="str">
        <f ca="1">CONCATENATE(INDIRECT(CONCATENATE($C$2,C4))," - ",INDIRECT(CONCATENATE($C$2,G4))," ",$B$4)</f>
        <v>ינואר - מרץ 2018</v>
      </c>
      <c r="D46" s="45"/>
      <c r="E46" s="46" t="str">
        <f ca="1">CONCATENATE(INDIRECT(CONCATENATE($C$2,C4))," - ",INDIRECT(CONCATENATE($C$2,M4))," ",$B$4)</f>
        <v>ינואר - יוני 2018</v>
      </c>
      <c r="F46" s="47"/>
      <c r="G46" s="44" t="str">
        <f ca="1">CONCATENATE(INDIRECT(CONCATENATE($C$2,C4))," - ",INDIRECT(CONCATENATE($C$2,S4))," ",$B$4)</f>
        <v>ינואר - ספטמבר 2018</v>
      </c>
      <c r="H46" s="45"/>
      <c r="I46" s="46" t="str">
        <f ca="1">CONCATENATE(INDIRECT(CONCATENATE($C$2,C4))," - ",INDIRECT(CONCATENATE($C$2,Y4))," ",$B$4)</f>
        <v>ינואר - דצמבר 2018</v>
      </c>
      <c r="J46" s="47"/>
    </row>
    <row r="47" spans="2:26" ht="30">
      <c r="B47" s="23"/>
      <c r="C47" s="7" t="s">
        <v>1</v>
      </c>
      <c r="D47" s="8" t="s">
        <v>2</v>
      </c>
      <c r="E47" s="27" t="s">
        <v>1</v>
      </c>
      <c r="F47" s="28" t="s">
        <v>2</v>
      </c>
      <c r="G47" s="7" t="s">
        <v>1</v>
      </c>
      <c r="H47" s="8" t="s">
        <v>2</v>
      </c>
      <c r="I47" s="27" t="s">
        <v>1</v>
      </c>
      <c r="J47" s="28" t="s">
        <v>2</v>
      </c>
    </row>
    <row r="48" spans="2:26">
      <c r="B48" s="9" t="s">
        <v>3</v>
      </c>
      <c r="C48" s="10">
        <v>0</v>
      </c>
      <c r="D48" s="11">
        <v>3.4979161525583398E-2</v>
      </c>
      <c r="E48" s="29">
        <v>9.9999999999988987E-5</v>
      </c>
      <c r="F48" s="30">
        <v>6.0832989802040799E-2</v>
      </c>
      <c r="G48" s="10">
        <v>2.000099999999172E-4</v>
      </c>
      <c r="H48" s="11">
        <f>T8</f>
        <v>6.624273286810417E-2</v>
      </c>
      <c r="I48" s="29">
        <f>G48+U8+W8+Y8</f>
        <v>1.2692592927518215E-3</v>
      </c>
      <c r="J48" s="30">
        <f>Z8</f>
        <v>5.7548054639232085E-2</v>
      </c>
    </row>
    <row r="49" spans="2:10">
      <c r="B49" s="12" t="s">
        <v>4</v>
      </c>
      <c r="C49" s="10">
        <v>9.9459856000017055E-5</v>
      </c>
      <c r="D49" s="11">
        <v>0.200107707248738</v>
      </c>
      <c r="E49" s="29">
        <v>-1.0077007485953526E-4</v>
      </c>
      <c r="F49" s="30">
        <v>0.19689548776403601</v>
      </c>
      <c r="G49" s="10">
        <v>1.7136115965454835E-4</v>
      </c>
      <c r="H49" s="11">
        <f t="shared" ref="H49:H66" si="0">T9</f>
        <v>0.20244573838848151</v>
      </c>
      <c r="I49" s="29">
        <f t="shared" ref="I49:I67" si="1">G49+U9+W9+Y9</f>
        <v>-1.1506461928484366E-3</v>
      </c>
      <c r="J49" s="30">
        <f t="shared" ref="J49:J67" si="2">Z9</f>
        <v>0.2226986865688064</v>
      </c>
    </row>
    <row r="50" spans="2:10">
      <c r="B50" s="12" t="s">
        <v>5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>
        <f t="shared" si="1"/>
        <v>0</v>
      </c>
      <c r="J50" s="30">
        <f t="shared" si="2"/>
        <v>0</v>
      </c>
    </row>
    <row r="51" spans="2:10">
      <c r="B51" s="12" t="s">
        <v>6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>
        <f t="shared" si="1"/>
        <v>0</v>
      </c>
      <c r="J51" s="30">
        <f t="shared" si="2"/>
        <v>0</v>
      </c>
    </row>
    <row r="52" spans="2:10">
      <c r="B52" s="12" t="s">
        <v>7</v>
      </c>
      <c r="C52" s="10">
        <v>1.9984996399990962E-4</v>
      </c>
      <c r="D52" s="11">
        <v>9.7142325388614906E-2</v>
      </c>
      <c r="E52" s="29">
        <v>3.9981992400406341E-4</v>
      </c>
      <c r="F52" s="30">
        <v>0.12394819267424299</v>
      </c>
      <c r="G52" s="10">
        <v>2.4215316909785845E-3</v>
      </c>
      <c r="H52" s="11">
        <f t="shared" si="0"/>
        <v>0.14124102751664372</v>
      </c>
      <c r="I52" s="29">
        <f t="shared" si="1"/>
        <v>-1.9990883978238247E-4</v>
      </c>
      <c r="J52" s="30">
        <f t="shared" si="2"/>
        <v>0.20588306168237533</v>
      </c>
    </row>
    <row r="53" spans="2:10">
      <c r="B53" s="12" t="s">
        <v>8</v>
      </c>
      <c r="C53" s="10">
        <v>1.9998999799986095E-4</v>
      </c>
      <c r="D53" s="11">
        <v>4.1586378915849497E-3</v>
      </c>
      <c r="E53" s="29">
        <v>3.0000999699963948E-4</v>
      </c>
      <c r="F53" s="30">
        <v>3.62394940546728E-3</v>
      </c>
      <c r="G53" s="10">
        <v>3.9678133761000822E-4</v>
      </c>
      <c r="H53" s="11">
        <f t="shared" si="0"/>
        <v>4.3858067040289548E-3</v>
      </c>
      <c r="I53" s="29">
        <f t="shared" si="1"/>
        <v>2.8162827919174716E-4</v>
      </c>
      <c r="J53" s="30">
        <f t="shared" si="2"/>
        <v>4.2175548196203881E-3</v>
      </c>
    </row>
    <row r="54" spans="2:10">
      <c r="B54" s="12" t="s">
        <v>9</v>
      </c>
      <c r="C54" s="10">
        <v>0</v>
      </c>
      <c r="D54" s="11">
        <v>0</v>
      </c>
      <c r="E54" s="29">
        <v>0</v>
      </c>
      <c r="F54" s="30">
        <v>0</v>
      </c>
      <c r="G54" s="10">
        <v>0</v>
      </c>
      <c r="H54" s="11">
        <f t="shared" si="0"/>
        <v>0</v>
      </c>
      <c r="I54" s="29">
        <f t="shared" si="1"/>
        <v>-8.3739949844503954E-3</v>
      </c>
      <c r="J54" s="30">
        <f t="shared" si="2"/>
        <v>0.10824831519307637</v>
      </c>
    </row>
    <row r="55" spans="2:10">
      <c r="B55" s="12" t="s">
        <v>10</v>
      </c>
      <c r="C55" s="10">
        <v>-4.7999999999999996E-3</v>
      </c>
      <c r="D55" s="11">
        <v>0.60489153553252195</v>
      </c>
      <c r="E55" s="29">
        <v>1.4E-2</v>
      </c>
      <c r="F55" s="30">
        <v>0.56225931421250297</v>
      </c>
      <c r="G55" s="10">
        <v>3.4309335812223507E-2</v>
      </c>
      <c r="H55" s="11">
        <f t="shared" si="0"/>
        <v>0.53219673340105056</v>
      </c>
      <c r="I55" s="29">
        <f t="shared" si="1"/>
        <v>1.1277578930995388E-2</v>
      </c>
      <c r="J55" s="30">
        <f t="shared" si="2"/>
        <v>0.36450897996269038</v>
      </c>
    </row>
    <row r="56" spans="2:10">
      <c r="B56" s="12" t="s">
        <v>11</v>
      </c>
      <c r="C56" s="10">
        <v>-5.0003997999992222E-4</v>
      </c>
      <c r="D56" s="11">
        <v>2.55563819160235E-2</v>
      </c>
      <c r="E56" s="29">
        <v>5.9964982003024581E-4</v>
      </c>
      <c r="F56" s="30">
        <v>2.4212905783596101E-2</v>
      </c>
      <c r="G56" s="10">
        <v>6.9000590019441255E-4</v>
      </c>
      <c r="H56" s="11">
        <f t="shared" si="0"/>
        <v>2.5959566307807099E-2</v>
      </c>
      <c r="I56" s="29">
        <f t="shared" si="1"/>
        <v>1.0322031781569219E-3</v>
      </c>
      <c r="J56" s="30">
        <f t="shared" si="2"/>
        <v>2.0069034270256754E-2</v>
      </c>
    </row>
    <row r="57" spans="2:10">
      <c r="B57" s="12" t="s">
        <v>12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f t="shared" si="0"/>
        <v>0</v>
      </c>
      <c r="I57" s="29">
        <f t="shared" si="1"/>
        <v>0</v>
      </c>
      <c r="J57" s="30">
        <f t="shared" si="2"/>
        <v>0</v>
      </c>
    </row>
    <row r="58" spans="2:10">
      <c r="B58" s="12" t="s">
        <v>13</v>
      </c>
      <c r="C58" s="10">
        <v>0</v>
      </c>
      <c r="D58" s="11">
        <v>0</v>
      </c>
      <c r="E58" s="29">
        <v>0</v>
      </c>
      <c r="F58" s="30">
        <v>0</v>
      </c>
      <c r="G58" s="10">
        <v>0</v>
      </c>
      <c r="H58" s="11">
        <f t="shared" si="0"/>
        <v>0</v>
      </c>
      <c r="I58" s="29">
        <f t="shared" si="1"/>
        <v>-8.4840027631022949E-6</v>
      </c>
      <c r="J58" s="30">
        <f t="shared" si="2"/>
        <v>4.5748145458314132E-6</v>
      </c>
    </row>
    <row r="59" spans="2:10">
      <c r="B59" s="12" t="s">
        <v>14</v>
      </c>
      <c r="C59" s="10">
        <v>-3.2999756800001778E-3</v>
      </c>
      <c r="D59" s="11">
        <v>-1.48149575781484E-3</v>
      </c>
      <c r="E59" s="29">
        <v>-1.0271240163444384E-2</v>
      </c>
      <c r="F59" s="30">
        <v>-4.1852690559874596E-3</v>
      </c>
      <c r="G59" s="10">
        <v>-8.9103992985418712E-3</v>
      </c>
      <c r="H59" s="11">
        <f t="shared" si="0"/>
        <v>-2.6994626554453539E-3</v>
      </c>
      <c r="I59" s="29">
        <f t="shared" si="1"/>
        <v>-1.6884448501864886E-2</v>
      </c>
      <c r="J59" s="30">
        <f t="shared" si="2"/>
        <v>-1.0375056747168534E-2</v>
      </c>
    </row>
    <row r="60" spans="2:10">
      <c r="B60" s="12" t="s">
        <v>15</v>
      </c>
      <c r="C60" s="10"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>
        <f t="shared" si="1"/>
        <v>0</v>
      </c>
      <c r="J60" s="30">
        <f t="shared" si="2"/>
        <v>0</v>
      </c>
    </row>
    <row r="61" spans="2:10">
      <c r="B61" s="12" t="s">
        <v>16</v>
      </c>
      <c r="C61" s="10">
        <v>2.000099999999172E-4</v>
      </c>
      <c r="D61" s="11">
        <v>4.82416806721544E-3</v>
      </c>
      <c r="E61" s="29">
        <v>2.000099999999172E-4</v>
      </c>
      <c r="F61" s="30">
        <v>4.21898721616926E-3</v>
      </c>
      <c r="G61" s="10">
        <v>2.9528906402087607E-4</v>
      </c>
      <c r="H61" s="11">
        <f t="shared" si="0"/>
        <v>3.8025635029143106E-3</v>
      </c>
      <c r="I61" s="29">
        <f t="shared" si="1"/>
        <v>2.5697923996189563E-4</v>
      </c>
      <c r="J61" s="30">
        <f t="shared" si="2"/>
        <v>3.1181042943539063E-3</v>
      </c>
    </row>
    <row r="62" spans="2:10">
      <c r="B62" s="12" t="s">
        <v>17</v>
      </c>
      <c r="C62" s="10">
        <v>3.0002000000006745E-4</v>
      </c>
      <c r="D62" s="11">
        <v>2.96562084996413E-2</v>
      </c>
      <c r="E62" s="29">
        <v>1.0002900320011943E-3</v>
      </c>
      <c r="F62" s="30">
        <v>2.80578358556932E-2</v>
      </c>
      <c r="G62" s="10">
        <v>9.9607538326362821E-4</v>
      </c>
      <c r="H62" s="11">
        <f t="shared" si="0"/>
        <v>2.642529396641519E-2</v>
      </c>
      <c r="I62" s="29">
        <f t="shared" si="1"/>
        <v>1.5698246500550394E-3</v>
      </c>
      <c r="J62" s="30">
        <f t="shared" si="2"/>
        <v>2.4078690502211061E-2</v>
      </c>
    </row>
    <row r="63" spans="2:10">
      <c r="B63" s="12" t="s">
        <v>18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f t="shared" si="0"/>
        <v>0</v>
      </c>
      <c r="I63" s="29">
        <f t="shared" si="1"/>
        <v>0</v>
      </c>
      <c r="J63" s="30">
        <f t="shared" si="2"/>
        <v>0</v>
      </c>
    </row>
    <row r="64" spans="2:10">
      <c r="B64" s="12" t="s">
        <v>19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>
        <f t="shared" si="1"/>
        <v>0</v>
      </c>
      <c r="J64" s="30">
        <f t="shared" si="2"/>
        <v>0</v>
      </c>
    </row>
    <row r="65" spans="2:10">
      <c r="B65" s="12" t="s">
        <v>20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>
        <f t="shared" si="1"/>
        <v>0</v>
      </c>
      <c r="J65" s="30">
        <f t="shared" si="2"/>
        <v>0</v>
      </c>
    </row>
    <row r="66" spans="2:10">
      <c r="B66" s="12" t="s">
        <v>21</v>
      </c>
      <c r="C66" s="10">
        <v>0</v>
      </c>
      <c r="D66" s="11">
        <v>1.65369687892023E-4</v>
      </c>
      <c r="E66" s="29">
        <v>0</v>
      </c>
      <c r="F66" s="30">
        <v>1.3560634223800001E-4</v>
      </c>
      <c r="G66" s="10">
        <v>0</v>
      </c>
      <c r="H66" s="11">
        <f t="shared" si="0"/>
        <v>0</v>
      </c>
      <c r="I66" s="29">
        <f t="shared" si="1"/>
        <v>0</v>
      </c>
      <c r="J66" s="30">
        <f t="shared" si="2"/>
        <v>0</v>
      </c>
    </row>
    <row r="67" spans="2:10">
      <c r="B67" s="13" t="s">
        <v>32</v>
      </c>
      <c r="C67" s="14">
        <v>-7.5523701020005054E-3</v>
      </c>
      <c r="D67" s="15">
        <v>1</v>
      </c>
      <c r="E67" s="31">
        <v>6.1999999999999998E-3</v>
      </c>
      <c r="F67" s="32">
        <v>1</v>
      </c>
      <c r="G67" s="14">
        <v>3.0568975202562632E-2</v>
      </c>
      <c r="H67" s="15">
        <v>1</v>
      </c>
      <c r="I67" s="37">
        <f t="shared" si="1"/>
        <v>-1.0931024797437369E-2</v>
      </c>
      <c r="J67" s="38">
        <f t="shared" si="2"/>
        <v>0.99999999999999989</v>
      </c>
    </row>
    <row r="68" spans="2:10">
      <c r="B68" s="35" t="s">
        <v>28</v>
      </c>
      <c r="C68" s="50">
        <f>C28+E28+G28</f>
        <v>-176.32246999999799</v>
      </c>
      <c r="D68" s="51"/>
      <c r="E68" s="48">
        <v>116.50890000000182</v>
      </c>
      <c r="F68" s="49"/>
      <c r="G68" s="50">
        <f>732.644560000002+S28</f>
        <v>740.95174000000202</v>
      </c>
      <c r="H68" s="51"/>
      <c r="I68" s="48">
        <f>G68+U28+W28+Y28</f>
        <v>-462.04825999999798</v>
      </c>
      <c r="J68" s="49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1" t="s">
        <v>0</v>
      </c>
      <c r="D70" s="42"/>
      <c r="E70" s="42"/>
      <c r="F70" s="42"/>
      <c r="G70" s="42"/>
      <c r="H70" s="42"/>
      <c r="I70" s="42"/>
      <c r="J70" s="43"/>
    </row>
    <row r="71" spans="2:10" ht="15.75">
      <c r="B71" s="23" t="s">
        <v>27</v>
      </c>
      <c r="C71" s="44" t="str">
        <f ca="1">CONCATENATE(INDIRECT(CONCATENATE($C$2,$C$4))," - ",INDIRECT(CONCATENATE($C$2,$G$4))," ",$B$4)</f>
        <v>ינואר - מרץ 2018</v>
      </c>
      <c r="D71" s="45"/>
      <c r="E71" s="46" t="str">
        <f ca="1">CONCATENATE(INDIRECT(CONCATENATE($C$2,$C$4))," - ",INDIRECT(CONCATENATE($C$2,$M4))," ",$B$4)</f>
        <v>ינואר - יוני 2018</v>
      </c>
      <c r="F71" s="47"/>
      <c r="G71" s="44" t="str">
        <f ca="1">CONCATENATE(INDIRECT(CONCATENATE($C$2,$C$4))," - ",INDIRECT(CONCATENATE($C$2,$S$4))," ",$B$4)</f>
        <v>ינואר - ספטמבר 2018</v>
      </c>
      <c r="H71" s="45"/>
      <c r="I71" s="46" t="str">
        <f ca="1">CONCATENATE(INDIRECT(CONCATENATE($C$2,$C$4))," - ",INDIRECT(CONCATENATE($C$2,$Y4))," ",$B$4)</f>
        <v>ינואר - דצמבר 2018</v>
      </c>
      <c r="J71" s="47"/>
    </row>
    <row r="72" spans="2:10" ht="30">
      <c r="B72" s="23"/>
      <c r="C72" s="7" t="s">
        <v>1</v>
      </c>
      <c r="D72" s="8" t="s">
        <v>2</v>
      </c>
      <c r="E72" s="27" t="s">
        <v>1</v>
      </c>
      <c r="F72" s="28" t="s">
        <v>2</v>
      </c>
      <c r="G72" s="7" t="s">
        <v>1</v>
      </c>
      <c r="H72" s="8" t="s">
        <v>2</v>
      </c>
      <c r="I72" s="27" t="s">
        <v>1</v>
      </c>
      <c r="J72" s="28" t="s">
        <v>2</v>
      </c>
    </row>
    <row r="73" spans="2:10">
      <c r="B73" s="9" t="s">
        <v>23</v>
      </c>
      <c r="C73" s="18">
        <v>-1.9169009440000141E-2</v>
      </c>
      <c r="D73" s="19">
        <v>0.63033587176970995</v>
      </c>
      <c r="E73" s="33">
        <v>-2.1700000000000001E-2</v>
      </c>
      <c r="F73" s="34">
        <v>0.62858746719862901</v>
      </c>
      <c r="G73" s="18">
        <v>-1.1757460677223497E-2</v>
      </c>
      <c r="H73" s="19">
        <f>T34</f>
        <v>0.64254735750786773</v>
      </c>
      <c r="I73" s="33">
        <f>G73+U34+W34+Y34</f>
        <v>-3.2202545006611065E-2</v>
      </c>
      <c r="J73" s="34">
        <f>Z34</f>
        <v>0.63719209080462025</v>
      </c>
    </row>
    <row r="74" spans="2:10">
      <c r="B74" s="12" t="s">
        <v>24</v>
      </c>
      <c r="C74" s="10">
        <v>1.153264587199998E-2</v>
      </c>
      <c r="D74" s="11">
        <v>0.36966412823028999</v>
      </c>
      <c r="E74" s="29">
        <v>2.7900000000000001E-2</v>
      </c>
      <c r="F74" s="30">
        <v>0.37141253280137099</v>
      </c>
      <c r="G74" s="10">
        <v>4.2407427391298658E-2</v>
      </c>
      <c r="H74" s="19">
        <f>T35</f>
        <v>0.35745264249213221</v>
      </c>
      <c r="I74" s="33">
        <f t="shared" ref="I74:I75" si="3">G74+U35+W35+Y35</f>
        <v>2.1352511720686224E-2</v>
      </c>
      <c r="J74" s="34">
        <f t="shared" ref="J74:J75" si="4">Z35</f>
        <v>0.36280790919537975</v>
      </c>
    </row>
    <row r="75" spans="2:10">
      <c r="B75" s="13" t="s">
        <v>32</v>
      </c>
      <c r="C75" s="14">
        <v>-7.636363568000161E-3</v>
      </c>
      <c r="D75" s="15">
        <v>1</v>
      </c>
      <c r="E75" s="31">
        <v>6.2000000000000006E-3</v>
      </c>
      <c r="F75" s="32">
        <v>1</v>
      </c>
      <c r="G75" s="14">
        <v>3.060318698162523E-2</v>
      </c>
      <c r="H75" s="15">
        <v>1</v>
      </c>
      <c r="I75" s="39">
        <f t="shared" si="3"/>
        <v>-1.089681301837477E-2</v>
      </c>
      <c r="J75" s="40">
        <f t="shared" si="4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1" t="s">
        <v>0</v>
      </c>
      <c r="D77" s="42"/>
      <c r="E77" s="42"/>
      <c r="F77" s="42"/>
      <c r="G77" s="42"/>
      <c r="H77" s="42"/>
      <c r="I77" s="42"/>
      <c r="J77" s="43"/>
    </row>
    <row r="78" spans="2:10" ht="15.75">
      <c r="B78" s="23" t="s">
        <v>27</v>
      </c>
      <c r="C78" s="44" t="str">
        <f ca="1">CONCATENATE(INDIRECT(CONCATENATE($C$2,$C$4))," - ",INDIRECT(CONCATENATE($C$2,$G$4))," ",$B$4)</f>
        <v>ינואר - מרץ 2018</v>
      </c>
      <c r="D78" s="45"/>
      <c r="E78" s="46" t="str">
        <f ca="1">CONCATENATE(INDIRECT(CONCATENATE($C$2,$C$4))," - ",INDIRECT(CONCATENATE($C$2,$M$4))," ",$B$4)</f>
        <v>ינואר - יוני 2018</v>
      </c>
      <c r="F78" s="47"/>
      <c r="G78" s="44" t="str">
        <f ca="1">CONCATENATE(INDIRECT(CONCATENATE($C$2,$C$4))," - ",INDIRECT(CONCATENATE($C$2,$S$4))," ",$B$4)</f>
        <v>ינואר - ספטמבר 2018</v>
      </c>
      <c r="H78" s="45"/>
      <c r="I78" s="46" t="str">
        <f ca="1">CONCATENATE(INDIRECT(CONCATENATE($C$2,$C$4))," - ",INDIRECT(CONCATENATE($C$2,$Y$4))," ",$B$4)</f>
        <v>ינואר - דצמבר 2018</v>
      </c>
      <c r="J78" s="47"/>
    </row>
    <row r="79" spans="2:10" ht="30">
      <c r="B79" s="23"/>
      <c r="C79" s="7" t="s">
        <v>1</v>
      </c>
      <c r="D79" s="8" t="s">
        <v>2</v>
      </c>
      <c r="E79" s="27" t="s">
        <v>1</v>
      </c>
      <c r="F79" s="28" t="s">
        <v>2</v>
      </c>
      <c r="G79" s="7" t="s">
        <v>1</v>
      </c>
      <c r="H79" s="8" t="s">
        <v>2</v>
      </c>
      <c r="I79" s="27" t="s">
        <v>1</v>
      </c>
      <c r="J79" s="28" t="s">
        <v>2</v>
      </c>
    </row>
    <row r="80" spans="2:10">
      <c r="B80" s="9" t="s">
        <v>25</v>
      </c>
      <c r="C80" s="18">
        <v>-5.8022294960000777E-3</v>
      </c>
      <c r="D80" s="19">
        <v>0.96750127967869703</v>
      </c>
      <c r="E80" s="33">
        <v>1.43E-2</v>
      </c>
      <c r="F80" s="34">
        <v>0.97236787745258901</v>
      </c>
      <c r="G80" s="18">
        <v>3.7716308760957773E-2</v>
      </c>
      <c r="H80" s="19">
        <f>T41</f>
        <v>0.97188836198500128</v>
      </c>
      <c r="I80" s="33">
        <f t="shared" ref="I80:I82" si="5">G80+U41+W41+Y41</f>
        <v>3.7317617559076387E-3</v>
      </c>
      <c r="J80" s="34">
        <f t="shared" ref="J80:J82" si="6">Z41</f>
        <v>0.98207881142533715</v>
      </c>
    </row>
    <row r="81" spans="2:10">
      <c r="B81" s="12" t="s">
        <v>26</v>
      </c>
      <c r="C81" s="10">
        <v>-1.804045626000006E-3</v>
      </c>
      <c r="D81" s="11">
        <v>3.2498720321303201E-2</v>
      </c>
      <c r="E81" s="29">
        <v>-8.0886866919365197E-3</v>
      </c>
      <c r="F81" s="30">
        <v>2.76321225474109E-2</v>
      </c>
      <c r="G81" s="10">
        <v>-7.0747901962626702E-3</v>
      </c>
      <c r="H81" s="19">
        <f>T42</f>
        <v>2.8111638014998774E-2</v>
      </c>
      <c r="I81" s="33">
        <f t="shared" si="5"/>
        <v>-1.4590243191212533E-2</v>
      </c>
      <c r="J81" s="34">
        <f t="shared" si="6"/>
        <v>1.7921188574662916E-2</v>
      </c>
    </row>
    <row r="82" spans="2:10">
      <c r="B82" s="13" t="s">
        <v>32</v>
      </c>
      <c r="C82" s="14">
        <v>-7.6062751220000837E-3</v>
      </c>
      <c r="D82" s="15">
        <v>1</v>
      </c>
      <c r="E82" s="31">
        <v>6.2113133080634805E-3</v>
      </c>
      <c r="F82" s="32">
        <v>0.99999999999999989</v>
      </c>
      <c r="G82" s="14">
        <v>3.0636094194305796E-2</v>
      </c>
      <c r="H82" s="15">
        <v>1.0000000000000004</v>
      </c>
      <c r="I82" s="39">
        <f t="shared" si="5"/>
        <v>-1.0863905805694204E-2</v>
      </c>
      <c r="J82" s="40">
        <f t="shared" si="6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2019-02-03T06:48:48+00:00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AEC1A1F-4BCD-450B-8DE4-65D0C4A1582D}"/>
</file>

<file path=customXml/itemProps2.xml><?xml version="1.0" encoding="utf-8"?>
<ds:datastoreItem xmlns:ds="http://schemas.openxmlformats.org/officeDocument/2006/customXml" ds:itemID="{C86C569D-58F9-4E5E-8CE3-BAD53997A94B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5F5CBA0A-8C11-41B6-B55C-8B1A1DFB6B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2019-01-31T15:54:45Z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o80fb9e8b9d445b0bb174fdcd68ee89c">
    <vt:lpwstr/>
  </property>
  <property fmtid="{D5CDD505-2E9C-101B-9397-08002B2CF9AE}" pid="15" name="j92457fac7d145f98e698f5712f6a6a4">
    <vt:lpwstr/>
  </property>
  <property fmtid="{D5CDD505-2E9C-101B-9397-08002B2CF9AE}" pid="16" name="b76e59bb9f5947a781773f53cc6e9460">
    <vt:lpwstr/>
  </property>
  <property fmtid="{D5CDD505-2E9C-101B-9397-08002B2CF9AE}" pid="17" name="n612d9597dc7466f957352ce79be86f3">
    <vt:lpwstr/>
  </property>
  <property fmtid="{D5CDD505-2E9C-101B-9397-08002B2CF9AE}" pid="18" name="l34dc5595392493c8311535275827f74">
    <vt:lpwstr/>
  </property>
  <property fmtid="{D5CDD505-2E9C-101B-9397-08002B2CF9AE}" pid="19" name="o68cd33f8d3a45abb273b6e406faee3d">
    <vt:lpwstr/>
  </property>
  <property fmtid="{D5CDD505-2E9C-101B-9397-08002B2CF9AE}" pid="20" name="ia53b9f18d984e01914f4b79710425b7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e4b5484c9c824b148c38bfcb2bd74c0d">
    <vt:lpwstr/>
  </property>
  <property fmtid="{D5CDD505-2E9C-101B-9397-08002B2CF9AE}" pid="25" name="kb4cc1381c4248d7a2dfa3f1be0c86c0">
    <vt:lpwstr/>
  </property>
</Properties>
</file>