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6" i="5"/>
  <c r="C32" i="5"/>
  <c r="C39" i="5"/>
  <c r="E32" i="5"/>
  <c r="E39" i="5"/>
  <c r="G4" i="5" l="1"/>
  <c r="G39" i="5"/>
  <c r="G6" i="5"/>
  <c r="C46" i="5"/>
  <c r="G32" i="5"/>
  <c r="C71" i="5"/>
  <c r="E6" i="5"/>
  <c r="I4" i="5" l="1"/>
  <c r="C78" i="5"/>
  <c r="I32" i="5"/>
  <c r="I39" i="5"/>
  <c r="I6" i="5"/>
  <c r="K4" i="5" l="1"/>
  <c r="K32" i="5"/>
  <c r="K39" i="5"/>
  <c r="K6" i="5"/>
  <c r="M4" i="5" l="1"/>
  <c r="E71" i="5"/>
  <c r="E78" i="5"/>
  <c r="M6" i="5"/>
  <c r="E46" i="5"/>
  <c r="M32" i="5"/>
  <c r="O4" i="5" l="1"/>
  <c r="M39" i="5"/>
  <c r="O6" i="5"/>
  <c r="O32" i="5"/>
  <c r="Q4" i="5" l="1"/>
  <c r="S4" i="5" s="1"/>
  <c r="Q6" i="5"/>
  <c r="G71" i="5"/>
  <c r="O39" i="5"/>
  <c r="S39" i="5"/>
  <c r="G46" i="5"/>
  <c r="Q32" i="5"/>
  <c r="S32" i="5"/>
  <c r="U4" i="5" l="1"/>
  <c r="Q39" i="5"/>
  <c r="U32" i="5"/>
  <c r="G78" i="5"/>
  <c r="U39" i="5"/>
  <c r="S6" i="5"/>
  <c r="W4" i="5" l="1"/>
  <c r="U6" i="5"/>
  <c r="W39" i="5"/>
  <c r="W32" i="5"/>
  <c r="Y4" i="5" l="1"/>
  <c r="W6" i="5"/>
  <c r="Y6" i="5"/>
  <c r="Y32" i="5"/>
  <c r="Y39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<sst xmlns="http://schemas.openxmlformats.org/spreadsheetml/2006/main" count="173" uniqueCount="47">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</sst>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-3.0699789999050127E-4</v>
      </c>
      <c r="D8" s="11">
        <v>6.8377807120963627E-2</v>
      </c>
      <c r="E8" s="29">
        <v>-1.322466061328168E-4</v>
      </c>
      <c r="F8" s="30">
        <v>5.9683120167896675E-2</v>
      </c>
      <c r="G8" s="10">
        <v>1.5917247248191529E-4</v>
      </c>
      <c r="H8" s="11">
        <v>5.7027994220771157E-2</v>
      </c>
      <c r="I8" s="29">
        <v>-1.3262706914264682E-6</v>
      </c>
      <c r="J8" s="30">
        <v>5.0761108802682343E-2</v>
      </c>
      <c r="K8" s="10">
        <v>2.0215750148580041E-4</v>
      </c>
      <c r="L8" s="11">
        <v>7.1593514686098217E-2</v>
      </c>
      <c r="M8" s="29">
        <v>-2.4381053496276727E-4</v>
      </c>
      <c r="N8" s="30">
        <v>0.20247025924946488</v>
      </c>
      <c r="O8" s="10">
        <v>-9.2341624274051804E-4</v>
      </c>
      <c r="P8" s="11">
        <v>0.16568597799484169</v>
      </c>
      <c r="Q8" s="29">
        <v>4.2270272546409196E-4</v>
      </c>
      <c r="R8" s="30">
        <v>0.18849158166817662</v>
      </c>
      <c r="S8" s="10">
        <v>-7.2222092113323534E-5</v>
      </c>
      <c r="T8" s="11">
        <v>0.18381914515323974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6.2789331008629494E-5</v>
      </c>
      <c r="N9" s="30">
        <v>0.14112553906258757</v>
      </c>
      <c r="O9" s="10">
        <v>5.0710908379252298E-5</v>
      </c>
      <c r="P9" s="11">
        <v>0.14475533681893618</v>
      </c>
      <c r="Q9" s="29">
        <v>1.1862958396854738E-4</v>
      </c>
      <c r="R9" s="30">
        <v>0.14482921798593934</v>
      </c>
      <c r="S9" s="10">
        <v>1.4618296497319724E-5</v>
      </c>
      <c r="T9" s="11">
        <v>0.14341400217768754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1.8363321696665238E-2</v>
      </c>
      <c r="D14" s="11">
        <v>0.34242386609909009</v>
      </c>
      <c r="E14" s="29">
        <v>5.9600667675256081E-3</v>
      </c>
      <c r="F14" s="30">
        <v>0.34156541515805489</v>
      </c>
      <c r="G14" s="10">
        <v>-2.636377507364483E-3</v>
      </c>
      <c r="H14" s="11">
        <v>0.33598229245458938</v>
      </c>
      <c r="I14" s="29">
        <v>1.1425788376136737E-2</v>
      </c>
      <c r="J14" s="30">
        <v>0.3368908976598658</v>
      </c>
      <c r="K14" s="10">
        <v>-3.5354094821844102E-3</v>
      </c>
      <c r="L14" s="11">
        <v>0.32574729132012559</v>
      </c>
      <c r="M14" s="29">
        <v>1.2925894785836443E-2</v>
      </c>
      <c r="N14" s="30">
        <v>0.39574120205103724</v>
      </c>
      <c r="O14" s="10">
        <v>5.539161432099096E-3</v>
      </c>
      <c r="P14" s="11">
        <v>0.40811454944611641</v>
      </c>
      <c r="Q14" s="29">
        <v>-5.6086681790181716E-3</v>
      </c>
      <c r="R14" s="30">
        <v>0.40689833159574462</v>
      </c>
      <c r="S14" s="10">
        <v>1.0506236202214187E-2</v>
      </c>
      <c r="T14" s="11">
        <v>0.40691370757585377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2.8732955843029571E-2</v>
      </c>
      <c r="D15" s="11">
        <v>0.6066899836015448</v>
      </c>
      <c r="E15" s="29">
        <v>1.049424015572005E-2</v>
      </c>
      <c r="F15" s="30">
        <v>0.60943208853922815</v>
      </c>
      <c r="G15" s="10">
        <v>1.3930903446120071E-2</v>
      </c>
      <c r="H15" s="11">
        <v>0.61563089252919101</v>
      </c>
      <c r="I15" s="29">
        <v>1.7116571987972565E-2</v>
      </c>
      <c r="J15" s="30">
        <v>0.61892696898106547</v>
      </c>
      <c r="K15" s="10">
        <v>-2.896902900318615E-2</v>
      </c>
      <c r="L15" s="11">
        <v>0.57306184387926173</v>
      </c>
      <c r="M15" s="29">
        <v>9.3668542225175469E-3</v>
      </c>
      <c r="N15" s="30">
        <v>0.22265155732776021</v>
      </c>
      <c r="O15" s="10">
        <v>-7.1232620976745403E-3</v>
      </c>
      <c r="P15" s="11">
        <v>0.23218963340339122</v>
      </c>
      <c r="Q15" s="29">
        <v>-7.1442706817998027E-3</v>
      </c>
      <c r="R15" s="30">
        <v>0.22212525036507677</v>
      </c>
      <c r="S15" s="10">
        <v>6.1056725307283392E-3</v>
      </c>
      <c r="T15" s="11">
        <v>0.22817775228571854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1.0716121783415021E-4</v>
      </c>
      <c r="L16" s="11">
        <v>3.4528977862337717E-2</v>
      </c>
      <c r="M16" s="29">
        <v>1.8185398960192285E-3</v>
      </c>
      <c r="N16" s="30">
        <v>3.7179561268657547E-2</v>
      </c>
      <c r="O16" s="10">
        <v>-1.2654555654709766E-3</v>
      </c>
      <c r="P16" s="11">
        <v>3.4515646052791955E-2</v>
      </c>
      <c r="Q16" s="29">
        <v>-1.6866118594302925E-3</v>
      </c>
      <c r="R16" s="30">
        <v>3.1845823319766306E-2</v>
      </c>
      <c r="S16" s="10">
        <v>1.1477963199639076E-3</v>
      </c>
      <c r="T16" s="11">
        <v>3.0658882090720568E-2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2.8883085979165567E-6</v>
      </c>
      <c r="D18" s="11">
        <v>9.7729858837327165E-6</v>
      </c>
      <c r="E18" s="29">
        <v>-3.9514126980141046E-7</v>
      </c>
      <c r="F18" s="30">
        <v>7.3666144967338727E-6</v>
      </c>
      <c r="G18" s="10">
        <v>7.5142934276751227E-7</v>
      </c>
      <c r="H18" s="11">
        <v>9.6897043089860951E-6</v>
      </c>
      <c r="I18" s="29">
        <v>-6.390809102082551E-6</v>
      </c>
      <c r="J18" s="30">
        <v>8.1981550936975454E-6</v>
      </c>
      <c r="K18" s="10">
        <v>-1.0630514196287854E-7</v>
      </c>
      <c r="L18" s="11">
        <v>3.1832195736864495E-6</v>
      </c>
      <c r="M18" s="29">
        <v>2.0870966642801608E-8</v>
      </c>
      <c r="N18" s="30">
        <v>3.3710630127549032E-6</v>
      </c>
      <c r="O18" s="10">
        <v>1.8992635242364965E-6</v>
      </c>
      <c r="P18" s="11">
        <v>1.1121900746097639E-5</v>
      </c>
      <c r="Q18" s="29">
        <v>1.5700465856916372E-5</v>
      </c>
      <c r="R18" s="30">
        <v>2.0203279621877027E-5</v>
      </c>
      <c r="S18" s="10">
        <v>6.2184331337449344E-6</v>
      </c>
      <c r="T18" s="11">
        <v>3.2676514431136453E-5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9.7078320516977724E-3</v>
      </c>
      <c r="D19" s="11">
        <v>-1.7501429807482281E-2</v>
      </c>
      <c r="E19" s="29">
        <v>3.1783348241569602E-3</v>
      </c>
      <c r="F19" s="30">
        <v>-1.0687990479676524E-2</v>
      </c>
      <c r="G19" s="10">
        <v>-3.8320560780705404E-3</v>
      </c>
      <c r="H19" s="11">
        <v>-8.6508689088606924E-3</v>
      </c>
      <c r="I19" s="29">
        <v>1.6198805053170085E-3</v>
      </c>
      <c r="J19" s="30">
        <v>-6.5871735987074178E-3</v>
      </c>
      <c r="K19" s="10">
        <v>-1.3948605405160372E-3</v>
      </c>
      <c r="L19" s="11">
        <v>-4.9154350096659166E-3</v>
      </c>
      <c r="M19" s="29">
        <v>1.6339634121799673E-2</v>
      </c>
      <c r="N19" s="30">
        <v>-3.5936381310528653E-5</v>
      </c>
      <c r="O19" s="10">
        <v>6.3701436103363812E-3</v>
      </c>
      <c r="P19" s="11">
        <v>1.2919057784711429E-2</v>
      </c>
      <c r="Q19" s="29">
        <v>-7.1958477761081604E-3</v>
      </c>
      <c r="R19" s="30">
        <v>2.70159347934941E-3</v>
      </c>
      <c r="S19" s="10">
        <v>7.6916368030551796E-3</v>
      </c>
      <c r="T19" s="11">
        <v>5.5286111815342955E-3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-2.6795455022892226E-5</v>
      </c>
      <c r="L20" s="11">
        <v>-1.9375957731037987E-5</v>
      </c>
      <c r="M20" s="29">
        <v>-2.6992269318538412E-4</v>
      </c>
      <c r="N20" s="30">
        <v>8.6444635879039263E-4</v>
      </c>
      <c r="O20" s="10">
        <v>-6.4978130845293105E-4</v>
      </c>
      <c r="P20" s="11">
        <v>1.8086765984649824E-3</v>
      </c>
      <c r="Q20" s="29">
        <v>5.7836572106687272E-4</v>
      </c>
      <c r="R20" s="30">
        <v>3.0879983063250098E-3</v>
      </c>
      <c r="S20" s="10">
        <v>-2.1999564934793584E-3</v>
      </c>
      <c r="T20" s="11">
        <v>1.4552230208142052E-3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5.6500000000000002E-2</v>
      </c>
      <c r="D27" s="15">
        <v>1</v>
      </c>
      <c r="E27" s="31">
        <v>1.95E-2</v>
      </c>
      <c r="F27" s="32">
        <v>0.99999999999999989</v>
      </c>
      <c r="G27" s="14">
        <v>7.6223937625097297E-3</v>
      </c>
      <c r="H27" s="15">
        <v>0.99999999999999978</v>
      </c>
      <c r="I27" s="31">
        <v>3.0154523789632803E-2</v>
      </c>
      <c r="J27" s="32">
        <v>0.99999999999999989</v>
      </c>
      <c r="K27" s="14">
        <v>-3.3616882066731503E-2</v>
      </c>
      <c r="L27" s="15">
        <v>1.0000000000000002</v>
      </c>
      <c r="M27" s="31">
        <v>0.04</v>
      </c>
      <c r="N27" s="32">
        <v>1</v>
      </c>
      <c r="O27" s="14">
        <v>2E-3</v>
      </c>
      <c r="P27" s="15">
        <v>1.0000000000000002</v>
      </c>
      <c r="Q27" s="31">
        <v>-2.0500000000000001E-2</v>
      </c>
      <c r="R27" s="32">
        <v>0.99999999999999989</v>
      </c>
      <c r="S27" s="14">
        <v>2.3199999999999998E-2</v>
      </c>
      <c r="T27" s="15">
        <v>0.99999999999999989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1855</v>
      </c>
      <c r="D28" s="68"/>
      <c r="E28" s="65">
        <v>702</v>
      </c>
      <c r="F28" s="66"/>
      <c r="G28" s="67">
        <v>298</v>
      </c>
      <c r="H28" s="68"/>
      <c r="I28" s="65">
        <v>1194</v>
      </c>
      <c r="J28" s="66"/>
      <c r="K28" s="67">
        <v>-1422.78</v>
      </c>
      <c r="L28" s="68"/>
      <c r="M28" s="65">
        <v>1687.3</v>
      </c>
      <c r="N28" s="66"/>
      <c r="O28" s="67">
        <v>78.099999999999994</v>
      </c>
      <c r="P28" s="68"/>
      <c r="Q28" s="65">
        <v>-933.28</v>
      </c>
      <c r="R28" s="66"/>
      <c r="S28" s="67">
        <v>1071.8900000000001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2.5333207544326955E-2</v>
      </c>
      <c r="D34" s="19">
        <v>0.35790075106360814</v>
      </c>
      <c r="E34" s="33">
        <v>8.6823635098337449E-3</v>
      </c>
      <c r="F34" s="34">
        <v>0.35656222625545186</v>
      </c>
      <c r="G34" s="18">
        <v>-7.468084090273646E-3</v>
      </c>
      <c r="H34" s="19">
        <v>0.35369689610746013</v>
      </c>
      <c r="I34" s="33">
        <v>1.17155998951766E-2</v>
      </c>
      <c r="J34" s="34">
        <v>0.35410856017441206</v>
      </c>
      <c r="K34" s="18">
        <v>-3.0053388389912001E-3</v>
      </c>
      <c r="L34" s="19">
        <v>0.37848511492642856</v>
      </c>
      <c r="M34" s="33">
        <v>9.2677754672133329E-3</v>
      </c>
      <c r="N34" s="34">
        <v>0.64907679105758909</v>
      </c>
      <c r="O34" s="18">
        <v>6.0968833932262649E-3</v>
      </c>
      <c r="P34" s="19">
        <v>0.6272891923547802</v>
      </c>
      <c r="Q34" s="33">
        <v>-5.0106973129922638E-3</v>
      </c>
      <c r="R34" s="34">
        <v>0.65079637558149006</v>
      </c>
      <c r="S34" s="18">
        <v>1.1765544723784134E-2</v>
      </c>
      <c r="T34" s="19">
        <v>0.6395632112159797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3.1166792455673047E-2</v>
      </c>
      <c r="D35" s="11">
        <v>0.6420992489363917</v>
      </c>
      <c r="E35" s="29">
        <v>1.0817636490166255E-2</v>
      </c>
      <c r="F35" s="30">
        <v>0.64343777374454814</v>
      </c>
      <c r="G35" s="10">
        <v>1.5090477852783377E-2</v>
      </c>
      <c r="H35" s="11">
        <v>0.64630310389253987</v>
      </c>
      <c r="I35" s="29">
        <v>1.84389238944562E-2</v>
      </c>
      <c r="J35" s="30">
        <v>0.64589143982558805</v>
      </c>
      <c r="K35" s="10">
        <v>-3.06115432277403E-2</v>
      </c>
      <c r="L35" s="11">
        <v>0.62151488507357144</v>
      </c>
      <c r="M35" s="29">
        <v>3.0732224532786671E-2</v>
      </c>
      <c r="N35" s="30">
        <v>0.35092320894241086</v>
      </c>
      <c r="O35" s="10">
        <v>-4.0968833932262657E-3</v>
      </c>
      <c r="P35" s="11">
        <v>0.37271080764521974</v>
      </c>
      <c r="Q35" s="29">
        <v>-1.5489302687007735E-2</v>
      </c>
      <c r="R35" s="30">
        <v>0.34920362441850999</v>
      </c>
      <c r="S35" s="10">
        <v>1.1434455276215868E-2</v>
      </c>
      <c r="T35" s="11">
        <v>0.36043678878402025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5.6500000000000002E-2</v>
      </c>
      <c r="D36" s="15">
        <v>0.99999999999999978</v>
      </c>
      <c r="E36" s="31">
        <v>1.95E-2</v>
      </c>
      <c r="F36" s="32">
        <v>1</v>
      </c>
      <c r="G36" s="14">
        <v>7.6223937625097297E-3</v>
      </c>
      <c r="H36" s="15">
        <v>1</v>
      </c>
      <c r="I36" s="31">
        <v>3.0154523789632803E-2</v>
      </c>
      <c r="J36" s="32">
        <v>1</v>
      </c>
      <c r="K36" s="14">
        <v>-3.3616882066731503E-2</v>
      </c>
      <c r="L36" s="15">
        <v>1</v>
      </c>
      <c r="M36" s="31">
        <v>0.04</v>
      </c>
      <c r="N36" s="32">
        <v>1</v>
      </c>
      <c r="O36" s="14">
        <v>2E-3</v>
      </c>
      <c r="P36" s="15">
        <v>1</v>
      </c>
      <c r="Q36" s="31">
        <v>-2.0500000000000001E-2</v>
      </c>
      <c r="R36" s="32">
        <v>1</v>
      </c>
      <c r="S36" s="14">
        <v>2.3199999999999998E-2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4.6792167948302238E-2</v>
      </c>
      <c r="D41" s="19">
        <v>1.0175014298074823</v>
      </c>
      <c r="E41" s="33">
        <v>1.6321665175843041E-2</v>
      </c>
      <c r="F41" s="34">
        <v>1.0106879904796764</v>
      </c>
      <c r="G41" s="18">
        <v>1.1454449840580267E-2</v>
      </c>
      <c r="H41" s="19">
        <v>1.0086508689088607</v>
      </c>
      <c r="I41" s="33">
        <v>2.8534643284315795E-2</v>
      </c>
      <c r="J41" s="34">
        <v>1.0065871735987075</v>
      </c>
      <c r="K41" s="18">
        <v>-3.1157159348192145E-2</v>
      </c>
      <c r="L41" s="19">
        <v>1.0045980345418204</v>
      </c>
      <c r="M41" s="33">
        <v>3.8723014811805831E-2</v>
      </c>
      <c r="N41" s="34">
        <v>1.002465772304769</v>
      </c>
      <c r="O41" s="18">
        <v>-3.8136460607976513E-4</v>
      </c>
      <c r="P41" s="19">
        <v>1.0001053020338999</v>
      </c>
      <c r="Q41" s="33">
        <v>-1.939833401668483E-2</v>
      </c>
      <c r="R41" s="34">
        <v>0.9988767226852171</v>
      </c>
      <c r="S41" s="18">
        <v>2.298960432803223E-2</v>
      </c>
      <c r="T41" s="19">
        <v>0.99954082872764827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9.7078320516977724E-3</v>
      </c>
      <c r="D42" s="11">
        <v>-1.7501429807482281E-2</v>
      </c>
      <c r="E42" s="29">
        <v>3.1783348241569589E-3</v>
      </c>
      <c r="F42" s="30">
        <v>-1.0687990479676524E-2</v>
      </c>
      <c r="G42" s="10">
        <v>-3.8320560780705369E-3</v>
      </c>
      <c r="H42" s="11">
        <v>-8.6508689088606941E-3</v>
      </c>
      <c r="I42" s="29">
        <v>1.6198805053170087E-3</v>
      </c>
      <c r="J42" s="30">
        <v>-6.5871735987074187E-3</v>
      </c>
      <c r="K42" s="10">
        <v>-2.4597227185393622E-3</v>
      </c>
      <c r="L42" s="11">
        <v>-4.5980345418204869E-3</v>
      </c>
      <c r="M42" s="29">
        <v>1.2769851881941708E-3</v>
      </c>
      <c r="N42" s="30">
        <v>-2.4657723047688189E-3</v>
      </c>
      <c r="O42" s="10">
        <v>2.3813646060797653E-3</v>
      </c>
      <c r="P42" s="11">
        <v>-1.0530203389990808E-4</v>
      </c>
      <c r="Q42" s="29">
        <v>-1.1016659833151703E-3</v>
      </c>
      <c r="R42" s="30">
        <v>1.123277314782915E-3</v>
      </c>
      <c r="S42" s="10">
        <v>2.1039567196776466E-4</v>
      </c>
      <c r="T42" s="11">
        <v>4.591712723517595E-4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5.6500000000000002E-2</v>
      </c>
      <c r="D43" s="15">
        <v>1</v>
      </c>
      <c r="E43" s="31">
        <v>1.95E-2</v>
      </c>
      <c r="F43" s="32">
        <v>0.99999999999999989</v>
      </c>
      <c r="G43" s="14">
        <v>7.6223937625097297E-3</v>
      </c>
      <c r="H43" s="15">
        <v>1</v>
      </c>
      <c r="I43" s="31">
        <v>3.0154523789632803E-2</v>
      </c>
      <c r="J43" s="32">
        <v>1</v>
      </c>
      <c r="K43" s="14">
        <v>-3.3616882066731503E-2</v>
      </c>
      <c r="L43" s="15">
        <v>0.99999999999999989</v>
      </c>
      <c r="M43" s="31">
        <v>0.04</v>
      </c>
      <c r="N43" s="32">
        <v>1.0000000000000002</v>
      </c>
      <c r="O43" s="14">
        <v>2E-3</v>
      </c>
      <c r="P43" s="15">
        <v>1</v>
      </c>
      <c r="Q43" s="31">
        <v>-2.0500000000000001E-2</v>
      </c>
      <c r="R43" s="32">
        <v>1</v>
      </c>
      <c r="S43" s="14">
        <v>2.3199999999999998E-2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61"/>
      <c r="J46" s="6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-2.8010134338285475E-4</v>
      </c>
      <c r="D48" s="11">
        <f>H8</f>
        <v>5.7027994220771157E-2</v>
      </c>
      <c r="E48" s="29">
        <f t="shared" ref="E48:E66" si="0">(I8+1)*(K8+1)*(M8+1)*(C48+1)-1</f>
        <v>-3.2311782802019184E-4</v>
      </c>
      <c r="F48" s="30">
        <f>N8</f>
        <v>0.20247025924946488</v>
      </c>
      <c r="G48" s="10">
        <f>(O8+1)*(Q8+1)*(S8+1)*(E48+1)-1</f>
        <v>-8.9622233706554422E-4</v>
      </c>
      <c r="H48" s="46">
        <f>T8</f>
        <v>0.18381914515323974</v>
      </c>
      <c r="I48" s="52"/>
      <c r="J48" s="52"/>
    </row>
    <row r="49" spans="2:10">
      <c r="B49" s="12" t="s">
        <v>7</v>
      </c>
      <c r="C49" s="10">
        <f t="shared" ref="C49:C67" si="1">(C9+1)*(E9+1)*(G9+1)-1</f>
        <v>0</v>
      </c>
      <c r="D49" s="11">
        <f t="shared" ref="D49:D67" si="2">H9</f>
        <v>0</v>
      </c>
      <c r="E49" s="29">
        <f t="shared" si="0"/>
        <v>6.2789331008561433E-5</v>
      </c>
      <c r="F49" s="30">
        <f t="shared" ref="F49:F67" si="3">N9</f>
        <v>0.14112553906258757</v>
      </c>
      <c r="G49" s="10">
        <f t="shared" ref="G49:G67" si="4">(O9+1)*(Q9+1)*(S9+1)*(E49+1)-1</f>
        <v>2.467681624076512E-4</v>
      </c>
      <c r="H49" s="46">
        <f t="shared" ref="H49:H66" si="5">T9</f>
        <v>0.14341400217768754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46">
        <f t="shared" si="5"/>
        <v>0</v>
      </c>
      <c r="I52" s="52"/>
      <c r="J52" s="52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46">
        <f t="shared" si="5"/>
        <v>0</v>
      </c>
      <c r="I53" s="52"/>
      <c r="J53" s="52"/>
    </row>
    <row r="54" spans="2:10">
      <c r="B54" s="12" t="s">
        <v>17</v>
      </c>
      <c r="C54" s="10">
        <f t="shared" si="1"/>
        <v>2.1732043403346113E-2</v>
      </c>
      <c r="D54" s="11">
        <f t="shared" si="2"/>
        <v>0.33598229245458938</v>
      </c>
      <c r="E54" s="29">
        <f t="shared" si="0"/>
        <v>4.3063097719646226E-2</v>
      </c>
      <c r="F54" s="30">
        <f t="shared" si="3"/>
        <v>0.39574120205103724</v>
      </c>
      <c r="G54" s="10">
        <f t="shared" si="4"/>
        <v>5.3915757744195325E-2</v>
      </c>
      <c r="H54" s="46">
        <f t="shared" si="5"/>
        <v>0.40691370757585377</v>
      </c>
      <c r="I54" s="52"/>
      <c r="J54" s="52"/>
    </row>
    <row r="55" spans="2:10">
      <c r="B55" s="12" t="s">
        <v>19</v>
      </c>
      <c r="C55" s="10">
        <f t="shared" si="1"/>
        <v>5.4010300856615512E-2</v>
      </c>
      <c r="D55" s="11">
        <f t="shared" si="2"/>
        <v>0.61563089252919101</v>
      </c>
      <c r="E55" s="29">
        <f t="shared" si="0"/>
        <v>5.0745906519289008E-2</v>
      </c>
      <c r="F55" s="30">
        <f t="shared" si="3"/>
        <v>0.22265155732776021</v>
      </c>
      <c r="G55" s="10">
        <f t="shared" si="4"/>
        <v>4.2132131254517757E-2</v>
      </c>
      <c r="H55" s="46">
        <f t="shared" si="5"/>
        <v>0.22817775228571854</v>
      </c>
      <c r="I55" s="52"/>
      <c r="J55" s="52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1.9258959908032836E-3</v>
      </c>
      <c r="F56" s="30">
        <f t="shared" si="3"/>
        <v>3.7179561268657547E-2</v>
      </c>
      <c r="G56" s="10">
        <f t="shared" si="4"/>
        <v>1.1689604696307754E-4</v>
      </c>
      <c r="H56" s="46">
        <f t="shared" si="5"/>
        <v>3.0658882090720568E-2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6">
        <f t="shared" si="5"/>
        <v>0</v>
      </c>
      <c r="I57" s="52"/>
      <c r="J57" s="52"/>
    </row>
    <row r="58" spans="2:10">
      <c r="B58" s="12" t="s">
        <v>25</v>
      </c>
      <c r="C58" s="10">
        <f t="shared" si="1"/>
        <v>3.2445974029737812E-6</v>
      </c>
      <c r="D58" s="11">
        <f t="shared" si="2"/>
        <v>9.6897043089860951E-6</v>
      </c>
      <c r="E58" s="29">
        <f t="shared" si="0"/>
        <v>-3.2316663431952719E-6</v>
      </c>
      <c r="F58" s="30">
        <f t="shared" si="3"/>
        <v>3.3710630127549032E-6</v>
      </c>
      <c r="G58" s="10">
        <f t="shared" si="4"/>
        <v>2.0586558461044291E-5</v>
      </c>
      <c r="H58" s="46">
        <f t="shared" si="5"/>
        <v>3.2676514431136453E-5</v>
      </c>
      <c r="I58" s="52"/>
      <c r="J58" s="52"/>
    </row>
    <row r="59" spans="2:10">
      <c r="B59" s="12" t="s">
        <v>26</v>
      </c>
      <c r="C59" s="10">
        <f t="shared" si="1"/>
        <v>9.0354667872647454E-3</v>
      </c>
      <c r="D59" s="11">
        <f t="shared" si="2"/>
        <v>-8.6508689088606924E-3</v>
      </c>
      <c r="E59" s="29">
        <f t="shared" si="0"/>
        <v>2.5751183044488979E-2</v>
      </c>
      <c r="F59" s="30">
        <f t="shared" si="3"/>
        <v>-3.5936381310528653E-5</v>
      </c>
      <c r="G59" s="10">
        <f t="shared" si="4"/>
        <v>3.2740026372725772E-2</v>
      </c>
      <c r="H59" s="46">
        <f t="shared" si="5"/>
        <v>5.5286111815342955E-3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-2.9671091550687034E-4</v>
      </c>
      <c r="F60" s="30">
        <f t="shared" si="3"/>
        <v>8.6444635879039263E-4</v>
      </c>
      <c r="G60" s="10">
        <f t="shared" si="4"/>
        <v>-2.5676268641187106E-3</v>
      </c>
      <c r="H60" s="46">
        <f t="shared" si="5"/>
        <v>1.4552230208142052E-3</v>
      </c>
      <c r="I60" s="52"/>
      <c r="J60" s="52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46">
        <f t="shared" si="5"/>
        <v>0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6">
        <f t="shared" si="5"/>
        <v>0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1">
        <f t="shared" si="1"/>
        <v>8.5311843660788256E-2</v>
      </c>
      <c r="D67" s="42">
        <f t="shared" si="2"/>
        <v>0.99999999999999978</v>
      </c>
      <c r="E67" s="37">
        <f>(I27+1)*(K27+1)*(M27+1)*(C67+1)-1</f>
        <v>0.12367208037597521</v>
      </c>
      <c r="F67" s="38">
        <f t="shared" si="3"/>
        <v>1</v>
      </c>
      <c r="G67" s="41">
        <f t="shared" si="4"/>
        <v>0.12842391970466682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2855</v>
      </c>
      <c r="D68" s="68"/>
      <c r="E68" s="65">
        <f>I28+K28+M28+C68</f>
        <v>4313.5200000000004</v>
      </c>
      <c r="F68" s="66"/>
      <c r="G68" s="67">
        <f>O28+Q28+S28+E68</f>
        <v>4530.2300000000005</v>
      </c>
      <c r="H68" s="69"/>
      <c r="I68" s="70"/>
      <c r="J68" s="70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61"/>
      <c r="J71" s="6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2.6511765314741753E-2</v>
      </c>
      <c r="D73" s="19">
        <f>H34</f>
        <v>0.35369689610746013</v>
      </c>
      <c r="E73" s="33">
        <f t="shared" ref="E73:E74" si="6">(I34+1)*(K34+1)*(M34+1)*(C73+1)-1</f>
        <v>4.5012818449675196E-2</v>
      </c>
      <c r="F73" s="34">
        <f>N34</f>
        <v>0.64907679105758909</v>
      </c>
      <c r="G73" s="18">
        <f>(O34+1)*(Q34+1)*(S34+1)*(E73+1)-1</f>
        <v>5.8424096319817265E-2</v>
      </c>
      <c r="H73" s="48">
        <f>T34</f>
        <v>0.6395632112159797</v>
      </c>
      <c r="I73" s="52"/>
      <c r="J73" s="52"/>
    </row>
    <row r="74" spans="2:10">
      <c r="B74" s="12" t="s">
        <v>36</v>
      </c>
      <c r="C74" s="18">
        <f t="shared" ref="C74:C75" si="7">(C35+1)*(E35+1)*(G35+1)-1</f>
        <v>5.8050710695313201E-2</v>
      </c>
      <c r="D74" s="19">
        <f t="shared" ref="D74:D75" si="8">H35</f>
        <v>0.64630310389253987</v>
      </c>
      <c r="E74" s="33">
        <f t="shared" si="6"/>
        <v>7.6676342322085977E-2</v>
      </c>
      <c r="F74" s="34">
        <f t="shared" ref="F74:F75" si="9">N35</f>
        <v>0.35092320894241086</v>
      </c>
      <c r="G74" s="18">
        <f t="shared" ref="G74:G75" si="10">(O35+1)*(Q35+1)*(S35+1)*(E74+1)-1</f>
        <v>6.7727541842829142E-2</v>
      </c>
      <c r="H74" s="48">
        <f t="shared" ref="H74:H75" si="11">T35</f>
        <v>0.36043678878402025</v>
      </c>
      <c r="I74" s="52"/>
      <c r="J74" s="52"/>
    </row>
    <row r="75" spans="2:10">
      <c r="B75" s="13" t="s">
        <v>44</v>
      </c>
      <c r="C75" s="43">
        <f t="shared" si="7"/>
        <v>8.5311843660788256E-2</v>
      </c>
      <c r="D75" s="44">
        <f t="shared" si="8"/>
        <v>1</v>
      </c>
      <c r="E75" s="39">
        <f>(I36+1)*(K36+1)*(M36+1)*(C75+1)-1</f>
        <v>0.12367208037597521</v>
      </c>
      <c r="F75" s="40">
        <f t="shared" si="9"/>
        <v>1</v>
      </c>
      <c r="G75" s="43">
        <f t="shared" si="10"/>
        <v>0.12842391970466682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61"/>
      <c r="J78" s="6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7.6063691360879426E-2</v>
      </c>
      <c r="D80" s="19">
        <f>H41</f>
        <v>1.0086508689088607</v>
      </c>
      <c r="E80" s="33">
        <f t="shared" ref="E80:E82" si="12">(I41+1)*(K41+1)*(M41+1)*(C80+1)-1</f>
        <v>0.11380712201313781</v>
      </c>
      <c r="F80" s="34">
        <f>N41</f>
        <v>1.002465772304769</v>
      </c>
      <c r="G80" s="18">
        <f>(O41+1)*(Q41+1)*(S41+1)*(E80+1)-1</f>
        <v>0.11688428837536069</v>
      </c>
      <c r="H80" s="48">
        <f>T41</f>
        <v>0.99954082872764827</v>
      </c>
      <c r="I80" s="52"/>
      <c r="J80" s="52"/>
    </row>
    <row r="81" spans="2:10">
      <c r="B81" s="12" t="s">
        <v>38</v>
      </c>
      <c r="C81" s="18">
        <f t="shared" ref="C81:C82" si="13">(C42+1)*(E42+1)*(G42+1)-1</f>
        <v>9.0354667872647454E-3</v>
      </c>
      <c r="D81" s="19">
        <f t="shared" ref="D81:D82" si="14">H42</f>
        <v>-8.6508689088606941E-3</v>
      </c>
      <c r="E81" s="33">
        <f t="shared" si="12"/>
        <v>9.4714518043961249E-3</v>
      </c>
      <c r="F81" s="34">
        <f t="shared" ref="F81:F82" si="15">N42</f>
        <v>-2.4657723047688189E-3</v>
      </c>
      <c r="G81" s="18">
        <f t="shared" ref="G81:G82" si="16">(O42+1)*(Q42+1)*(S42+1)*(E81+1)-1</f>
        <v>1.0973282374970195E-2</v>
      </c>
      <c r="H81" s="48">
        <f>T42</f>
        <v>4.591712723517595E-4</v>
      </c>
      <c r="I81" s="52"/>
      <c r="J81" s="52"/>
    </row>
    <row r="82" spans="2:10">
      <c r="B82" s="13" t="s">
        <v>44</v>
      </c>
      <c r="C82" s="43">
        <f t="shared" si="13"/>
        <v>8.5311843660788256E-2</v>
      </c>
      <c r="D82" s="44">
        <f t="shared" si="14"/>
        <v>1</v>
      </c>
      <c r="E82" s="39">
        <f t="shared" si="12"/>
        <v>0.12367208037597521</v>
      </c>
      <c r="F82" s="40">
        <f t="shared" si="15"/>
        <v>1.0000000000000002</v>
      </c>
      <c r="G82" s="43">
        <f t="shared" si="16"/>
        <v>0.12842391970466682</v>
      </c>
      <c r="H82" s="49">
        <f>T43</f>
        <v>1</v>
      </c>
      <c r="I82" s="53"/>
      <c r="J82" s="53"/>
    </row>
    <row r="83" spans="2:10">
      <c r="I83" s="55"/>
      <c r="J83" s="55"/>
    </row>
    <row r="84" spans="2:10">
      <c r="I84" s="55"/>
      <c r="J84" s="55"/>
    </row>
    <row r="85" spans="2:10">
      <c r="I85" s="55"/>
      <c r="J85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H70"/>
    <mergeCell ref="C78:D78"/>
    <mergeCell ref="E78:F78"/>
    <mergeCell ref="G78:H78"/>
    <mergeCell ref="I78:J78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