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82" i="5" l="1"/>
  <c r="C81" i="5"/>
  <c r="C80" i="5"/>
  <c r="C74" i="5"/>
  <c r="C75" i="5"/>
  <c r="C73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D82" i="5" l="1"/>
  <c r="D81" i="5"/>
  <c r="D80" i="5"/>
  <c r="D75" i="5"/>
  <c r="D74" i="5"/>
  <c r="D73" i="5"/>
  <c r="C68" i="5"/>
  <c r="E68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E4" i="5" l="1"/>
  <c r="E39" i="5"/>
  <c r="E32" i="5"/>
  <c r="C32" i="5"/>
  <c r="C39" i="5"/>
  <c r="C6" i="5"/>
  <c r="G4" i="5" l="1"/>
  <c r="G6" i="5"/>
  <c r="G39" i="5"/>
  <c r="C71" i="5"/>
  <c r="E6" i="5"/>
  <c r="G32" i="5"/>
  <c r="C46" i="5"/>
  <c r="I4" i="5" l="1"/>
  <c r="I32" i="5"/>
  <c r="I6" i="5"/>
  <c r="I39" i="5"/>
  <c r="C78" i="5"/>
  <c r="K4" i="5" l="1"/>
  <c r="K32" i="5"/>
  <c r="K6" i="5"/>
  <c r="K39" i="5"/>
  <c r="M4" i="5" l="1"/>
  <c r="E78" i="5"/>
  <c r="E71" i="5"/>
  <c r="E46" i="5"/>
  <c r="M32" i="5"/>
  <c r="O4" i="5" l="1"/>
  <c r="O6" i="5"/>
  <c r="M6" i="5"/>
  <c r="O32" i="5"/>
  <c r="M39" i="5"/>
  <c r="Q4" i="5" l="1"/>
  <c r="S4" i="5" s="1"/>
  <c r="G71" i="5"/>
  <c r="S39" i="5"/>
  <c r="O39" i="5"/>
  <c r="G46" i="5"/>
  <c r="S32" i="5"/>
  <c r="Q6" i="5"/>
  <c r="U4" i="5" l="1"/>
  <c r="U39" i="5"/>
  <c r="U32" i="5"/>
  <c r="S6" i="5"/>
  <c r="Q39" i="5"/>
  <c r="G78" i="5"/>
  <c r="Q32" i="5"/>
  <c r="W4" i="5" l="1"/>
  <c r="W39" i="5"/>
  <c r="U6" i="5"/>
  <c r="Y4" i="5" l="1"/>
  <c r="W32" i="5"/>
  <c r="W6" i="5"/>
  <c r="Y32" i="5"/>
  <c r="Y39" i="5"/>
  <c r="Y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<sst xmlns="http://schemas.openxmlformats.org/spreadsheetml/2006/main" count="173" uniqueCount="47">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</sst>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-1.2334594356848744E-4</v>
      </c>
      <c r="D8" s="11">
        <v>7.0516693824972859E-2</v>
      </c>
      <c r="E8" s="29">
        <v>-1.2832485815155635E-4</v>
      </c>
      <c r="F8" s="30">
        <v>7.4875347773307371E-2</v>
      </c>
      <c r="G8" s="10">
        <v>1.1945886971573513E-4</v>
      </c>
      <c r="H8" s="11">
        <v>7.4879252990959308E-2</v>
      </c>
      <c r="I8" s="29">
        <v>-4.4752220177882201E-5</v>
      </c>
      <c r="J8" s="30">
        <v>7.3289068907297292E-2</v>
      </c>
      <c r="K8" s="10">
        <v>1.3476548648742645E-4</v>
      </c>
      <c r="L8" s="11">
        <v>8.154390736217916E-2</v>
      </c>
      <c r="M8" s="29">
        <v>-2.1937161080061199E-4</v>
      </c>
      <c r="N8" s="30">
        <v>0.18324165358604136</v>
      </c>
      <c r="O8" s="10">
        <v>-3.7420396652252009E-4</v>
      </c>
      <c r="P8" s="11">
        <v>0.15632428759531522</v>
      </c>
      <c r="Q8" s="29">
        <v>2.4719430623893152E-4</v>
      </c>
      <c r="R8" s="30">
        <v>0.15801909057422706</v>
      </c>
      <c r="S8" s="10">
        <v>-2.8525848031531813E-5</v>
      </c>
      <c r="T8" s="11">
        <v>0.1528340433379928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2.2833439372150553E-3</v>
      </c>
      <c r="D9" s="11">
        <v>0.15458105035686903</v>
      </c>
      <c r="E9" s="29">
        <v>9.5911012663269033E-4</v>
      </c>
      <c r="F9" s="30">
        <v>0.15028518630770477</v>
      </c>
      <c r="G9" s="10">
        <v>1.1980938941853854E-3</v>
      </c>
      <c r="H9" s="11">
        <v>0.15453554423685231</v>
      </c>
      <c r="I9" s="29">
        <v>5.5973784095981137E-4</v>
      </c>
      <c r="J9" s="30">
        <v>0.15133907489777898</v>
      </c>
      <c r="K9" s="10">
        <v>5.9370912694293554E-4</v>
      </c>
      <c r="L9" s="11">
        <v>0.1522983272624602</v>
      </c>
      <c r="M9" s="29">
        <v>9.840501794372708E-4</v>
      </c>
      <c r="N9" s="30">
        <v>0.17648728817888845</v>
      </c>
      <c r="O9" s="10">
        <v>2.6972115267791209E-3</v>
      </c>
      <c r="P9" s="11">
        <v>0.18818554654498201</v>
      </c>
      <c r="Q9" s="29">
        <v>2.0001085840388793E-3</v>
      </c>
      <c r="R9" s="30">
        <v>0.18945446764464813</v>
      </c>
      <c r="S9" s="10">
        <v>4.6587211630843992E-4</v>
      </c>
      <c r="T9" s="11">
        <v>0.18131273326904609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3.0790670640046588E-3</v>
      </c>
      <c r="D12" s="11">
        <v>0.23845217042008596</v>
      </c>
      <c r="E12" s="29">
        <v>2.6327610654246834E-3</v>
      </c>
      <c r="F12" s="30">
        <v>0.24046199361590681</v>
      </c>
      <c r="G12" s="10">
        <v>2.185604434205431E-3</v>
      </c>
      <c r="H12" s="11">
        <v>0.24112789379251323</v>
      </c>
      <c r="I12" s="29">
        <v>2.4179437548322892E-3</v>
      </c>
      <c r="J12" s="30">
        <v>0.26735894044158631</v>
      </c>
      <c r="K12" s="10">
        <v>5.0666565280207043E-4</v>
      </c>
      <c r="L12" s="11">
        <v>0.28491072285440538</v>
      </c>
      <c r="M12" s="29">
        <v>2.9874832620023334E-3</v>
      </c>
      <c r="N12" s="30">
        <v>0.28666643801017971</v>
      </c>
      <c r="O12" s="10">
        <v>1.8420647787615171E-3</v>
      </c>
      <c r="P12" s="11">
        <v>0.2893251646838933</v>
      </c>
      <c r="Q12" s="29">
        <v>5.201577927075779E-4</v>
      </c>
      <c r="R12" s="30">
        <v>0.29099631605203158</v>
      </c>
      <c r="S12" s="10">
        <v>1.7608928289315499E-3</v>
      </c>
      <c r="T12" s="11">
        <v>0.28915050543591514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1.4718233518860483E-4</v>
      </c>
      <c r="D13" s="11">
        <v>3.5459996519952583E-3</v>
      </c>
      <c r="E13" s="29">
        <v>4.230050591294527E-5</v>
      </c>
      <c r="F13" s="30">
        <v>3.4859019710794907E-3</v>
      </c>
      <c r="G13" s="10">
        <v>4.8818069273500611E-5</v>
      </c>
      <c r="H13" s="11">
        <v>3.3309084909121981E-3</v>
      </c>
      <c r="I13" s="29">
        <v>5.7379299744841362E-5</v>
      </c>
      <c r="J13" s="30">
        <v>3.1932611397674183E-3</v>
      </c>
      <c r="K13" s="10">
        <v>3.2867814259069299E-6</v>
      </c>
      <c r="L13" s="11">
        <v>3.1281267764936118E-3</v>
      </c>
      <c r="M13" s="29">
        <v>5.430650739923119E-5</v>
      </c>
      <c r="N13" s="30">
        <v>3.3084588183127121E-3</v>
      </c>
      <c r="O13" s="10">
        <v>8.8365894163348655E-5</v>
      </c>
      <c r="P13" s="11">
        <v>3.2518932985750953E-3</v>
      </c>
      <c r="Q13" s="29">
        <v>1.3499766755802431E-5</v>
      </c>
      <c r="R13" s="30">
        <v>3.1808745923319233E-3</v>
      </c>
      <c r="S13" s="10">
        <v>1.5462180147635059E-5</v>
      </c>
      <c r="T13" s="11">
        <v>3.026615124070309E-3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7.1430766553831973E-3</v>
      </c>
      <c r="D14" s="11">
        <v>0.13504529408177776</v>
      </c>
      <c r="E14" s="29">
        <v>2.3104930283193905E-3</v>
      </c>
      <c r="F14" s="30">
        <v>0.13341274205650838</v>
      </c>
      <c r="G14" s="10">
        <v>-1.2185100897831975E-3</v>
      </c>
      <c r="H14" s="11">
        <v>0.13146003884338173</v>
      </c>
      <c r="I14" s="29">
        <v>4.3950831677138161E-3</v>
      </c>
      <c r="J14" s="30">
        <v>0.13401422553549328</v>
      </c>
      <c r="K14" s="10">
        <v>-1.3296913403884724E-3</v>
      </c>
      <c r="L14" s="11">
        <v>0.1357178432338299</v>
      </c>
      <c r="M14" s="29">
        <v>4.7762652733518499E-3</v>
      </c>
      <c r="N14" s="30">
        <v>0.16095511100659346</v>
      </c>
      <c r="O14" s="10">
        <v>1.4432089938082226E-3</v>
      </c>
      <c r="P14" s="11">
        <v>0.16475762751623022</v>
      </c>
      <c r="Q14" s="29">
        <v>-2.2331869393204403E-3</v>
      </c>
      <c r="R14" s="30">
        <v>0.16456126707701924</v>
      </c>
      <c r="S14" s="10">
        <v>4.1371419013948845E-3</v>
      </c>
      <c r="T14" s="11">
        <v>0.17470413318394601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1.4064296573987677E-2</v>
      </c>
      <c r="D15" s="11">
        <v>0.3738964707284822</v>
      </c>
      <c r="E15" s="29">
        <v>4.557819379839013E-3</v>
      </c>
      <c r="F15" s="30">
        <v>0.36613237251754038</v>
      </c>
      <c r="G15" s="10">
        <v>7.6454722121944204E-3</v>
      </c>
      <c r="H15" s="11">
        <v>0.36571614532284752</v>
      </c>
      <c r="I15" s="29">
        <v>7.2668844636073213E-3</v>
      </c>
      <c r="J15" s="30">
        <v>0.3244484592561489</v>
      </c>
      <c r="K15" s="10">
        <v>-1.3994387250062071E-2</v>
      </c>
      <c r="L15" s="11">
        <v>0.2846213681549713</v>
      </c>
      <c r="M15" s="29">
        <v>4.3622421999914753E-3</v>
      </c>
      <c r="N15" s="30">
        <v>0.11227444269468724</v>
      </c>
      <c r="O15" s="10">
        <v>-2.7054450947289629E-3</v>
      </c>
      <c r="P15" s="11">
        <v>0.11790007481083853</v>
      </c>
      <c r="Q15" s="29">
        <v>-3.2097992503637156E-3</v>
      </c>
      <c r="R15" s="30">
        <v>0.1168577930813019</v>
      </c>
      <c r="S15" s="10">
        <v>2.7157481859219489E-3</v>
      </c>
      <c r="T15" s="11">
        <v>0.12183207097674745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3.4067501513291457E-5</v>
      </c>
      <c r="D16" s="11">
        <v>1.4883332668627666E-2</v>
      </c>
      <c r="E16" s="29">
        <v>-4.7589876875118843E-5</v>
      </c>
      <c r="F16" s="30">
        <v>1.4719758970569196E-2</v>
      </c>
      <c r="G16" s="10">
        <v>3.7159730269368504E-4</v>
      </c>
      <c r="H16" s="11">
        <v>1.3995926640515388E-2</v>
      </c>
      <c r="I16" s="29">
        <v>1.0804933336219062E-4</v>
      </c>
      <c r="J16" s="30">
        <v>2.6312513261708262E-2</v>
      </c>
      <c r="K16" s="10">
        <v>-2.4665059203880481E-6</v>
      </c>
      <c r="L16" s="11">
        <v>3.4874356740555987E-2</v>
      </c>
      <c r="M16" s="29">
        <v>9.1227721960933925E-4</v>
      </c>
      <c r="N16" s="30">
        <v>5.0978102408416999E-2</v>
      </c>
      <c r="O16" s="10">
        <v>-1.473564551264844E-3</v>
      </c>
      <c r="P16" s="11">
        <v>4.8910400222904979E-2</v>
      </c>
      <c r="Q16" s="29">
        <v>-7.7089114800922651E-4</v>
      </c>
      <c r="R16" s="30">
        <v>4.7134782053007356E-2</v>
      </c>
      <c r="S16" s="10">
        <v>6.2375684695911303E-4</v>
      </c>
      <c r="T16" s="11">
        <v>4.601560365450108E-2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-1.1252315846055237E-4</v>
      </c>
      <c r="D17" s="11">
        <v>2.64643519405684E-3</v>
      </c>
      <c r="E17" s="29">
        <v>-4.6638915494187271E-5</v>
      </c>
      <c r="F17" s="30">
        <v>2.960338554687711E-3</v>
      </c>
      <c r="G17" s="10">
        <v>1.7615226627975185E-5</v>
      </c>
      <c r="H17" s="11">
        <v>3.236102137741048E-3</v>
      </c>
      <c r="I17" s="29">
        <v>-2.9897052484894156E-5</v>
      </c>
      <c r="J17" s="30">
        <v>3.8459539975169857E-3</v>
      </c>
      <c r="K17" s="10">
        <v>-5.7583776711845539E-6</v>
      </c>
      <c r="L17" s="11">
        <v>4.3372169640745516E-3</v>
      </c>
      <c r="M17" s="29">
        <v>5.1283346822134105E-5</v>
      </c>
      <c r="N17" s="30">
        <v>4.8616891028905656E-3</v>
      </c>
      <c r="O17" s="10">
        <v>-1.7886458167631268E-4</v>
      </c>
      <c r="P17" s="11">
        <v>5.4530836630984243E-3</v>
      </c>
      <c r="Q17" s="29">
        <v>-2.8257848155845345E-5</v>
      </c>
      <c r="R17" s="30">
        <v>5.5967833607306009E-3</v>
      </c>
      <c r="S17" s="10">
        <v>-5.4001759788666255E-5</v>
      </c>
      <c r="T17" s="11">
        <v>5.5079912635681034E-3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1.1423728223061138E-6</v>
      </c>
      <c r="D18" s="11">
        <v>3.8545318965862719E-6</v>
      </c>
      <c r="E18" s="29">
        <v>-1.7046819935728593E-7</v>
      </c>
      <c r="F18" s="30">
        <v>2.8783910773685732E-6</v>
      </c>
      <c r="G18" s="10">
        <v>2.9474008168916722E-7</v>
      </c>
      <c r="H18" s="11">
        <v>3.7786856094461802E-6</v>
      </c>
      <c r="I18" s="29">
        <v>-2.4994458422779117E-6</v>
      </c>
      <c r="J18" s="30">
        <v>3.197255758575526E-6</v>
      </c>
      <c r="K18" s="10">
        <v>-4.2630441274957453E-8</v>
      </c>
      <c r="L18" s="11">
        <v>1.2821888484875039E-6</v>
      </c>
      <c r="M18" s="29">
        <v>7.6980671280935488E-9</v>
      </c>
      <c r="N18" s="30">
        <v>1.2804221992886053E-6</v>
      </c>
      <c r="O18" s="10">
        <v>5.668027049129718E-7</v>
      </c>
      <c r="P18" s="11">
        <v>4.1375684323691241E-6</v>
      </c>
      <c r="Q18" s="29">
        <v>6.1565956186125916E-6</v>
      </c>
      <c r="R18" s="30">
        <v>7.5882547962623589E-6</v>
      </c>
      <c r="S18" s="10">
        <v>2.3614305692354072E-6</v>
      </c>
      <c r="T18" s="11">
        <v>1.3147708001962267E-5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4.7744204177514417E-3</v>
      </c>
      <c r="D19" s="11">
        <v>-7.2536087772222674E-3</v>
      </c>
      <c r="E19" s="29">
        <v>1.5489793624719121E-3</v>
      </c>
      <c r="F19" s="30">
        <v>-4.310699340732662E-3</v>
      </c>
      <c r="G19" s="10">
        <v>-1.6192192947943255E-3</v>
      </c>
      <c r="H19" s="11">
        <v>-3.4800947653366582E-3</v>
      </c>
      <c r="I19" s="29">
        <v>1.0011963833852792E-3</v>
      </c>
      <c r="J19" s="30">
        <v>-2.4202764471288325E-3</v>
      </c>
      <c r="K19" s="10">
        <v>-2.1707901135418808E-4</v>
      </c>
      <c r="L19" s="11">
        <v>-1.6704181222931256E-3</v>
      </c>
      <c r="M19" s="29">
        <v>7.2869321327699516E-3</v>
      </c>
      <c r="N19" s="30">
        <v>3.5122499833388976E-4</v>
      </c>
      <c r="O19" s="10">
        <v>2.9216073338282989E-3</v>
      </c>
      <c r="P19" s="11">
        <v>6.6076464531634486E-3</v>
      </c>
      <c r="Q19" s="29">
        <v>-3.4554921241949439E-3</v>
      </c>
      <c r="R19" s="30">
        <v>2.1189793860518138E-3</v>
      </c>
      <c r="S19" s="10">
        <v>3.4360392881157501E-3</v>
      </c>
      <c r="T19" s="11">
        <v>3.0997966896463684E-3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-1.0794640463355367E-5</v>
      </c>
      <c r="L20" s="11">
        <v>-7.8540298653465694E-6</v>
      </c>
      <c r="M20" s="29">
        <v>-1.4365133720412612E-4</v>
      </c>
      <c r="N20" s="30">
        <v>3.9996121709902387E-4</v>
      </c>
      <c r="O20" s="10">
        <v>-2.6520724838379302E-4</v>
      </c>
      <c r="P20" s="11">
        <v>7.7033478430572986E-4</v>
      </c>
      <c r="Q20" s="29">
        <v>3.3797435876375194E-4</v>
      </c>
      <c r="R20" s="30">
        <v>1.3681422840104915E-3</v>
      </c>
      <c r="S20" s="10">
        <v>-9.906136403352733E-4</v>
      </c>
      <c r="T20" s="11">
        <v>6.7149067677612772E-4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2.7643183829026257E-5</v>
      </c>
      <c r="F21" s="30">
        <v>3.5818830889003594E-3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9.2722441628070469E-6</v>
      </c>
      <c r="D22" s="11">
        <v>1.368230731845831E-2</v>
      </c>
      <c r="E22" s="29">
        <v>4.3617466290558465E-5</v>
      </c>
      <c r="F22" s="30">
        <v>1.4392296093450899E-2</v>
      </c>
      <c r="G22" s="10">
        <v>1.4482774463993412E-4</v>
      </c>
      <c r="H22" s="11">
        <v>1.5194503624004228E-2</v>
      </c>
      <c r="I22" s="29">
        <v>7.6810119233805546E-5</v>
      </c>
      <c r="J22" s="30">
        <v>1.8615581754072779E-2</v>
      </c>
      <c r="K22" s="10">
        <v>1.220530083637949E-4</v>
      </c>
      <c r="L22" s="11">
        <v>2.0245120614339706E-2</v>
      </c>
      <c r="M22" s="29">
        <v>2.4817512855402371E-4</v>
      </c>
      <c r="N22" s="30">
        <v>1.9370610876428905E-2</v>
      </c>
      <c r="O22" s="10">
        <v>5.0024137580503421E-5</v>
      </c>
      <c r="P22" s="11">
        <v>1.7864541390026939E-2</v>
      </c>
      <c r="Q22" s="29">
        <v>1.7253590592061576E-4</v>
      </c>
      <c r="R22" s="30">
        <v>2.0039519609220954E-2</v>
      </c>
      <c r="S22" s="10">
        <v>1.1586646980691754E-4</v>
      </c>
      <c r="T22" s="11">
        <v>2.1174051593715972E-2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1.1037386799284301E-3</v>
      </c>
      <c r="O25" s="10">
        <v>-4.5764025049491741E-5</v>
      </c>
      <c r="P25" s="11">
        <v>6.4526146823371607E-4</v>
      </c>
      <c r="Q25" s="29">
        <v>0</v>
      </c>
      <c r="R25" s="30">
        <v>6.6439603062263945E-4</v>
      </c>
      <c r="S25" s="10">
        <v>0</v>
      </c>
      <c r="T25" s="11">
        <v>6.5781708607263382E-4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3.1300000000000001E-2</v>
      </c>
      <c r="D27" s="15">
        <v>1</v>
      </c>
      <c r="E27" s="31">
        <v>1.1899999999999999E-2</v>
      </c>
      <c r="F27" s="32">
        <v>1</v>
      </c>
      <c r="G27" s="14">
        <v>8.8940531090402307E-3</v>
      </c>
      <c r="H27" s="15">
        <v>0.99999999999999978</v>
      </c>
      <c r="I27" s="31">
        <v>1.5805935644334301E-2</v>
      </c>
      <c r="J27" s="32">
        <v>1</v>
      </c>
      <c r="K27" s="14">
        <v>-1.41997397002788E-2</v>
      </c>
      <c r="L27" s="15">
        <v>0.99999999999999989</v>
      </c>
      <c r="M27" s="31">
        <v>2.1299999999999999E-2</v>
      </c>
      <c r="N27" s="32">
        <v>1</v>
      </c>
      <c r="O27" s="14">
        <v>4.0000000000000001E-3</v>
      </c>
      <c r="P27" s="15">
        <v>0.99999999999999989</v>
      </c>
      <c r="Q27" s="31">
        <v>-6.4000000000000003E-3</v>
      </c>
      <c r="R27" s="32">
        <v>0.99999999999999989</v>
      </c>
      <c r="S27" s="14">
        <v>1.2200000000000001E-2</v>
      </c>
      <c r="T27" s="15">
        <v>1.0000000000000002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5681</v>
      </c>
      <c r="D28" s="68"/>
      <c r="E28" s="65">
        <v>2333</v>
      </c>
      <c r="F28" s="66"/>
      <c r="G28" s="67">
        <v>1879</v>
      </c>
      <c r="H28" s="68"/>
      <c r="I28" s="65">
        <v>3465</v>
      </c>
      <c r="J28" s="66"/>
      <c r="K28" s="67">
        <v>-3255.8</v>
      </c>
      <c r="L28" s="68"/>
      <c r="M28" s="65">
        <v>5058</v>
      </c>
      <c r="N28" s="66"/>
      <c r="O28" s="67">
        <v>993</v>
      </c>
      <c r="P28" s="68"/>
      <c r="Q28" s="65">
        <v>-1607.2</v>
      </c>
      <c r="R28" s="66"/>
      <c r="S28" s="67">
        <v>3310.62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1.6462889631970453E-2</v>
      </c>
      <c r="D34" s="19">
        <v>0.60038471808093741</v>
      </c>
      <c r="E34" s="33">
        <v>7.3905981247739576E-3</v>
      </c>
      <c r="F34" s="34">
        <v>0.60626637905282588</v>
      </c>
      <c r="G34" s="18">
        <v>6.5525428613382266E-4</v>
      </c>
      <c r="H34" s="19">
        <v>0.61014684434894784</v>
      </c>
      <c r="I34" s="33">
        <v>7.4193158468646922E-3</v>
      </c>
      <c r="J34" s="34">
        <v>0.60702062302213544</v>
      </c>
      <c r="K34" s="18">
        <v>2.837343485811943E-4</v>
      </c>
      <c r="L34" s="19">
        <v>0.62222559707326253</v>
      </c>
      <c r="M34" s="33">
        <v>6.6066077898652448E-3</v>
      </c>
      <c r="N34" s="34">
        <v>0.75013462534810982</v>
      </c>
      <c r="O34" s="18">
        <v>7.8313736681776876E-3</v>
      </c>
      <c r="P34" s="19">
        <v>0.73605797474455015</v>
      </c>
      <c r="Q34" s="33">
        <v>-5.7173563368902657E-4</v>
      </c>
      <c r="R34" s="34">
        <v>0.74411273384234145</v>
      </c>
      <c r="S34" s="18">
        <v>6.7849205197709319E-3</v>
      </c>
      <c r="T34" s="19">
        <v>0.73634163543015252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1.4837110368029548E-2</v>
      </c>
      <c r="D35" s="11">
        <v>0.39961528191906254</v>
      </c>
      <c r="E35" s="29">
        <v>4.5094018752260389E-3</v>
      </c>
      <c r="F35" s="30">
        <v>0.39373362094717418</v>
      </c>
      <c r="G35" s="10">
        <v>8.2387988229064082E-3</v>
      </c>
      <c r="H35" s="11">
        <v>0.38985315565105211</v>
      </c>
      <c r="I35" s="29">
        <v>8.3866197974696091E-3</v>
      </c>
      <c r="J35" s="30">
        <v>0.39297937697786461</v>
      </c>
      <c r="K35" s="10">
        <v>-1.4483474048859992E-2</v>
      </c>
      <c r="L35" s="11">
        <v>0.37777440292673753</v>
      </c>
      <c r="M35" s="29">
        <v>1.4693392210134756E-2</v>
      </c>
      <c r="N35" s="30">
        <v>0.24986537465189015</v>
      </c>
      <c r="O35" s="10">
        <v>-3.8313736681776876E-3</v>
      </c>
      <c r="P35" s="11">
        <v>0.2639420252554498</v>
      </c>
      <c r="Q35" s="29">
        <v>-5.8282643663109743E-3</v>
      </c>
      <c r="R35" s="30">
        <v>0.25588726615765861</v>
      </c>
      <c r="S35" s="10">
        <v>5.415079480229068E-3</v>
      </c>
      <c r="T35" s="11">
        <v>0.26365836456984743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3.1300000000000001E-2</v>
      </c>
      <c r="D36" s="15">
        <v>1</v>
      </c>
      <c r="E36" s="31">
        <v>1.1899999999999999E-2</v>
      </c>
      <c r="F36" s="32">
        <v>1</v>
      </c>
      <c r="G36" s="14">
        <v>8.8940531090402307E-3</v>
      </c>
      <c r="H36" s="15">
        <v>1</v>
      </c>
      <c r="I36" s="31">
        <v>1.5805935644334301E-2</v>
      </c>
      <c r="J36" s="32">
        <v>1</v>
      </c>
      <c r="K36" s="14">
        <v>-1.41997397002788E-2</v>
      </c>
      <c r="L36" s="15">
        <v>1</v>
      </c>
      <c r="M36" s="31">
        <v>2.1299999999999999E-2</v>
      </c>
      <c r="N36" s="32">
        <v>1</v>
      </c>
      <c r="O36" s="14">
        <v>4.0000000000000001E-3</v>
      </c>
      <c r="P36" s="15">
        <v>1</v>
      </c>
      <c r="Q36" s="31">
        <v>-6.4000000000000003E-3</v>
      </c>
      <c r="R36" s="32">
        <v>1</v>
      </c>
      <c r="S36" s="14">
        <v>1.2200000000000001E-2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2.6481648161357701E-2</v>
      </c>
      <c r="D41" s="19">
        <v>0.98737886661271179</v>
      </c>
      <c r="E41" s="33">
        <v>1.0311741580818773E-2</v>
      </c>
      <c r="F41" s="34">
        <v>0.98342339000661638</v>
      </c>
      <c r="G41" s="18">
        <v>1.0517953520204676E-2</v>
      </c>
      <c r="H41" s="19">
        <v>0.98128691338130358</v>
      </c>
      <c r="I41" s="33">
        <v>1.4718056998235206E-2</v>
      </c>
      <c r="J41" s="34">
        <v>0.97425947019877124</v>
      </c>
      <c r="K41" s="18">
        <v>-1.3635553605917481E-2</v>
      </c>
      <c r="L41" s="19">
        <v>0.96949664817020065</v>
      </c>
      <c r="M41" s="33">
        <v>2.0801158220228353E-2</v>
      </c>
      <c r="N41" s="34">
        <v>0.9666698608299934</v>
      </c>
      <c r="O41" s="18">
        <v>2.7734897742089735E-3</v>
      </c>
      <c r="P41" s="19">
        <v>0.96477551824959062</v>
      </c>
      <c r="Q41" s="33">
        <v>-6.0473522559240742E-3</v>
      </c>
      <c r="R41" s="34">
        <v>0.96195845244926603</v>
      </c>
      <c r="S41" s="18">
        <v>1.1929973835448889E-2</v>
      </c>
      <c r="T41" s="19">
        <v>0.96198087690603629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4.8183518386422991E-3</v>
      </c>
      <c r="D42" s="11">
        <v>1.2621133387288137E-2</v>
      </c>
      <c r="E42" s="29">
        <v>1.5882584191812272E-3</v>
      </c>
      <c r="F42" s="30">
        <v>1.6576609993383711E-2</v>
      </c>
      <c r="G42" s="10">
        <v>-1.6239004111644468E-3</v>
      </c>
      <c r="H42" s="11">
        <v>1.8713086618696417E-2</v>
      </c>
      <c r="I42" s="29">
        <v>1.0878786460990957E-3</v>
      </c>
      <c r="J42" s="30">
        <v>2.574052980122887E-2</v>
      </c>
      <c r="K42" s="10">
        <v>-5.6418609436131861E-4</v>
      </c>
      <c r="L42" s="11">
        <v>3.0503351829799387E-2</v>
      </c>
      <c r="M42" s="29">
        <v>4.9884177977164784E-4</v>
      </c>
      <c r="N42" s="30">
        <v>3.3330139170006663E-2</v>
      </c>
      <c r="O42" s="10">
        <v>1.2265102257910264E-3</v>
      </c>
      <c r="P42" s="11">
        <v>3.5224481750409369E-2</v>
      </c>
      <c r="Q42" s="29">
        <v>-3.5264774407592586E-4</v>
      </c>
      <c r="R42" s="30">
        <v>3.8041547550733974E-2</v>
      </c>
      <c r="S42" s="10">
        <v>2.7002616455111089E-4</v>
      </c>
      <c r="T42" s="11">
        <v>3.8019123093963776E-2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3.1300000000000001E-2</v>
      </c>
      <c r="D43" s="15">
        <v>0.99999999999999989</v>
      </c>
      <c r="E43" s="31">
        <v>1.1899999999999999E-2</v>
      </c>
      <c r="F43" s="32">
        <v>1</v>
      </c>
      <c r="G43" s="14">
        <v>8.8940531090402307E-3</v>
      </c>
      <c r="H43" s="15">
        <v>1</v>
      </c>
      <c r="I43" s="31">
        <v>1.5805935644334301E-2</v>
      </c>
      <c r="J43" s="32">
        <v>1</v>
      </c>
      <c r="K43" s="14">
        <v>-1.41997397002788E-2</v>
      </c>
      <c r="L43" s="15">
        <v>1</v>
      </c>
      <c r="M43" s="31">
        <v>2.1299999999999999E-2</v>
      </c>
      <c r="N43" s="32">
        <v>1</v>
      </c>
      <c r="O43" s="14">
        <v>4.0000000000000001E-3</v>
      </c>
      <c r="P43" s="15">
        <v>1</v>
      </c>
      <c r="Q43" s="31">
        <v>-6.4000000000000003E-3</v>
      </c>
      <c r="R43" s="32">
        <v>1</v>
      </c>
      <c r="S43" s="14">
        <v>1.2200000000000001E-2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61"/>
      <c r="J46" s="6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-1.3222616607211357E-4</v>
      </c>
      <c r="D48" s="11">
        <f>H8</f>
        <v>7.4879252990959308E-2</v>
      </c>
      <c r="E48" s="29">
        <f t="shared" ref="E48:E66" si="0">(I8+1)*(K8+1)*(M8+1)*(C48+1)-1</f>
        <v>-2.6159317868390541E-4</v>
      </c>
      <c r="F48" s="30">
        <f>N8</f>
        <v>0.18324165358604136</v>
      </c>
      <c r="G48" s="10">
        <f>(O8+1)*(Q8+1)*(S8+1)*(E48+1)-1</f>
        <v>-4.1717685211462019E-4</v>
      </c>
      <c r="H48" s="46">
        <f>T8</f>
        <v>0.1528340433379928</v>
      </c>
      <c r="I48" s="52"/>
      <c r="J48" s="52"/>
    </row>
    <row r="49" spans="2:10">
      <c r="B49" s="12" t="s">
        <v>7</v>
      </c>
      <c r="C49" s="10">
        <f t="shared" ref="C49:C67" si="1">(C9+1)*(E9+1)*(G9+1)-1</f>
        <v>4.4466253245414311E-3</v>
      </c>
      <c r="D49" s="11">
        <f t="shared" ref="D49:D67" si="2">H9</f>
        <v>0.15453554423685231</v>
      </c>
      <c r="E49" s="29">
        <f t="shared" si="0"/>
        <v>6.5951013453136031E-3</v>
      </c>
      <c r="F49" s="30">
        <f t="shared" ref="F49:F67" si="3">N9</f>
        <v>0.17648728817888845</v>
      </c>
      <c r="G49" s="10">
        <f t="shared" ref="G49:G67" si="4">(O9+1)*(Q9+1)*(S9+1)*(E49+1)-1</f>
        <v>1.1799980955746303E-2</v>
      </c>
      <c r="H49" s="46">
        <f t="shared" ref="H49:H66" si="5">T9</f>
        <v>0.18131273326904609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7.9180405258940656E-3</v>
      </c>
      <c r="D52" s="11">
        <f t="shared" si="2"/>
        <v>0.24112789379251323</v>
      </c>
      <c r="E52" s="29">
        <f t="shared" si="0"/>
        <v>1.3886990266478438E-2</v>
      </c>
      <c r="F52" s="30">
        <f t="shared" si="3"/>
        <v>0.28666643801017971</v>
      </c>
      <c r="G52" s="10">
        <f t="shared" si="4"/>
        <v>1.8072553896735677E-2</v>
      </c>
      <c r="H52" s="46">
        <f t="shared" si="5"/>
        <v>0.28915050543591514</v>
      </c>
      <c r="I52" s="52"/>
      <c r="J52" s="52"/>
    </row>
    <row r="53" spans="2:10">
      <c r="B53" s="12" t="s">
        <v>15</v>
      </c>
      <c r="C53" s="10">
        <f t="shared" si="1"/>
        <v>2.3831638675253508E-4</v>
      </c>
      <c r="D53" s="11">
        <f t="shared" si="2"/>
        <v>3.3309084909121981E-3</v>
      </c>
      <c r="E53" s="29">
        <f t="shared" si="0"/>
        <v>3.5331985917097519E-4</v>
      </c>
      <c r="F53" s="30">
        <f t="shared" si="3"/>
        <v>3.3084588183127121E-3</v>
      </c>
      <c r="G53" s="10">
        <f t="shared" si="4"/>
        <v>4.7069192347448663E-4</v>
      </c>
      <c r="H53" s="46">
        <f t="shared" si="5"/>
        <v>3.026615124070309E-3</v>
      </c>
      <c r="I53" s="52"/>
      <c r="J53" s="52"/>
    </row>
    <row r="54" spans="2:10">
      <c r="B54" s="12" t="s">
        <v>17</v>
      </c>
      <c r="C54" s="10">
        <f t="shared" si="1"/>
        <v>8.2400242423625869E-3</v>
      </c>
      <c r="D54" s="11">
        <f t="shared" si="2"/>
        <v>0.13146003884338173</v>
      </c>
      <c r="E54" s="29">
        <f t="shared" si="0"/>
        <v>1.6155138152822435E-2</v>
      </c>
      <c r="F54" s="30">
        <f t="shared" si="3"/>
        <v>0.16095511100659346</v>
      </c>
      <c r="G54" s="10">
        <f t="shared" si="4"/>
        <v>1.9549766382928269E-2</v>
      </c>
      <c r="H54" s="46">
        <f t="shared" si="5"/>
        <v>0.17470413318394601</v>
      </c>
      <c r="I54" s="52"/>
      <c r="J54" s="52"/>
    </row>
    <row r="55" spans="2:10">
      <c r="B55" s="12" t="s">
        <v>19</v>
      </c>
      <c r="C55" s="10">
        <f t="shared" si="1"/>
        <v>2.6474555653628995E-2</v>
      </c>
      <c r="D55" s="11">
        <f t="shared" si="2"/>
        <v>0.36571614532284752</v>
      </c>
      <c r="E55" s="29">
        <f t="shared" si="0"/>
        <v>2.3911708592420977E-2</v>
      </c>
      <c r="F55" s="30">
        <f t="shared" si="3"/>
        <v>0.11227444269468724</v>
      </c>
      <c r="G55" s="10">
        <f t="shared" si="4"/>
        <v>2.0628174304829328E-2</v>
      </c>
      <c r="H55" s="46">
        <f t="shared" si="5"/>
        <v>0.12183207097674745</v>
      </c>
      <c r="I55" s="52"/>
      <c r="J55" s="52"/>
    </row>
    <row r="56" spans="2:10">
      <c r="B56" s="12" t="s">
        <v>21</v>
      </c>
      <c r="C56" s="10">
        <f t="shared" si="1"/>
        <v>3.5806828058304596E-4</v>
      </c>
      <c r="D56" s="11">
        <f t="shared" si="2"/>
        <v>1.3995926640515388E-2</v>
      </c>
      <c r="E56" s="29">
        <f t="shared" si="0"/>
        <v>1.3763888794857682E-3</v>
      </c>
      <c r="F56" s="30">
        <f t="shared" si="3"/>
        <v>5.0978102408416999E-2</v>
      </c>
      <c r="G56" s="10">
        <f t="shared" si="4"/>
        <v>-2.4680437532842436E-4</v>
      </c>
      <c r="H56" s="46">
        <f t="shared" si="5"/>
        <v>4.601560365450108E-2</v>
      </c>
      <c r="I56" s="52"/>
      <c r="J56" s="52"/>
    </row>
    <row r="57" spans="2:10">
      <c r="B57" s="12" t="s">
        <v>23</v>
      </c>
      <c r="C57" s="10">
        <f t="shared" si="1"/>
        <v>-1.4154440295222059E-4</v>
      </c>
      <c r="D57" s="11">
        <f t="shared" si="2"/>
        <v>3.236102137741048E-3</v>
      </c>
      <c r="E57" s="29">
        <f t="shared" si="0"/>
        <v>-1.2592035445846417E-4</v>
      </c>
      <c r="F57" s="30">
        <f t="shared" si="3"/>
        <v>4.8616891028905656E-3</v>
      </c>
      <c r="G57" s="10">
        <f t="shared" si="4"/>
        <v>-3.8699542624265337E-4</v>
      </c>
      <c r="H57" s="46">
        <f t="shared" si="5"/>
        <v>5.5079912635681034E-3</v>
      </c>
      <c r="I57" s="52"/>
      <c r="J57" s="52"/>
    </row>
    <row r="58" spans="2:10">
      <c r="B58" s="12" t="s">
        <v>25</v>
      </c>
      <c r="C58" s="10">
        <f t="shared" si="1"/>
        <v>1.266644796382721E-6</v>
      </c>
      <c r="D58" s="11">
        <f t="shared" si="2"/>
        <v>3.7786856094461802E-6</v>
      </c>
      <c r="E58" s="29">
        <f t="shared" si="0"/>
        <v>-1.2677365432978149E-6</v>
      </c>
      <c r="F58" s="30">
        <f t="shared" si="3"/>
        <v>1.2804221992886053E-6</v>
      </c>
      <c r="G58" s="10">
        <f t="shared" si="4"/>
        <v>7.817100198925786E-6</v>
      </c>
      <c r="H58" s="46">
        <f t="shared" si="5"/>
        <v>1.3147708001962267E-5</v>
      </c>
      <c r="I58" s="52"/>
      <c r="J58" s="52"/>
    </row>
    <row r="59" spans="2:10">
      <c r="B59" s="12" t="s">
        <v>26</v>
      </c>
      <c r="C59" s="10">
        <f t="shared" si="1"/>
        <v>4.7013250182890154E-3</v>
      </c>
      <c r="D59" s="11">
        <f t="shared" si="2"/>
        <v>-3.4800947653366582E-3</v>
      </c>
      <c r="E59" s="29">
        <f t="shared" si="0"/>
        <v>1.2815839870924162E-2</v>
      </c>
      <c r="F59" s="30">
        <f t="shared" si="3"/>
        <v>3.5122499833388976E-4</v>
      </c>
      <c r="G59" s="10">
        <f t="shared" si="4"/>
        <v>1.57430698488501E-2</v>
      </c>
      <c r="H59" s="46">
        <f t="shared" si="5"/>
        <v>3.0997966896463684E-3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-1.5444442700307537E-4</v>
      </c>
      <c r="F60" s="30">
        <f t="shared" si="3"/>
        <v>3.9996121709902387E-4</v>
      </c>
      <c r="G60" s="10">
        <f t="shared" si="4"/>
        <v>-1.072310804264176E-3</v>
      </c>
      <c r="H60" s="46">
        <f t="shared" si="5"/>
        <v>6.7149067677612772E-4</v>
      </c>
      <c r="I60" s="52"/>
      <c r="J60" s="52"/>
    </row>
    <row r="61" spans="2:10">
      <c r="B61" s="12" t="s">
        <v>28</v>
      </c>
      <c r="C61" s="10">
        <f t="shared" si="1"/>
        <v>2.7643183829084705E-5</v>
      </c>
      <c r="D61" s="11">
        <f t="shared" si="2"/>
        <v>0</v>
      </c>
      <c r="E61" s="29">
        <f t="shared" si="0"/>
        <v>2.7643183829084705E-5</v>
      </c>
      <c r="F61" s="30">
        <f t="shared" si="3"/>
        <v>0</v>
      </c>
      <c r="G61" s="10">
        <f t="shared" si="4"/>
        <v>2.7643183829084705E-5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1.9772551948116224E-4</v>
      </c>
      <c r="D62" s="11">
        <f t="shared" si="2"/>
        <v>1.5194503624004228E-2</v>
      </c>
      <c r="E62" s="29">
        <f t="shared" si="0"/>
        <v>6.4491090823182162E-4</v>
      </c>
      <c r="F62" s="30">
        <f t="shared" si="3"/>
        <v>1.9370610876428905E-2</v>
      </c>
      <c r="G62" s="10">
        <f t="shared" si="4"/>
        <v>9.8359011789383999E-4</v>
      </c>
      <c r="H62" s="46">
        <f t="shared" si="5"/>
        <v>2.1174051593715972E-2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1.1037386799284301E-3</v>
      </c>
      <c r="G65" s="10">
        <f t="shared" si="4"/>
        <v>-4.5764025049521706E-5</v>
      </c>
      <c r="H65" s="46">
        <f t="shared" si="5"/>
        <v>6.5781708607263382E-4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1">
        <f t="shared" si="1"/>
        <v>5.2854058971312456E-2</v>
      </c>
      <c r="D67" s="42">
        <f t="shared" si="2"/>
        <v>0.99999999999999978</v>
      </c>
      <c r="E67" s="37">
        <f>(I27+1)*(K27+1)*(M27+1)*(C67+1)-1</f>
        <v>7.6765624567445734E-2</v>
      </c>
      <c r="F67" s="38">
        <f t="shared" si="3"/>
        <v>1</v>
      </c>
      <c r="G67" s="41">
        <f t="shared" si="4"/>
        <v>8.7258498495290437E-2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9893</v>
      </c>
      <c r="D68" s="68"/>
      <c r="E68" s="65">
        <f>I28+K28+M28+C68</f>
        <v>15160.2</v>
      </c>
      <c r="F68" s="66"/>
      <c r="G68" s="67">
        <f>O28+Q28+S28+E68</f>
        <v>17856.620000000003</v>
      </c>
      <c r="H68" s="69"/>
      <c r="I68" s="70"/>
      <c r="J68" s="70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61"/>
      <c r="J71" s="6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2.4646122469395459E-2</v>
      </c>
      <c r="D73" s="19">
        <f>H34</f>
        <v>0.61014684434894784</v>
      </c>
      <c r="E73" s="33">
        <f t="shared" ref="E73:E74" si="6">(I34+1)*(K34+1)*(M34+1)*(C73+1)-1</f>
        <v>3.9362774584029925E-2</v>
      </c>
      <c r="F73" s="34">
        <f>N34</f>
        <v>0.75013462534810982</v>
      </c>
      <c r="G73" s="18">
        <f>(O34+1)*(Q34+1)*(S34+1)*(E73+1)-1</f>
        <v>5.4006675556954375E-2</v>
      </c>
      <c r="H73" s="48">
        <f>T34</f>
        <v>0.73634163543015252</v>
      </c>
      <c r="I73" s="52"/>
      <c r="J73" s="52"/>
    </row>
    <row r="74" spans="2:10">
      <c r="B74" s="12" t="s">
        <v>36</v>
      </c>
      <c r="C74" s="18">
        <f t="shared" ref="C74:C75" si="7">(C35+1)*(E35+1)*(G35+1)-1</f>
        <v>2.7812160810914088E-2</v>
      </c>
      <c r="D74" s="19">
        <f t="shared" ref="D74:D75" si="8">H35</f>
        <v>0.38985315565105211</v>
      </c>
      <c r="E74" s="33">
        <f t="shared" si="6"/>
        <v>3.642903201808223E-2</v>
      </c>
      <c r="F74" s="34">
        <f t="shared" ref="F74:F75" si="9">N35</f>
        <v>0.24986537465189015</v>
      </c>
      <c r="G74" s="18">
        <f t="shared" ref="G74:G75" si="10">(O35+1)*(Q35+1)*(S35+1)*(E74+1)-1</f>
        <v>3.1998904130940087E-2</v>
      </c>
      <c r="H74" s="48">
        <f t="shared" ref="H74:H75" si="11">T35</f>
        <v>0.26365836456984743</v>
      </c>
      <c r="I74" s="52"/>
      <c r="J74" s="52"/>
    </row>
    <row r="75" spans="2:10">
      <c r="B75" s="13" t="s">
        <v>44</v>
      </c>
      <c r="C75" s="43">
        <f t="shared" si="7"/>
        <v>5.2854058971312456E-2</v>
      </c>
      <c r="D75" s="44">
        <f t="shared" si="8"/>
        <v>1</v>
      </c>
      <c r="E75" s="39">
        <f>(I36+1)*(K36+1)*(M36+1)*(C75+1)-1</f>
        <v>7.6765624567445734E-2</v>
      </c>
      <c r="F75" s="40">
        <f t="shared" si="9"/>
        <v>1</v>
      </c>
      <c r="G75" s="43">
        <f t="shared" si="10"/>
        <v>8.7258498495290437E-2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61"/>
      <c r="J78" s="6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4.7974278495697353E-2</v>
      </c>
      <c r="D80" s="19">
        <f>H41</f>
        <v>0.98128691338130358</v>
      </c>
      <c r="E80" s="33">
        <f t="shared" ref="E80:E82" si="12">(I41+1)*(K41+1)*(M41+1)*(C80+1)-1</f>
        <v>7.0716698971308389E-2</v>
      </c>
      <c r="F80" s="34">
        <f>N41</f>
        <v>0.9666698608299934</v>
      </c>
      <c r="G80" s="18">
        <f>(O41+1)*(Q41+1)*(S41+1)*(E80+1)-1</f>
        <v>7.9924950271595074E-2</v>
      </c>
      <c r="H80" s="48">
        <f>T41</f>
        <v>0.96198087690603629</v>
      </c>
      <c r="I80" s="52"/>
      <c r="J80" s="52"/>
    </row>
    <row r="81" spans="2:10">
      <c r="B81" s="12" t="s">
        <v>38</v>
      </c>
      <c r="C81" s="18">
        <f t="shared" ref="C81:C82" si="13">(C42+1)*(E42+1)*(G42+1)-1</f>
        <v>4.7799465101361349E-3</v>
      </c>
      <c r="D81" s="19">
        <f t="shared" ref="D81:D82" si="14">H42</f>
        <v>1.8713086618696417E-2</v>
      </c>
      <c r="E81" s="33">
        <f t="shared" si="12"/>
        <v>5.8070139820827205E-3</v>
      </c>
      <c r="F81" s="34">
        <f t="shared" ref="F81:F82" si="15">N42</f>
        <v>3.3330139170006663E-2</v>
      </c>
      <c r="G81" s="18">
        <f t="shared" ref="G81:G82" si="16">(O42+1)*(Q42+1)*(S42+1)*(E81+1)-1</f>
        <v>6.9573473864816826E-3</v>
      </c>
      <c r="H81" s="48">
        <f>T42</f>
        <v>3.8019123093963776E-2</v>
      </c>
      <c r="I81" s="52"/>
      <c r="J81" s="52"/>
    </row>
    <row r="82" spans="2:10">
      <c r="B82" s="13" t="s">
        <v>44</v>
      </c>
      <c r="C82" s="43">
        <f t="shared" si="13"/>
        <v>5.2854058971312456E-2</v>
      </c>
      <c r="D82" s="44">
        <f t="shared" si="14"/>
        <v>1</v>
      </c>
      <c r="E82" s="39">
        <f t="shared" si="12"/>
        <v>7.6765624567445734E-2</v>
      </c>
      <c r="F82" s="40">
        <f t="shared" si="15"/>
        <v>1</v>
      </c>
      <c r="G82" s="43">
        <f t="shared" si="16"/>
        <v>8.7258498495290437E-2</v>
      </c>
      <c r="H82" s="49">
        <f>T43</f>
        <v>1</v>
      </c>
      <c r="I82" s="53"/>
      <c r="J82" s="53"/>
    </row>
    <row r="83" spans="2:10">
      <c r="I83" s="55"/>
      <c r="J83" s="55"/>
    </row>
    <row r="84" spans="2:10">
      <c r="I84" s="55"/>
      <c r="J84" s="55"/>
    </row>
    <row r="85" spans="2:10">
      <c r="I85" s="55"/>
      <c r="J85" s="55"/>
    </row>
    <row r="86" spans="2:10">
      <c r="I86" s="55"/>
      <c r="J86" s="55"/>
    </row>
    <row r="87" spans="2:10">
      <c r="I87" s="55"/>
      <c r="J87" s="55"/>
    </row>
    <row r="88" spans="2:10">
      <c r="I88" s="55"/>
      <c r="J88" s="55"/>
    </row>
    <row r="89" spans="2:10">
      <c r="I89" s="55"/>
      <c r="J89" s="55"/>
    </row>
    <row r="90" spans="2:10">
      <c r="I90" s="55"/>
      <c r="J90" s="55"/>
    </row>
    <row r="91" spans="2:10">
      <c r="I91" s="55"/>
      <c r="J91" s="55"/>
    </row>
    <row r="92" spans="2:10">
      <c r="I92" s="55"/>
      <c r="J92" s="55"/>
    </row>
    <row r="93" spans="2:10">
      <c r="I93" s="55"/>
      <c r="J93" s="55"/>
    </row>
    <row r="94" spans="2:10">
      <c r="I94" s="55"/>
      <c r="J94" s="55"/>
    </row>
    <row r="95" spans="2:10">
      <c r="I95" s="55"/>
      <c r="J95" s="55"/>
    </row>
    <row r="96" spans="2:10">
      <c r="I96" s="55"/>
      <c r="J96" s="55"/>
    </row>
    <row r="97" spans="9:10">
      <c r="I97" s="55"/>
      <c r="J97" s="55"/>
    </row>
    <row r="98" spans="9:10">
      <c r="I98" s="55"/>
      <c r="J98" s="55"/>
    </row>
    <row r="99" spans="9:10">
      <c r="I99" s="55"/>
      <c r="J99" s="55"/>
    </row>
    <row r="100" spans="9:10">
      <c r="I100" s="55"/>
      <c r="J100" s="55"/>
    </row>
    <row r="101" spans="9:10">
      <c r="I101" s="55"/>
      <c r="J101" s="55"/>
    </row>
    <row r="102" spans="9:10">
      <c r="I102" s="55"/>
      <c r="J102" s="55"/>
    </row>
    <row r="103" spans="9:10">
      <c r="I103" s="55"/>
      <c r="J103" s="55"/>
    </row>
    <row r="104" spans="9:10">
      <c r="I104" s="55"/>
      <c r="J104" s="55"/>
    </row>
    <row r="105" spans="9:10">
      <c r="I105" s="55"/>
      <c r="J105" s="55"/>
    </row>
    <row r="106" spans="9:10">
      <c r="I106" s="55"/>
      <c r="J106" s="55"/>
    </row>
    <row r="107" spans="9:10">
      <c r="I107" s="55"/>
      <c r="J107" s="55"/>
    </row>
    <row r="108" spans="9:10">
      <c r="I108" s="55"/>
      <c r="J108" s="55"/>
    </row>
    <row r="109" spans="9:10">
      <c r="I109" s="55"/>
      <c r="J109" s="55"/>
    </row>
    <row r="110" spans="9:10">
      <c r="I110" s="55"/>
      <c r="J110" s="55"/>
    </row>
    <row r="111" spans="9:10">
      <c r="I111" s="55"/>
      <c r="J111" s="55"/>
    </row>
    <row r="112" spans="9:10">
      <c r="I112" s="55"/>
      <c r="J112" s="55"/>
    </row>
    <row r="113" spans="9:10">
      <c r="I113" s="55"/>
      <c r="J113" s="55"/>
    </row>
    <row r="114" spans="9:10">
      <c r="I114" s="55"/>
      <c r="J114" s="55"/>
    </row>
    <row r="115" spans="9:10">
      <c r="I115" s="55"/>
      <c r="J115" s="55"/>
    </row>
    <row r="116" spans="9:10">
      <c r="I116" s="55"/>
      <c r="J116" s="55"/>
    </row>
    <row r="117" spans="9:10">
      <c r="I117" s="55"/>
      <c r="J117" s="55"/>
    </row>
    <row r="118" spans="9:10">
      <c r="I118" s="55"/>
      <c r="J118" s="55"/>
    </row>
    <row r="119" spans="9:10">
      <c r="I119" s="55"/>
      <c r="J119" s="55"/>
    </row>
    <row r="120" spans="9:10">
      <c r="I120" s="55"/>
      <c r="J120" s="55"/>
    </row>
    <row r="121" spans="9:10">
      <c r="I121" s="55"/>
      <c r="J121" s="55"/>
    </row>
    <row r="122" spans="9:10">
      <c r="I122" s="55"/>
      <c r="J122" s="55"/>
    </row>
    <row r="123" spans="9:10">
      <c r="I123" s="55"/>
      <c r="J123" s="55"/>
    </row>
    <row r="124" spans="9:10">
      <c r="I124" s="55"/>
      <c r="J124" s="55"/>
    </row>
    <row r="125" spans="9:10">
      <c r="I125" s="55"/>
      <c r="J125" s="55"/>
    </row>
    <row r="126" spans="9:10">
      <c r="I126" s="55"/>
      <c r="J126" s="55"/>
    </row>
    <row r="127" spans="9:10">
      <c r="I127" s="55"/>
      <c r="J127" s="55"/>
    </row>
    <row r="128" spans="9:10">
      <c r="I128" s="55"/>
      <c r="J128" s="55"/>
    </row>
    <row r="129" spans="9:10">
      <c r="I129" s="55"/>
      <c r="J129" s="55"/>
    </row>
    <row r="130" spans="9:10">
      <c r="I130" s="55"/>
      <c r="J130" s="55"/>
    </row>
    <row r="131" spans="9:10">
      <c r="I131" s="55"/>
      <c r="J131" s="55"/>
    </row>
    <row r="132" spans="9:10">
      <c r="I132" s="55"/>
      <c r="J132" s="55"/>
    </row>
    <row r="133" spans="9:10">
      <c r="I133" s="55"/>
      <c r="J133" s="55"/>
    </row>
    <row r="134" spans="9:10">
      <c r="I134" s="55"/>
      <c r="J134" s="55"/>
    </row>
    <row r="135" spans="9:10">
      <c r="I135" s="55"/>
      <c r="J135" s="55"/>
    </row>
    <row r="136" spans="9:10">
      <c r="I136" s="55"/>
      <c r="J136" s="55"/>
    </row>
    <row r="137" spans="9:10">
      <c r="I137" s="55"/>
      <c r="J137" s="55"/>
    </row>
    <row r="138" spans="9:10">
      <c r="I138" s="55"/>
      <c r="J138" s="55"/>
    </row>
    <row r="139" spans="9:10">
      <c r="I139" s="55"/>
      <c r="J139" s="55"/>
    </row>
    <row r="140" spans="9:10">
      <c r="I140" s="55"/>
      <c r="J140" s="55"/>
    </row>
    <row r="141" spans="9:10">
      <c r="I141" s="55"/>
      <c r="J141" s="55"/>
    </row>
    <row r="142" spans="9:10">
      <c r="I142" s="55"/>
      <c r="J142" s="55"/>
    </row>
    <row r="143" spans="9:10">
      <c r="I143" s="55"/>
      <c r="J143" s="55"/>
    </row>
    <row r="144" spans="9:10">
      <c r="I144" s="55"/>
      <c r="J144" s="55"/>
    </row>
    <row r="145" spans="9:10">
      <c r="I145" s="55"/>
      <c r="J145" s="55"/>
    </row>
    <row r="146" spans="9:10">
      <c r="I146" s="55"/>
      <c r="J146" s="55"/>
    </row>
    <row r="147" spans="9:10">
      <c r="I147" s="55"/>
      <c r="J147" s="55"/>
    </row>
    <row r="148" spans="9:10">
      <c r="I148" s="55"/>
      <c r="J148" s="55"/>
    </row>
    <row r="149" spans="9:10">
      <c r="I149" s="55"/>
      <c r="J149" s="55"/>
    </row>
    <row r="150" spans="9:10">
      <c r="I150" s="55"/>
      <c r="J150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H70"/>
    <mergeCell ref="C78:D78"/>
    <mergeCell ref="E78:F78"/>
    <mergeCell ref="G78:H78"/>
    <mergeCell ref="I78:J78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a46656d4-8850-49b3-aebd-68bd05f7f43d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