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1120" windowHeight="9945"/>
  </bookViews>
  <sheets>
    <sheet name="אפיק אג&quot;ח ופקדונות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20" i="1" l="1"/>
  <c r="C128" i="1"/>
  <c r="C124" i="1"/>
  <c r="C104" i="1"/>
  <c r="Y5" i="1"/>
  <c r="W5" i="1"/>
  <c r="U5" i="1"/>
  <c r="S5" i="1"/>
  <c r="Q5" i="1"/>
  <c r="O5" i="1"/>
  <c r="M5" i="1"/>
  <c r="K5" i="1"/>
  <c r="I5" i="1"/>
  <c r="G5" i="1"/>
  <c r="E5" i="1"/>
  <c r="C5" i="1"/>
  <c r="I103" i="1" l="1"/>
  <c r="G103" i="1"/>
  <c r="E103" i="1"/>
  <c r="I105" i="1"/>
  <c r="G105" i="1"/>
  <c r="E105" i="1"/>
  <c r="I107" i="1"/>
  <c r="G107" i="1"/>
  <c r="E107" i="1"/>
  <c r="I108" i="1"/>
  <c r="G108" i="1"/>
  <c r="E108" i="1"/>
  <c r="I109" i="1"/>
  <c r="G109" i="1"/>
  <c r="E109" i="1"/>
  <c r="I110" i="1"/>
  <c r="G110" i="1"/>
  <c r="E110" i="1"/>
  <c r="I112" i="1"/>
  <c r="G112" i="1"/>
  <c r="E112" i="1"/>
  <c r="I115" i="1"/>
  <c r="G115" i="1"/>
  <c r="E115" i="1"/>
  <c r="I116" i="1"/>
  <c r="G116" i="1"/>
  <c r="E116" i="1"/>
  <c r="C108" i="1"/>
  <c r="C112" i="1"/>
  <c r="C116" i="1"/>
  <c r="I102" i="1"/>
  <c r="I121" i="1" s="1"/>
  <c r="G102" i="1"/>
  <c r="E102" i="1"/>
  <c r="I104" i="1"/>
  <c r="G104" i="1"/>
  <c r="E104" i="1"/>
  <c r="I106" i="1"/>
  <c r="G106" i="1"/>
  <c r="E106" i="1"/>
  <c r="I111" i="1"/>
  <c r="G111" i="1"/>
  <c r="E111" i="1"/>
  <c r="I113" i="1"/>
  <c r="G113" i="1"/>
  <c r="E113" i="1"/>
  <c r="I114" i="1"/>
  <c r="G114" i="1"/>
  <c r="E114" i="1"/>
  <c r="I117" i="1"/>
  <c r="G117" i="1"/>
  <c r="E117" i="1"/>
  <c r="I118" i="1"/>
  <c r="G118" i="1"/>
  <c r="E118" i="1"/>
  <c r="I120" i="1"/>
  <c r="G120" i="1"/>
  <c r="E120" i="1"/>
  <c r="I129" i="1"/>
  <c r="G129" i="1"/>
  <c r="E129" i="1"/>
  <c r="C105" i="1"/>
  <c r="C109" i="1"/>
  <c r="C113" i="1"/>
  <c r="C117" i="1"/>
  <c r="C102" i="1"/>
  <c r="C106" i="1"/>
  <c r="C110" i="1"/>
  <c r="C114" i="1"/>
  <c r="C118" i="1"/>
  <c r="C129" i="1"/>
  <c r="C130" i="1" s="1"/>
  <c r="I119" i="1"/>
  <c r="G119" i="1"/>
  <c r="E119" i="1"/>
  <c r="I124" i="1"/>
  <c r="I126" i="1" s="1"/>
  <c r="G124" i="1"/>
  <c r="G126" i="1" s="1"/>
  <c r="E124" i="1"/>
  <c r="E126" i="1" s="1"/>
  <c r="I125" i="1"/>
  <c r="G125" i="1"/>
  <c r="E125" i="1"/>
  <c r="I128" i="1"/>
  <c r="I130" i="1" s="1"/>
  <c r="G128" i="1"/>
  <c r="E128" i="1"/>
  <c r="C103" i="1"/>
  <c r="C107" i="1"/>
  <c r="C111" i="1"/>
  <c r="C115" i="1"/>
  <c r="C119" i="1"/>
  <c r="C125" i="1"/>
  <c r="C126" i="1" s="1"/>
  <c r="C121" i="1" l="1"/>
  <c r="G121" i="1"/>
  <c r="E130" i="1"/>
  <c r="E121" i="1"/>
  <c r="G130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<sst xmlns="http://schemas.openxmlformats.org/spreadsheetml/2006/main" count="342" uniqueCount="43">
  <si>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</si>
  <si>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</si>
  <si>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</si>
  <si>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</si>
  <si>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</si>
  <si>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</si>
  <si>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</si>
  <si>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</si>
  <si>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</si>
  <si>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</si>
  <si>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</si>
  <si>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</si>
  <si>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</si>
  <si>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</si>
  <si>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</si>
  <si>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</si>
  <si>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</si>
  <si>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</si>
  <si>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</si>
  <si>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</si>
  <si>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</si>
  <si>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</si>
  <si>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</si>
  <si>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</si>
  <si>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</si>
  <si>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</si>
  <si>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</si>
  <si>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</si>
  <si>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</si>
  <si>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</si>
  <si>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</si>
  <si>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</si>
  <si>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</si>
  <si>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</si>
  <si>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</si>
  <si>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</si>
  <si>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</si>
  <si>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</si>
  <si>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</si>
  <si>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</si>
  <si>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</si>
  <si>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משלימה (מספר אוצר: 659)</t>
  </si>
  <si>
    <t>מסלול אג"ח (מספר אוצר: 2148)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</si>
</sst>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-2.493335482194159E-4</v>
      </c>
      <c r="D7" s="20">
        <v>5.6920356432507514E-2</v>
      </c>
      <c r="E7" s="21">
        <v>-1.3218009702615463E-4</v>
      </c>
      <c r="F7" s="22">
        <v>5.2661305314803133E-2</v>
      </c>
      <c r="G7" s="19">
        <v>7.2808769540395611E-5</v>
      </c>
      <c r="H7" s="20">
        <v>5.420580847247896E-2</v>
      </c>
      <c r="I7" s="21">
        <v>-1.1903252798194248E-5</v>
      </c>
      <c r="J7" s="22">
        <v>5.6532829376913001E-2</v>
      </c>
      <c r="K7" s="19">
        <v>6.9740237251668269E-5</v>
      </c>
      <c r="L7" s="20">
        <v>5.2864725161875507E-2</v>
      </c>
      <c r="M7" s="21">
        <v>-2.2886008776581789E-4</v>
      </c>
      <c r="N7" s="22">
        <v>4.8552864589830734E-2</v>
      </c>
      <c r="O7" s="19">
        <v>-2.1228148066525912E-5</v>
      </c>
      <c r="P7" s="20">
        <v>4.1803180540589693E-2</v>
      </c>
      <c r="Q7" s="21">
        <v>5.9701679312547027E-5</v>
      </c>
      <c r="R7" s="22">
        <v>2.9610013313236185E-2</v>
      </c>
      <c r="S7" s="19">
        <v>-6.2144706665991469E-4</v>
      </c>
      <c r="T7" s="20">
        <v>3.2427260743341006E-2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5.9404272619489008E-3</v>
      </c>
      <c r="D8" s="20">
        <v>0.41079774987498241</v>
      </c>
      <c r="E8" s="21">
        <v>2.7364881919812044E-3</v>
      </c>
      <c r="F8" s="22">
        <v>0.41108335703875359</v>
      </c>
      <c r="G8" s="19">
        <v>3.4323924562686668E-3</v>
      </c>
      <c r="H8" s="20">
        <v>0.41227972182017791</v>
      </c>
      <c r="I8" s="21">
        <v>1.6578986509512442E-3</v>
      </c>
      <c r="J8" s="22">
        <v>0.41261734976426739</v>
      </c>
      <c r="K8" s="19">
        <v>1.8005409423230933E-3</v>
      </c>
      <c r="L8" s="20">
        <v>0.41317472190050675</v>
      </c>
      <c r="M8" s="21">
        <v>2.9909310875157222E-3</v>
      </c>
      <c r="N8" s="22">
        <v>0.4156575786335554</v>
      </c>
      <c r="O8" s="19">
        <v>7.0825352159805529E-3</v>
      </c>
      <c r="P8" s="20">
        <v>0.41502260070880764</v>
      </c>
      <c r="Q8" s="21">
        <v>5.3868736994794357E-3</v>
      </c>
      <c r="R8" s="22">
        <v>0.41565547166904576</v>
      </c>
      <c r="S8" s="19">
        <v>1.5142784611471799E-3</v>
      </c>
      <c r="T8" s="20">
        <v>0.41593046205867079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5.1102813237688558E-3</v>
      </c>
      <c r="D11" s="20">
        <v>0.40079854988930219</v>
      </c>
      <c r="E11" s="21">
        <v>4.3116723067809087E-3</v>
      </c>
      <c r="F11" s="22">
        <v>0.40203129578389696</v>
      </c>
      <c r="G11" s="19">
        <v>3.7893083994901731E-3</v>
      </c>
      <c r="H11" s="20">
        <v>0.39247242423881867</v>
      </c>
      <c r="I11" s="21">
        <v>3.8679741969141275E-3</v>
      </c>
      <c r="J11" s="22">
        <v>0.4316503517544627</v>
      </c>
      <c r="K11" s="19">
        <v>1.144602067691693E-3</v>
      </c>
      <c r="L11" s="20">
        <v>0.45282205459334435</v>
      </c>
      <c r="M11" s="21">
        <v>4.9245779954377412E-3</v>
      </c>
      <c r="N11" s="22">
        <v>0.45433991411809965</v>
      </c>
      <c r="O11" s="19">
        <v>3.2758244650790526E-3</v>
      </c>
      <c r="P11" s="20">
        <v>0.45445447375932752</v>
      </c>
      <c r="Q11" s="21">
        <v>1.2430760376569649E-3</v>
      </c>
      <c r="R11" s="22">
        <v>0.45905122268430643</v>
      </c>
      <c r="S11" s="19">
        <v>2.1179245584479673E-3</v>
      </c>
      <c r="T11" s="20">
        <v>0.45660882026189459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1.9374022323461169E-5</v>
      </c>
      <c r="D12" s="20">
        <v>7.9362236297654502E-5</v>
      </c>
      <c r="E12" s="21">
        <v>-3.8389574476975345E-6</v>
      </c>
      <c r="F12" s="22">
        <v>9.7612424841523655E-5</v>
      </c>
      <c r="G12" s="19">
        <v>4.0595019641503271E-8</v>
      </c>
      <c r="H12" s="20">
        <v>9.9808098421010671E-5</v>
      </c>
      <c r="I12" s="21">
        <v>5.5958733547473181E-7</v>
      </c>
      <c r="J12" s="22">
        <v>1.0329323910275676E-4</v>
      </c>
      <c r="K12" s="19">
        <v>-2.9743285430012426E-5</v>
      </c>
      <c r="L12" s="20">
        <v>1.0177097474526703E-4</v>
      </c>
      <c r="M12" s="21">
        <v>1.3577387267904089E-5</v>
      </c>
      <c r="N12" s="22">
        <v>6.9388737237767911E-5</v>
      </c>
      <c r="O12" s="19">
        <v>-2.2846823849732019E-6</v>
      </c>
      <c r="P12" s="20">
        <v>5.2590980009219212E-5</v>
      </c>
      <c r="Q12" s="21">
        <v>2.3941651926919711E-6</v>
      </c>
      <c r="R12" s="22">
        <v>5.0800667088356439E-5</v>
      </c>
      <c r="S12" s="19">
        <v>-1.0087725239959772E-5</v>
      </c>
      <c r="T12" s="20">
        <v>5.2049453182901215E-5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-3.8191546689779937E-4</v>
      </c>
      <c r="D14" s="20">
        <v>0.11706772088529439</v>
      </c>
      <c r="E14" s="21">
        <v>-5.2988126603552082E-4</v>
      </c>
      <c r="F14" s="22">
        <v>0.11733174265680749</v>
      </c>
      <c r="G14" s="19">
        <v>2.0519982865350533E-3</v>
      </c>
      <c r="H14" s="20">
        <v>0.12581997534963585</v>
      </c>
      <c r="I14" s="21">
        <v>-1.1496096198082611E-3</v>
      </c>
      <c r="J14" s="22">
        <v>5.8856697967267731E-2</v>
      </c>
      <c r="K14" s="19">
        <v>1.7618367972601766E-4</v>
      </c>
      <c r="L14" s="20">
        <v>2.7843627228165156E-2</v>
      </c>
      <c r="M14" s="21">
        <v>3.3905487486003526E-4</v>
      </c>
      <c r="N14" s="22">
        <v>2.8404088121838433E-2</v>
      </c>
      <c r="O14" s="19">
        <v>1.612918979137824E-4</v>
      </c>
      <c r="P14" s="20">
        <v>3.2630203941404437E-2</v>
      </c>
      <c r="Q14" s="21">
        <v>1.6725047935568657E-4</v>
      </c>
      <c r="R14" s="22">
        <v>4.0014919708895896E-2</v>
      </c>
      <c r="S14" s="19">
        <v>1.4789749939832193E-4</v>
      </c>
      <c r="T14" s="20">
        <v>4.0537692270516464E-2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4.6191037311626945E-5</v>
      </c>
      <c r="D15" s="20">
        <v>1.58006512917176E-2</v>
      </c>
      <c r="E15" s="21">
        <v>-4.3290276995743624E-5</v>
      </c>
      <c r="F15" s="22">
        <v>1.5815498566469608E-2</v>
      </c>
      <c r="G15" s="19">
        <v>3.9273731108649233E-4</v>
      </c>
      <c r="H15" s="20">
        <v>1.56430925444755E-2</v>
      </c>
      <c r="I15" s="21">
        <v>2.4977519621674325E-4</v>
      </c>
      <c r="J15" s="22">
        <v>3.9864313944186797E-2</v>
      </c>
      <c r="K15" s="19">
        <v>9.3189014221133485E-5</v>
      </c>
      <c r="L15" s="20">
        <v>5.2752622705096737E-2</v>
      </c>
      <c r="M15" s="21">
        <v>-6.6692785711247113E-5</v>
      </c>
      <c r="N15" s="22">
        <v>5.2672772023513746E-2</v>
      </c>
      <c r="O15" s="19">
        <v>-1.4342457279703218E-3</v>
      </c>
      <c r="P15" s="20">
        <v>5.1539942655442747E-2</v>
      </c>
      <c r="Q15" s="21">
        <v>1.4214755899405205E-4</v>
      </c>
      <c r="R15" s="22">
        <v>5.1032771086515362E-2</v>
      </c>
      <c r="S15" s="19">
        <v>-3.905234953219783E-4</v>
      </c>
      <c r="T15" s="20">
        <v>4.9465904423054319E-2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0</v>
      </c>
      <c r="D17" s="20">
        <v>0</v>
      </c>
      <c r="E17" s="21">
        <v>0</v>
      </c>
      <c r="F17" s="22">
        <v>0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1.7997861997643676E-3</v>
      </c>
      <c r="D18" s="20">
        <v>-1.4643906101016134E-3</v>
      </c>
      <c r="E18" s="21">
        <v>6.7577663636686166E-4</v>
      </c>
      <c r="F18" s="22">
        <v>-9.6196261482017284E-5</v>
      </c>
      <c r="G18" s="19">
        <v>-6.6503919794042206E-4</v>
      </c>
      <c r="H18" s="20">
        <v>-5.20830524007923E-4</v>
      </c>
      <c r="I18" s="21">
        <v>4.6011352118886534E-4</v>
      </c>
      <c r="J18" s="22">
        <v>3.751639537996099E-4</v>
      </c>
      <c r="K18" s="19">
        <v>-4.4632571578359344E-4</v>
      </c>
      <c r="L18" s="20">
        <v>4.4047743626630248E-4</v>
      </c>
      <c r="M18" s="21">
        <v>1.0653799772548183E-3</v>
      </c>
      <c r="N18" s="22">
        <v>2.0200612422731755E-4</v>
      </c>
      <c r="O18" s="19">
        <v>1.8010158704453536E-3</v>
      </c>
      <c r="P18" s="20">
        <v>1.2484852346344455E-3</v>
      </c>
      <c r="Q18" s="21">
        <v>-8.9981406825266857E-4</v>
      </c>
      <c r="R18" s="22">
        <v>2.0224309079518955E-3</v>
      </c>
      <c r="S18" s="19">
        <v>1.1764963176639596E-3</v>
      </c>
      <c r="T18" s="20">
        <v>1.1133174586618532E-3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4.5779372376140214E-5</v>
      </c>
      <c r="F20" s="22">
        <v>1.0753844759097285E-3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2.8701141140845107E-5</v>
      </c>
      <c r="N21" s="22">
        <v>1.0138765169720501E-4</v>
      </c>
      <c r="O21" s="19">
        <v>-2.4417409969182615E-6</v>
      </c>
      <c r="P21" s="20">
        <v>3.2485221797842064E-3</v>
      </c>
      <c r="Q21" s="21">
        <v>3.9357548261290455E-5</v>
      </c>
      <c r="R21" s="22">
        <v>2.5623699629600642E-3</v>
      </c>
      <c r="S21" s="19">
        <v>-5.5710894355754172E-6</v>
      </c>
      <c r="T21" s="20">
        <v>3.8644933306781442E-3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1.2284810829999999E-2</v>
      </c>
      <c r="D26" s="26">
        <v>1.0000000000000002</v>
      </c>
      <c r="E26" s="27">
        <v>7.0605259099999996E-3</v>
      </c>
      <c r="F26" s="28">
        <v>0.99999999999999989</v>
      </c>
      <c r="G26" s="25">
        <v>9.0742466200000003E-3</v>
      </c>
      <c r="H26" s="26">
        <v>1.0000000000000002</v>
      </c>
      <c r="I26" s="27">
        <v>5.0748082799999998E-3</v>
      </c>
      <c r="J26" s="28">
        <v>1</v>
      </c>
      <c r="K26" s="25">
        <v>2.80818694E-3</v>
      </c>
      <c r="L26" s="26">
        <v>1.0000000000000002</v>
      </c>
      <c r="M26" s="27">
        <v>9.0666695899999997E-3</v>
      </c>
      <c r="N26" s="28">
        <v>1.0000000000000002</v>
      </c>
      <c r="O26" s="25">
        <v>1.0860467150000001E-2</v>
      </c>
      <c r="P26" s="26">
        <v>1</v>
      </c>
      <c r="Q26" s="27">
        <v>6.1409871000000001E-3</v>
      </c>
      <c r="R26" s="28">
        <v>1</v>
      </c>
      <c r="S26" s="25">
        <v>3.9289674600000001E-3</v>
      </c>
      <c r="T26" s="26">
        <v>1.0000000000000002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46.596289999999996</v>
      </c>
      <c r="D27" s="31"/>
      <c r="E27" s="32">
        <v>27.080110000000005</v>
      </c>
      <c r="F27" s="31"/>
      <c r="G27" s="30">
        <v>35.534309999999998</v>
      </c>
      <c r="H27" s="31"/>
      <c r="I27" s="32">
        <v>20.293799999999997</v>
      </c>
      <c r="J27" s="31"/>
      <c r="K27" s="30">
        <v>11.412889999999999</v>
      </c>
      <c r="L27" s="31"/>
      <c r="M27" s="32">
        <v>36.832989999999988</v>
      </c>
      <c r="N27" s="31"/>
      <c r="O27" s="30">
        <v>43.903569999999995</v>
      </c>
      <c r="P27" s="31"/>
      <c r="Q27" s="32">
        <v>24.742989999999995</v>
      </c>
      <c r="R27" s="31"/>
      <c r="S27" s="30">
        <v>15.580420000000002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1.2759764937232609E-2</v>
      </c>
      <c r="D29" s="36">
        <v>0.87839369398178557</v>
      </c>
      <c r="E29" s="37">
        <v>7.7684760635134435E-3</v>
      </c>
      <c r="F29" s="38">
        <v>0.87793412693107764</v>
      </c>
      <c r="G29" s="35">
        <v>6.8233240931752813E-3</v>
      </c>
      <c r="H29" s="36">
        <v>0.87596873805997366</v>
      </c>
      <c r="I29" s="37">
        <v>5.1488603100606897E-3</v>
      </c>
      <c r="J29" s="38">
        <v>0.87849975251838264</v>
      </c>
      <c r="K29" s="35">
        <v>2.2971862774149236E-3</v>
      </c>
      <c r="L29" s="36">
        <v>0.87760584617273163</v>
      </c>
      <c r="M29" s="37">
        <v>8.1127473316443561E-3</v>
      </c>
      <c r="N29" s="38">
        <v>0.87736328156195476</v>
      </c>
      <c r="O29" s="35">
        <v>1.3221372284691732E-2</v>
      </c>
      <c r="P29" s="36">
        <v>0.87412112987723201</v>
      </c>
      <c r="Q29" s="37">
        <v>3.9001262126460174E-3</v>
      </c>
      <c r="R29" s="38">
        <v>0.87140320272601901</v>
      </c>
      <c r="S29" s="35">
        <v>5.3896316831605964E-3</v>
      </c>
      <c r="T29" s="36">
        <v>0.87269281010426936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-4.7495410723261074E-4</v>
      </c>
      <c r="D30" s="20">
        <v>0.12160630601821447</v>
      </c>
      <c r="E30" s="21">
        <v>-7.0795015351344539E-4</v>
      </c>
      <c r="F30" s="22">
        <v>0.12206587306892226</v>
      </c>
      <c r="G30" s="19">
        <v>2.25092252682472E-3</v>
      </c>
      <c r="H30" s="20">
        <v>0.12403126194002637</v>
      </c>
      <c r="I30" s="21">
        <v>-7.4052030060690145E-5</v>
      </c>
      <c r="J30" s="22">
        <v>0.12150024748161738</v>
      </c>
      <c r="K30" s="19">
        <v>5.1100066258507617E-4</v>
      </c>
      <c r="L30" s="20">
        <v>0.12239415382726838</v>
      </c>
      <c r="M30" s="21">
        <v>9.5392225835564477E-4</v>
      </c>
      <c r="N30" s="22">
        <v>0.12263671843804516</v>
      </c>
      <c r="O30" s="19">
        <v>-2.3609051346917317E-3</v>
      </c>
      <c r="P30" s="20">
        <v>0.12587887012276794</v>
      </c>
      <c r="Q30" s="21">
        <v>2.2408608873539823E-3</v>
      </c>
      <c r="R30" s="22">
        <v>0.12859679727398102</v>
      </c>
      <c r="S30" s="19">
        <v>-1.4606642231605961E-3</v>
      </c>
      <c r="T30" s="20">
        <v>0.12730718989573064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1.2284810829999999E-2</v>
      </c>
      <c r="D31" s="26">
        <v>1.0000000000000002</v>
      </c>
      <c r="E31" s="27">
        <v>7.0605259099999996E-3</v>
      </c>
      <c r="F31" s="28">
        <v>0.99999999999999989</v>
      </c>
      <c r="G31" s="25">
        <v>9.0742466200000003E-3</v>
      </c>
      <c r="H31" s="26">
        <v>1.0000000000000002</v>
      </c>
      <c r="I31" s="27">
        <v>5.0748082799999998E-3</v>
      </c>
      <c r="J31" s="28">
        <v>1</v>
      </c>
      <c r="K31" s="25">
        <v>2.80818694E-3</v>
      </c>
      <c r="L31" s="26">
        <v>1.0000000000000002</v>
      </c>
      <c r="M31" s="27">
        <v>9.0666695899999997E-3</v>
      </c>
      <c r="N31" s="28">
        <v>1.0000000000000002</v>
      </c>
      <c r="O31" s="25">
        <v>1.0860467150000001E-2</v>
      </c>
      <c r="P31" s="26">
        <v>1</v>
      </c>
      <c r="Q31" s="27">
        <v>6.1409871000000001E-3</v>
      </c>
      <c r="R31" s="28">
        <v>1</v>
      </c>
      <c r="S31" s="25">
        <v>3.9289674600000001E-3</v>
      </c>
      <c r="T31" s="26">
        <v>1.0000000000000002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1.046565060791217E-2</v>
      </c>
      <c r="D33" s="36">
        <v>1.0013850283738039</v>
      </c>
      <c r="E33" s="37">
        <v>6.3885882310808356E-3</v>
      </c>
      <c r="F33" s="38">
        <v>0.99999858383664053</v>
      </c>
      <c r="G33" s="35">
        <v>9.7392452229207813E-3</v>
      </c>
      <c r="H33" s="36">
        <v>1.0004210224255869</v>
      </c>
      <c r="I33" s="37">
        <v>4.6141351714756593E-3</v>
      </c>
      <c r="J33" s="38">
        <v>0.9995215428070976</v>
      </c>
      <c r="K33" s="35">
        <v>3.2842559412136064E-3</v>
      </c>
      <c r="L33" s="36">
        <v>0.99945775158898842</v>
      </c>
      <c r="M33" s="37">
        <v>7.9590110843364339E-3</v>
      </c>
      <c r="N33" s="38">
        <v>0.99966438048231254</v>
      </c>
      <c r="O33" s="35">
        <v>9.0642110814144871E-3</v>
      </c>
      <c r="P33" s="36">
        <v>0.99545024747853961</v>
      </c>
      <c r="Q33" s="37">
        <v>6.9988842799842922E-3</v>
      </c>
      <c r="R33" s="38">
        <v>0.99535844473980872</v>
      </c>
      <c r="S33" s="35">
        <v>2.7681701794267516E-3</v>
      </c>
      <c r="T33" s="36">
        <v>0.9949607417787778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1.819160222087829E-3</v>
      </c>
      <c r="D34" s="20">
        <v>-1.3850283738039595E-3</v>
      </c>
      <c r="E34" s="21">
        <v>6.71937678919164E-4</v>
      </c>
      <c r="F34" s="22">
        <v>1.4161633595063364E-6</v>
      </c>
      <c r="G34" s="19">
        <v>-6.6499860292078066E-4</v>
      </c>
      <c r="H34" s="20">
        <v>-4.2102242558691235E-4</v>
      </c>
      <c r="I34" s="21">
        <v>4.6067310852434016E-4</v>
      </c>
      <c r="J34" s="22">
        <v>4.7845719290236677E-4</v>
      </c>
      <c r="K34" s="19">
        <v>-4.7606900121360623E-4</v>
      </c>
      <c r="L34" s="20">
        <v>5.4224841101156924E-4</v>
      </c>
      <c r="M34" s="21">
        <v>1.1076585056635675E-3</v>
      </c>
      <c r="N34" s="22">
        <v>3.3561951768739463E-4</v>
      </c>
      <c r="O34" s="19">
        <v>1.7962560685855133E-3</v>
      </c>
      <c r="P34" s="20">
        <v>4.5497525214604337E-3</v>
      </c>
      <c r="Q34" s="21">
        <v>-8.5789717998429129E-4</v>
      </c>
      <c r="R34" s="22">
        <v>4.6415552601913176E-3</v>
      </c>
      <c r="S34" s="19">
        <v>1.1607972805732483E-3</v>
      </c>
      <c r="T34" s="20">
        <v>5.0392582212221019E-3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1.2284810829999999E-2</v>
      </c>
      <c r="D35" s="26">
        <v>1.0000000000000002</v>
      </c>
      <c r="E35" s="27">
        <v>7.0605259099999996E-3</v>
      </c>
      <c r="F35" s="28">
        <v>0.99999999999999989</v>
      </c>
      <c r="G35" s="25">
        <v>9.0742466200000003E-3</v>
      </c>
      <c r="H35" s="26">
        <v>1.0000000000000002</v>
      </c>
      <c r="I35" s="27">
        <v>5.0748082799999998E-3</v>
      </c>
      <c r="J35" s="28">
        <v>1</v>
      </c>
      <c r="K35" s="25">
        <v>2.80818694E-3</v>
      </c>
      <c r="L35" s="26">
        <v>1.0000000000000002</v>
      </c>
      <c r="M35" s="27">
        <v>9.0666695899999997E-3</v>
      </c>
      <c r="N35" s="28">
        <v>1.0000000000000002</v>
      </c>
      <c r="O35" s="25">
        <v>1.0860467150000001E-2</v>
      </c>
      <c r="P35" s="26">
        <v>1</v>
      </c>
      <c r="Q35" s="27">
        <v>6.1409871000000001E-3</v>
      </c>
      <c r="R35" s="28">
        <v>1</v>
      </c>
      <c r="S35" s="25">
        <v>3.9289674600000001E-3</v>
      </c>
      <c r="T35" s="26">
        <v>1.0000000000000002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-2.9989616066731627E-4</v>
      </c>
      <c r="D40" s="20">
        <v>5.4595823406596543E-2</v>
      </c>
      <c r="E40" s="21">
        <v>-4.5384856016067893E-4</v>
      </c>
      <c r="F40" s="22">
        <v>5.362298155806814E-2</v>
      </c>
      <c r="G40" s="19">
        <v>-1.0106238392052402E-3</v>
      </c>
      <c r="H40" s="20">
        <v>4.7286482660619529E-2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1.222173801349212E-2</v>
      </c>
      <c r="D41" s="20">
        <v>0.41138694291130462</v>
      </c>
      <c r="E41" s="21">
        <v>1.8895458848016602E-2</v>
      </c>
      <c r="F41" s="22">
        <v>0.4126017465053739</v>
      </c>
      <c r="G41" s="19">
        <v>3.3452838603874727E-2</v>
      </c>
      <c r="H41" s="20">
        <v>0.41357989038541859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1.3333329250780047E-2</v>
      </c>
      <c r="D44" s="20">
        <v>0.39843408997067264</v>
      </c>
      <c r="E44" s="21">
        <v>2.3571102765138564E-2</v>
      </c>
      <c r="F44" s="22">
        <v>0.42235243172965409</v>
      </c>
      <c r="G44" s="19">
        <v>3.0648515871691654E-2</v>
      </c>
      <c r="H44" s="20">
        <v>0.43380323412038363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1.5590463150140749E-5</v>
      </c>
      <c r="D45" s="20">
        <v>9.226091985339628E-5</v>
      </c>
      <c r="E45" s="21">
        <v>1.2883502156874504E-8</v>
      </c>
      <c r="F45" s="22">
        <v>9.1872618440996755E-5</v>
      </c>
      <c r="G45" s="19">
        <v>-9.9236493563853992E-6</v>
      </c>
      <c r="H45" s="20">
        <v>7.8519645658495268E-5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0</v>
      </c>
      <c r="D46" s="20">
        <v>0</v>
      </c>
      <c r="E46" s="21">
        <v>0</v>
      </c>
      <c r="F46" s="22">
        <v>0</v>
      </c>
      <c r="G46" s="19">
        <v>0</v>
      </c>
      <c r="H46" s="20">
        <v>0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1.1578950330373703E-3</v>
      </c>
      <c r="D47" s="20">
        <v>0.12007314629724591</v>
      </c>
      <c r="E47" s="21">
        <v>5.4107518751866468E-4</v>
      </c>
      <c r="F47" s="22">
        <v>7.9220642034834837E-2</v>
      </c>
      <c r="G47" s="19">
        <v>1.0512642941746505E-3</v>
      </c>
      <c r="H47" s="20">
        <v>6.5389629792202877E-2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3.9817738202247327E-4</v>
      </c>
      <c r="D48" s="20">
        <v>1.5753080800887571E-2</v>
      </c>
      <c r="E48" s="21">
        <v>6.8747999190109854E-4</v>
      </c>
      <c r="F48" s="22">
        <v>3.2091491845910002E-2</v>
      </c>
      <c r="G48" s="19">
        <v>-9.6950778216173868E-4</v>
      </c>
      <c r="H48" s="20">
        <v>3.8287507693385826E-2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0</v>
      </c>
      <c r="D50" s="20">
        <v>0</v>
      </c>
      <c r="E50" s="21">
        <v>0</v>
      </c>
      <c r="F50" s="22">
        <v>0</v>
      </c>
      <c r="G50" s="19">
        <v>0</v>
      </c>
      <c r="H50" s="20">
        <v>0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1.8099808608404602E-3</v>
      </c>
      <c r="D51" s="20">
        <v>-6.9380579853051789E-4</v>
      </c>
      <c r="E51" s="21">
        <v>2.8909372567771604E-3</v>
      </c>
      <c r="F51" s="22">
        <v>-1.7729498021638729E-4</v>
      </c>
      <c r="G51" s="19">
        <v>4.9745676130506893E-3</v>
      </c>
      <c r="H51" s="20">
        <v>3.689404133277634E-4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4.5837174007461701E-5</v>
      </c>
      <c r="D53" s="20">
        <v>3.5846149196990949E-4</v>
      </c>
      <c r="E53" s="21">
        <v>4.5865725588855406E-5</v>
      </c>
      <c r="F53" s="22">
        <v>1.7923074598495475E-4</v>
      </c>
      <c r="G53" s="19">
        <v>4.5910212293682985E-5</v>
      </c>
      <c r="H53" s="20">
        <v>1.1948716398996983E-4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0</v>
      </c>
      <c r="D54" s="20">
        <v>0</v>
      </c>
      <c r="E54" s="21">
        <v>2.8709282554130713E-5</v>
      </c>
      <c r="F54" s="22">
        <v>1.6897941949534168E-5</v>
      </c>
      <c r="G54" s="19">
        <v>6.1235977617536165E-5</v>
      </c>
      <c r="H54" s="20">
        <v>1.0863081250132912E-3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2.8682652016662757E-2</v>
      </c>
      <c r="D59" s="26">
        <v>1.0000000000000002</v>
      </c>
      <c r="E59" s="27">
        <v>4.6206793380836553E-2</v>
      </c>
      <c r="F59" s="28">
        <v>1</v>
      </c>
      <c r="G59" s="25">
        <v>6.8244277301979572E-2</v>
      </c>
      <c r="H59" s="26">
        <v>1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109.21071000000001</v>
      </c>
      <c r="D60" s="31"/>
      <c r="E60" s="32">
        <v>177.75039000000001</v>
      </c>
      <c r="F60" s="31"/>
      <c r="G60" s="30">
        <v>261.97737000000001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2.7613831058160183E-2</v>
      </c>
      <c r="D62" s="36">
        <v>0.877432186324279</v>
      </c>
      <c r="E62" s="37">
        <v>4.3736801479958266E-2</v>
      </c>
      <c r="F62" s="38">
        <v>0.87762757320431772</v>
      </c>
      <c r="G62" s="35">
        <v>6.7365959110911658E-2</v>
      </c>
      <c r="H62" s="36">
        <v>0.87599806465926966</v>
      </c>
      <c r="I62" s="37" t="s">
        <v>40</v>
      </c>
      <c r="J62" s="38" t="s">
        <v>40</v>
      </c>
    </row>
    <row r="63" spans="2:13">
      <c r="B63" s="23" t="s">
        <v>26</v>
      </c>
      <c r="C63" s="19">
        <v>1.0688209585025745E-3</v>
      </c>
      <c r="D63" s="20">
        <v>0.12256781367572105</v>
      </c>
      <c r="E63" s="21">
        <v>2.4699919008782847E-3</v>
      </c>
      <c r="F63" s="22">
        <v>0.12237242679568233</v>
      </c>
      <c r="G63" s="19">
        <v>8.7831819106790998E-4</v>
      </c>
      <c r="H63" s="20">
        <v>0.1240019353407304</v>
      </c>
      <c r="I63" s="21" t="s">
        <v>40</v>
      </c>
      <c r="J63" s="22" t="s">
        <v>40</v>
      </c>
    </row>
    <row r="64" spans="2:13">
      <c r="B64" s="24" t="s">
        <v>34</v>
      </c>
      <c r="C64" s="25">
        <v>2.8682652016662757E-2</v>
      </c>
      <c r="D64" s="26">
        <v>1</v>
      </c>
      <c r="E64" s="27">
        <v>4.6206793380836553E-2</v>
      </c>
      <c r="F64" s="28">
        <v>1</v>
      </c>
      <c r="G64" s="25">
        <v>6.8244277301979572E-2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2.6857006901495978E-2</v>
      </c>
      <c r="D66" s="36">
        <v>1.0006015448786771</v>
      </c>
      <c r="E66" s="37">
        <v>4.3287116826176003E-2</v>
      </c>
      <c r="F66" s="38">
        <v>1.000074718252405</v>
      </c>
      <c r="G66" s="35">
        <v>6.3219343123429653E-2</v>
      </c>
      <c r="H66" s="36">
        <v>0.99846863816795073</v>
      </c>
      <c r="I66" s="37" t="s">
        <v>40</v>
      </c>
      <c r="J66" s="38" t="s">
        <v>40</v>
      </c>
    </row>
    <row r="67" spans="2:10">
      <c r="B67" s="23" t="s">
        <v>28</v>
      </c>
      <c r="C67" s="19">
        <v>1.8256451151667801E-3</v>
      </c>
      <c r="D67" s="20">
        <v>-6.0154487867712181E-4</v>
      </c>
      <c r="E67" s="21">
        <v>2.9196765546605488E-3</v>
      </c>
      <c r="F67" s="22">
        <v>-7.4718252405005817E-5</v>
      </c>
      <c r="G67" s="19">
        <v>5.0249341785499257E-3</v>
      </c>
      <c r="H67" s="20">
        <v>1.5313618320493129E-3</v>
      </c>
      <c r="I67" s="21" t="s">
        <v>40</v>
      </c>
      <c r="J67" s="22" t="s">
        <v>40</v>
      </c>
    </row>
    <row r="68" spans="2:10">
      <c r="B68" s="24" t="s">
        <v>34</v>
      </c>
      <c r="C68" s="25">
        <v>2.8682652016662757E-2</v>
      </c>
      <c r="D68" s="26">
        <v>1</v>
      </c>
      <c r="E68" s="27">
        <v>4.6206793380836553E-2</v>
      </c>
      <c r="F68" s="28">
        <v>1</v>
      </c>
      <c r="G68" s="25">
        <v>6.8244277301979572E-2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-3.0869969391222885E-4</v>
      </c>
      <c r="D102" s="20"/>
      <c r="E102" s="21">
        <f>(1+C7)*(1+E7)*(1+G7)*(1+I7)*(1+K7)*(1+M7)-1</f>
        <v>-4.7968406462561841E-4</v>
      </c>
      <c r="F102" s="22"/>
      <c r="G102" s="19">
        <f>(1+C7)*(1+E7)*(1+G7)*(1+I7)*(1+K7)*(1+M7)*(1+O7)*(1+Q7)*(1+S7)-1</f>
        <v>-1.0624031206797335E-3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1.2155402195063836E-2</v>
      </c>
      <c r="D103" s="20"/>
      <c r="E103" s="21">
        <f t="shared" ref="E103:E120" si="1">(1+C8)*(1+E8)*(1+G8)*(1+I8)*(1+K8)*(1+M8)-1</f>
        <v>1.8696667696268765E-2</v>
      </c>
      <c r="F103" s="22"/>
      <c r="G103" s="19">
        <f t="shared" ref="G103:G120" si="2">(1+C8)*(1+E8)*(1+G8)*(1+I8)*(1+K8)*(1+M8)*(1+O8)*(1+Q8)*(1+S8)-1</f>
        <v>3.2999963525172982E-2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1.3269082069620408E-2</v>
      </c>
      <c r="D106" s="20"/>
      <c r="E106" s="21">
        <f t="shared" si="1"/>
        <v>2.3367613741986926E-2</v>
      </c>
      <c r="F106" s="22"/>
      <c r="G106" s="19">
        <f t="shared" si="2"/>
        <v>3.0173495982281029E-2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1.5575586149951803E-5</v>
      </c>
      <c r="D107" s="20"/>
      <c r="E107" s="21">
        <f t="shared" si="1"/>
        <v>-3.1380643084055748E-8</v>
      </c>
      <c r="F107" s="22"/>
      <c r="G107" s="19">
        <f t="shared" si="2"/>
        <v>-1.0009629336393822E-5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0</v>
      </c>
      <c r="D108" s="20"/>
      <c r="E108" s="21">
        <f t="shared" si="1"/>
        <v>0</v>
      </c>
      <c r="F108" s="22"/>
      <c r="G108" s="19">
        <f t="shared" si="2"/>
        <v>0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1.1385333333817638E-3</v>
      </c>
      <c r="D109" s="20"/>
      <c r="E109" s="21">
        <f t="shared" si="1"/>
        <v>5.0290675317321565E-4</v>
      </c>
      <c r="F109" s="22"/>
      <c r="G109" s="19">
        <f t="shared" si="2"/>
        <v>9.7966184341036211E-4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3.9563721023117004E-4</v>
      </c>
      <c r="D110" s="20"/>
      <c r="E110" s="21">
        <f t="shared" si="1"/>
        <v>6.7201833988583815E-4</v>
      </c>
      <c r="F110" s="22"/>
      <c r="G110" s="19">
        <f t="shared" si="2"/>
        <v>-1.0114330751052059E-3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0</v>
      </c>
      <c r="D112" s="20"/>
      <c r="E112" s="21">
        <f t="shared" si="1"/>
        <v>0</v>
      </c>
      <c r="F112" s="22"/>
      <c r="G112" s="19">
        <f t="shared" si="2"/>
        <v>0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1.8100927364754771E-3</v>
      </c>
      <c r="D113" s="20"/>
      <c r="E113" s="21">
        <f t="shared" si="1"/>
        <v>2.8910226773397607E-3</v>
      </c>
      <c r="F113" s="22"/>
      <c r="G113" s="19">
        <f t="shared" si="2"/>
        <v>4.974163618749694E-3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4.577937237604246E-5</v>
      </c>
      <c r="D115" s="20"/>
      <c r="E115" s="21">
        <f t="shared" si="1"/>
        <v>4.577937237604246E-5</v>
      </c>
      <c r="F115" s="22"/>
      <c r="G115" s="19">
        <f t="shared" si="2"/>
        <v>4.577937237604246E-5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0</v>
      </c>
      <c r="D116" s="20"/>
      <c r="E116" s="21">
        <f t="shared" si="1"/>
        <v>2.8701141140841102E-5</v>
      </c>
      <c r="F116" s="22"/>
      <c r="G116" s="19">
        <f t="shared" si="2"/>
        <v>6.0046456828333206E-5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2.852140280938642E-2</v>
      </c>
      <c r="D121" s="26"/>
      <c r="E121" s="27">
        <f>SUM(E102:E120)</f>
        <v>4.5724994276902686E-2</v>
      </c>
      <c r="F121" s="28"/>
      <c r="G121" s="25">
        <f>SUM(G102:G120)</f>
        <v>6.7149264973697109E-2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2.7591436218512566E-2</v>
      </c>
      <c r="D124" s="36"/>
      <c r="E124" s="37">
        <f t="shared" ref="E124:E125" si="4">(1+C29)*(1+E29)*(1+G29)*(1+I29)*(1+K29)*(1+M29)-1</f>
        <v>4.3653847086874809E-2</v>
      </c>
      <c r="F124" s="38"/>
      <c r="G124" s="35">
        <f>(1+C29)*(1+E29)*(1+G29)*(1+I29)*(1+K29)*(1+M29)*(1+O29)*(1+Q29)*(1+S29)-1</f>
        <v>6.7298087668138828E-2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1.0656926409231549E-3</v>
      </c>
      <c r="D125" s="20"/>
      <c r="E125" s="21">
        <f t="shared" si="4"/>
        <v>2.4584251148007663E-3</v>
      </c>
      <c r="F125" s="22"/>
      <c r="G125" s="19">
        <f t="shared" ref="G125" si="7">(1+C30)*(1+E30)*(1+G30)*(1+I30)*(1+K30)*(1+M30)*(1+O30)*(1+Q30)*(1+S30)-1</f>
        <v>8.6871064671623088E-4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2.8657128859435721E-2</v>
      </c>
      <c r="D126" s="26"/>
      <c r="E126" s="27">
        <f>SUM(E124:E125)</f>
        <v>4.6112272201675575E-2</v>
      </c>
      <c r="F126" s="28"/>
      <c r="G126" s="25">
        <f>SUM(G124:G125)</f>
        <v>6.8166798314855059E-2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2.6825143532384299E-2</v>
      </c>
      <c r="D128" s="36"/>
      <c r="E128" s="37">
        <f t="shared" ref="E128:E129" si="9">(1+C33)*(1+E33)*(1+G33)*(1+I33)*(1+K33)*(1+M33)-1</f>
        <v>4.3188156876429407E-2</v>
      </c>
      <c r="F128" s="38"/>
      <c r="G128" s="35">
        <f t="shared" ref="G128:G129" si="10">(1+C33)*(1+E33)*(1+G33)*(1+I33)*(1+K33)*(1+M33)*(1+O33)*(1+Q33)*(1+S33)-1</f>
        <v>6.2945458215999617E-2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1.8256642708902593E-3</v>
      </c>
      <c r="D129" s="20"/>
      <c r="E129" s="21">
        <f t="shared" si="9"/>
        <v>2.9196839482226178E-3</v>
      </c>
      <c r="F129" s="22"/>
      <c r="G129" s="19">
        <f t="shared" si="10"/>
        <v>5.0245141183922204E-3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2.8650807803274558E-2</v>
      </c>
      <c r="D130" s="26"/>
      <c r="E130" s="27">
        <f>SUM(E128:E129)</f>
        <v>4.6107840824652024E-2</v>
      </c>
      <c r="F130" s="28"/>
      <c r="G130" s="25">
        <f>SUM(G128:G129)</f>
        <v>6.7969972334391837E-2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אג"ח ופקדונות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2019-10-29T10:48:09Z</dcterms:created>
  <dcterms:modified xsi:type="dcterms:W3CDTF">2019-10-31T11:33:11Z</dcterms:modified>
</cp:coreProperties>
</file>