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9440" windowHeight="12015" tabRatio="1000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קונצרני'!$B$11:$U$250</definedName>
    <definedName name="_xlnm._FilterDatabase" localSheetId="22" hidden="1">הלוואות!$A$29:$Q$94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השקעה'!$B$6:$K$37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  <definedName name="_xlnm.Print_Area" localSheetId="0">'סכום נכסי הקרן'!$A$1:$E$44</definedName>
  </definedNames>
  <calcPr calcId="145621"/>
</workbook>
</file>

<file path=xl/calcChain.xml><?xml version="1.0" encoding="utf-8"?>
<calcChain xmlns="http://schemas.openxmlformats.org/spreadsheetml/2006/main">
  <c r="R44" i="64" l="1"/>
  <c r="S44" i="64" s="1"/>
  <c r="R39" i="64"/>
  <c r="S39" i="64" s="1"/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190630]}"/>
    <s v="{[Medida].[Medida].&amp;[2]}"/>
    <s v="{[Keren].[Keren].[All]}"/>
    <s v="{[Cheshbon KM].[Hie Peilut].[Peilut 4].&amp;[Kod_Peilut_L4_713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 si="8">
        <n x="1" s="1"/>
        <n x="2" s="1"/>
        <n x="3" s="1"/>
        <n x="4" s="1"/>
        <n x="5" s="1"/>
        <n x="38"/>
        <n x="7"/>
      </t>
    </mdx>
    <mdx n="0" f="v">
      <t c="3" si="41">
        <n x="1" s="1"/>
        <n x="39"/>
        <n x="40"/>
      </t>
    </mdx>
    <mdx n="0" f="v">
      <t c="3" si="41">
        <n x="1" s="1"/>
        <n x="42"/>
        <n x="40"/>
      </t>
    </mdx>
    <mdx n="0" f="v">
      <t c="3" si="41">
        <n x="1" s="1"/>
        <n x="43"/>
        <n x="40"/>
      </t>
    </mdx>
    <mdx n="0" f="v">
      <t c="3" si="41">
        <n x="1" s="1"/>
        <n x="44"/>
        <n x="40"/>
      </t>
    </mdx>
    <mdx n="0" f="v">
      <t c="3" si="41">
        <n x="1" s="1"/>
        <n x="45"/>
        <n x="40"/>
      </t>
    </mdx>
    <mdx n="0" f="v">
      <t c="3" si="41">
        <n x="1" s="1"/>
        <n x="46"/>
        <n x="40"/>
      </t>
    </mdx>
    <mdx n="0" f="v">
      <t c="3" si="41">
        <n x="1" s="1"/>
        <n x="47"/>
        <n x="40"/>
      </t>
    </mdx>
    <mdx n="0" f="v">
      <t c="3" si="41">
        <n x="1" s="1"/>
        <n x="48"/>
        <n x="40"/>
      </t>
    </mdx>
    <mdx n="0" f="v">
      <t c="3" si="41">
        <n x="1" s="1"/>
        <n x="49"/>
        <n x="40"/>
      </t>
    </mdx>
    <mdx n="0" f="v">
      <t c="3" si="41">
        <n x="1" s="1"/>
        <n x="50"/>
        <n x="40"/>
      </t>
    </mdx>
    <mdx n="0" f="v">
      <t c="3" si="41">
        <n x="1" s="1"/>
        <n x="51"/>
        <n x="40"/>
      </t>
    </mdx>
  </mdxMetadata>
  <valueMetadata count="4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</valueMetadata>
</metadata>
</file>

<file path=xl/sharedStrings.xml><?xml version="1.0" encoding="utf-8"?>
<sst xmlns="http://schemas.openxmlformats.org/spreadsheetml/2006/main" count="8004" uniqueCount="2255">
  <si>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</si>
  <si>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</si>
  <si>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</si>
  <si>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</si>
  <si>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</si>
  <si>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</si>
  <si>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</si>
  <si>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</si>
  <si>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</si>
  <si>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</si>
  <si>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</si>
  <si>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</si>
  <si>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</si>
  <si>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</si>
  <si>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</si>
  <si>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</si>
  <si>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</si>
  <si>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</si>
  <si>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</si>
  <si>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</si>
  <si>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</si>
  <si>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</si>
  <si>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</si>
  <si>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</si>
  <si>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</si>
  <si>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</si>
  <si>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</si>
  <si>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</si>
  <si>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</si>
  <si>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</si>
  <si>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</si>
  <si>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</si>
  <si>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</si>
  <si>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</si>
  <si>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</si>
  <si>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</si>
  <si>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</si>
  <si>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</si>
  <si>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</si>
  <si>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</si>
  <si>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</si>
  <si>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</si>
  <si>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</si>
  <si>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</si>
  <si>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</si>
  <si>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</si>
  <si>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</si>
  <si>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</si>
  <si>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</si>
  <si>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</si>
  <si>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</si>
  <si>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</si>
  <si>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</si>
  <si>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</si>
  <si>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</si>
  <si>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</si>
  <si>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</si>
  <si>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</si>
  <si>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</si>
  <si>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</si>
  <si>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</si>
  <si>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</si>
  <si>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</si>
  <si>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</si>
  <si>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</si>
  <si>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</si>
  <si>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</si>
  <si>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</si>
  <si>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</si>
  <si>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</si>
  <si>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</si>
  <si>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</si>
  <si>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</si>
  <si>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</si>
  <si>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</si>
  <si>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</si>
  <si>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</si>
  <si>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</si>
  <si>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</si>
  <si>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</si>
  <si>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</si>
  <si>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</si>
  <si>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</si>
  <si>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</si>
  <si>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</si>
  <si>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</si>
  <si>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</si>
  <si>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</si>
  <si>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</si>
  <si>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</si>
  <si>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</si>
  <si>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</si>
  <si>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</si>
  <si>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</si>
  <si>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</si>
  <si>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</si>
  <si>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</si>
  <si>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</si>
  <si>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</si>
  <si>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</si>
  <si>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</si>
  <si>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</si>
  <si>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</si>
  <si>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</si>
  <si>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</si>
  <si>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</si>
  <si>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</si>
  <si>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</si>
  <si>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</si>
  <si>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</si>
  <si>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</si>
  <si>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</si>
  <si>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</si>
  <si>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</si>
  <si>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</si>
  <si>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</si>
  <si>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</si>
  <si>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</si>
  <si>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</si>
  <si>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</si>
  <si>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</si>
  <si>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</si>
  <si>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</si>
  <si>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</si>
  <si>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</si>
  <si>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</si>
  <si>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</si>
  <si>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</si>
  <si>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</si>
  <si>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</si>
  <si>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</si>
  <si>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</si>
  <si>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</si>
  <si>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</si>
  <si>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</si>
  <si>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</si>
  <si>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</si>
  <si>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</si>
  <si>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</si>
  <si>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</si>
  <si>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</si>
  <si>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</si>
  <si>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</si>
  <si>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</si>
  <si>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</si>
  <si>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</si>
  <si>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</si>
  <si>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</si>
  <si>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</si>
  <si>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</si>
  <si>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</si>
  <si>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</si>
  <si>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</si>
  <si>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</si>
  <si>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</si>
  <si>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</si>
  <si>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</si>
  <si>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</si>
  <si>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</si>
  <si>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</si>
  <si>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</si>
  <si>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</si>
  <si>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</si>
  <si>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</si>
  <si>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</si>
  <si>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</si>
  <si>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</si>
  <si>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</si>
  <si>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</si>
  <si>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</si>
  <si>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</si>
  <si>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</si>
  <si>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</si>
  <si>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</si>
  <si>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</si>
  <si>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</si>
  <si>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</si>
  <si>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</si>
  <si>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</si>
  <si>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</si>
  <si>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</si>
  <si>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</si>
  <si>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</si>
  <si>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</si>
  <si>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</si>
  <si>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</si>
  <si>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</si>
  <si>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</si>
  <si>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</si>
  <si>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</si>
  <si>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</si>
  <si>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</si>
  <si>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</si>
  <si>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</si>
  <si>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</si>
  <si>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</si>
  <si>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</si>
  <si>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</si>
  <si>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</si>
  <si>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</si>
  <si>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</si>
  <si>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</si>
  <si>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</si>
  <si>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</si>
  <si>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</si>
  <si>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</si>
  <si>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</si>
  <si>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</si>
  <si>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</si>
  <si>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</si>
  <si>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</si>
  <si>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</si>
  <si>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</si>
  <si>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</si>
  <si>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</si>
  <si>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</si>
  <si>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</si>
  <si>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</si>
  <si>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</si>
  <si>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</si>
  <si>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</si>
  <si>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</si>
  <si>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</si>
  <si>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</si>
  <si>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</si>
  <si>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</si>
  <si>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</si>
  <si>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</si>
  <si>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</si>
  <si>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</si>
  <si>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</si>
  <si>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</si>
  <si>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</si>
  <si>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</si>
  <si>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</si>
  <si>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</si>
  <si>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</si>
  <si>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</si>
  <si>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</si>
  <si>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</si>
  <si>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</si>
  <si>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</si>
  <si>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</si>
  <si>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</si>
  <si>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</si>
  <si>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</si>
  <si>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</si>
  <si>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</si>
  <si>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</si>
  <si>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</si>
  <si>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</si>
  <si>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</si>
  <si>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</si>
  <si>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</si>
  <si>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</si>
  <si>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</si>
  <si>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</si>
  <si>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</si>
  <si>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</si>
  <si>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</si>
  <si>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</si>
  <si>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</si>
  <si>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</si>
  <si>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</si>
  <si>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</si>
  <si>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</si>
  <si>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</si>
  <si>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</si>
  <si>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</si>
  <si>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</si>
  <si>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חברה לביטוח</t>
  </si>
  <si>
    <t>מסלול לבני 50 ומטה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</si>
  <si>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</si>
  <si>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</si>
  <si>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</si>
  <si>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</si>
  <si>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</si>
  <si>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</si>
  <si>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</si>
  <si>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</si>
  <si>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</si>
  <si>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</si>
  <si>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</si>
  <si>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</si>
  <si>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</si>
  <si>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</si>
  <si>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</si>
  <si>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</si>
  <si>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</si>
  <si>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</si>
  <si>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</si>
  <si>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</si>
  <si>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</si>
  <si>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</si>
  <si>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</si>
  <si>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</si>
  <si>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</si>
  <si>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</si>
  <si>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</si>
  <si>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</si>
  <si>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</si>
  <si>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</si>
  <si>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</si>
  <si>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</si>
  <si>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</si>
  <si>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</si>
  <si>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</si>
  <si>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</si>
  <si>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</si>
  <si>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</si>
  <si>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</si>
  <si>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</si>
  <si>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</si>
  <si>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</si>
  <si>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</si>
  <si>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719</t>
  </si>
  <si>
    <t>8190712</t>
  </si>
  <si>
    <t>מקמ 819</t>
  </si>
  <si>
    <t>8190811</t>
  </si>
  <si>
    <t>מקמ 919</t>
  </si>
  <si>
    <t>8190910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</si>
  <si>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</si>
  <si>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</si>
  <si>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</si>
  <si>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</si>
  <si>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</si>
  <si>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</si>
  <si>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</si>
  <si>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</si>
  <si>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</si>
  <si>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</si>
  <si>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</si>
  <si>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</si>
  <si>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</si>
  <si>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</si>
  <si>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</si>
  <si>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</si>
  <si>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</si>
  <si>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</si>
  <si>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</si>
  <si>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</si>
  <si>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</si>
  <si>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</si>
  <si>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</si>
  <si>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</si>
  <si>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</si>
  <si>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</si>
  <si>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</si>
  <si>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</si>
  <si>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</si>
  <si>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</si>
  <si>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</si>
  <si>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</si>
  <si>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</si>
  <si>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</si>
  <si>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</si>
  <si>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</si>
  <si>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אגוד הנפקות  יט*</t>
  </si>
  <si>
    <t>1124080</t>
  </si>
  <si>
    <t>מגמה</t>
  </si>
  <si>
    <t>520018649</t>
  </si>
  <si>
    <t>בנקים</t>
  </si>
  <si>
    <t>A+.IL</t>
  </si>
  <si>
    <t>אגוד הנפקות שה נד 1*</t>
  </si>
  <si>
    <t>1115278</t>
  </si>
  <si>
    <t>A.IL</t>
  </si>
  <si>
    <t>אדגר אגח ט</t>
  </si>
  <si>
    <t>1820190</t>
  </si>
  <si>
    <t>520035171</t>
  </si>
  <si>
    <t>נדל"ן מניב</t>
  </si>
  <si>
    <t>A-.IL</t>
  </si>
  <si>
    <t>אדגר.ק7</t>
  </si>
  <si>
    <t>1820158</t>
  </si>
  <si>
    <t>אדמה לשעבר מכתשים אגן ב</t>
  </si>
  <si>
    <t>1110915</t>
  </si>
  <si>
    <t>520043605</t>
  </si>
  <si>
    <t>כימיה גומי ופלסטיק</t>
  </si>
  <si>
    <t>AA-.IL</t>
  </si>
  <si>
    <t>מעלות S&amp;P</t>
  </si>
  <si>
    <t>אזורים סדרה 9*</t>
  </si>
  <si>
    <t>7150337</t>
  </si>
  <si>
    <t>520025990</t>
  </si>
  <si>
    <t>בנייה</t>
  </si>
  <si>
    <t>אירפורט אגח ה</t>
  </si>
  <si>
    <t>1133487</t>
  </si>
  <si>
    <t>511659401</t>
  </si>
  <si>
    <t>AA.IL</t>
  </si>
  <si>
    <t>אירפורט אגח ז</t>
  </si>
  <si>
    <t>1140110</t>
  </si>
  <si>
    <t>אלדן אגח ה</t>
  </si>
  <si>
    <t>1155357</t>
  </si>
  <si>
    <t>510454333</t>
  </si>
  <si>
    <t>שרותים</t>
  </si>
  <si>
    <t>אלדן סדרה ד</t>
  </si>
  <si>
    <t>1140821</t>
  </si>
  <si>
    <t>אלה פקדונות אגח ב</t>
  </si>
  <si>
    <t>1142215</t>
  </si>
  <si>
    <t>515666881</t>
  </si>
  <si>
    <t>שרותים פיננסים</t>
  </si>
  <si>
    <t>AAA.IL</t>
  </si>
  <si>
    <t>אמות אגח א</t>
  </si>
  <si>
    <t>1097385</t>
  </si>
  <si>
    <t>520026683</t>
  </si>
  <si>
    <t>אמות אגח ב</t>
  </si>
  <si>
    <t>1126630</t>
  </si>
  <si>
    <t>אמות אגח ג</t>
  </si>
  <si>
    <t>1117357</t>
  </si>
  <si>
    <t>אמות אגח ד</t>
  </si>
  <si>
    <t>1133149</t>
  </si>
  <si>
    <t>אפריקה נכסים 6</t>
  </si>
  <si>
    <t>1129550</t>
  </si>
  <si>
    <t>510560188</t>
  </si>
  <si>
    <t>אשדר אגח א</t>
  </si>
  <si>
    <t>1104330</t>
  </si>
  <si>
    <t>510609761</t>
  </si>
  <si>
    <t>אשטרום נכ אג7</t>
  </si>
  <si>
    <t>2510139</t>
  </si>
  <si>
    <t>520036617</t>
  </si>
  <si>
    <t>בזן.ק1</t>
  </si>
  <si>
    <t>2590255</t>
  </si>
  <si>
    <t>520036658</t>
  </si>
  <si>
    <t>אנרגיה</t>
  </si>
  <si>
    <t>בזק סדרה ו</t>
  </si>
  <si>
    <t>2300143</t>
  </si>
  <si>
    <t>520031931</t>
  </si>
  <si>
    <t>תקשורת מדיה</t>
  </si>
  <si>
    <t>בזק סדרה י</t>
  </si>
  <si>
    <t>2300184</t>
  </si>
  <si>
    <t>ביג 5</t>
  </si>
  <si>
    <t>1129279</t>
  </si>
  <si>
    <t>513623314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</si>
  <si>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</si>
  <si>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</si>
  <si>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</si>
  <si>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</si>
  <si>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</si>
  <si>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</si>
  <si>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</si>
  <si>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</si>
  <si>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יא</t>
  </si>
  <si>
    <t>1151117</t>
  </si>
  <si>
    <t>ביג אגח יב</t>
  </si>
  <si>
    <t>1156231</t>
  </si>
  <si>
    <t>בינל הנפק התח כ</t>
  </si>
  <si>
    <t>1121953</t>
  </si>
  <si>
    <t>513141879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</si>
  <si>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</si>
  <si>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</si>
  <si>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</si>
  <si>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</si>
  <si>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</si>
  <si>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</si>
  <si>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</si>
  <si>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</si>
  <si>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</si>
  <si>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</si>
  <si>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</si>
  <si>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</si>
  <si>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520018078</t>
  </si>
  <si>
    <t>גב ים     ו*</t>
  </si>
  <si>
    <t>7590128</t>
  </si>
  <si>
    <t>520001736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</si>
  <si>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</si>
  <si>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</si>
  <si>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</si>
  <si>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</si>
  <si>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</si>
  <si>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</si>
  <si>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</si>
  <si>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</si>
  <si>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</si>
  <si>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גירון אגח 6</t>
  </si>
  <si>
    <t>1139849</t>
  </si>
  <si>
    <t>520044520</t>
  </si>
  <si>
    <t>גירון אגח ז</t>
  </si>
  <si>
    <t>1142629</t>
  </si>
  <si>
    <t>דה לסר אגח 3</t>
  </si>
  <si>
    <t>1127299</t>
  </si>
  <si>
    <t>1427976</t>
  </si>
  <si>
    <t>דה לסר אגח ד</t>
  </si>
  <si>
    <t>1132059</t>
  </si>
  <si>
    <t>דיסק התחייבות י</t>
  </si>
  <si>
    <t>6910129</t>
  </si>
  <si>
    <t>520007030</t>
  </si>
  <si>
    <t>דיסקונט מנ שה</t>
  </si>
  <si>
    <t>7480098</t>
  </si>
  <si>
    <t>דיסקונט שטר הון 1</t>
  </si>
  <si>
    <t>6910095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</si>
  <si>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</si>
  <si>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</si>
  <si>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</si>
  <si>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</si>
  <si>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</si>
  <si>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</si>
  <si>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</si>
  <si>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</si>
  <si>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</si>
  <si>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דרבן.ק4</t>
  </si>
  <si>
    <t>4110094</t>
  </si>
  <si>
    <t>520038902</t>
  </si>
  <si>
    <t>הבינלאומי סדרה ט</t>
  </si>
  <si>
    <t>1135177</t>
  </si>
  <si>
    <t>AA+.IL</t>
  </si>
  <si>
    <t>הכשרת היישוב 17</t>
  </si>
  <si>
    <t>6120182</t>
  </si>
  <si>
    <t>514423474</t>
  </si>
  <si>
    <t>BBB+.IL</t>
  </si>
  <si>
    <t>הראל הנפקות 6</t>
  </si>
  <si>
    <t>1126069</t>
  </si>
  <si>
    <t>520033986</t>
  </si>
  <si>
    <t>ביטוח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</si>
  <si>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</si>
  <si>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</si>
  <si>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</si>
  <si>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</si>
  <si>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</si>
  <si>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</si>
  <si>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הראל הנפקות נד</t>
  </si>
  <si>
    <t>1099738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</si>
  <si>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</si>
  <si>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</si>
  <si>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</si>
  <si>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</si>
  <si>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</si>
  <si>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</si>
  <si>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</si>
  <si>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</si>
  <si>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</si>
  <si>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</si>
  <si>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</si>
  <si>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ירושלים הנפקות אגח ט</t>
  </si>
  <si>
    <t>1127422</t>
  </si>
  <si>
    <t>520025636</t>
  </si>
  <si>
    <t>ירושלים הנפקות נדחה אגח י</t>
  </si>
  <si>
    <t>1127414</t>
  </si>
  <si>
    <t>ישפרו אגח סד ב</t>
  </si>
  <si>
    <t>7430069</t>
  </si>
  <si>
    <t>520029208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</si>
  <si>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</si>
  <si>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</si>
  <si>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</si>
  <si>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</si>
  <si>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</si>
  <si>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</si>
  <si>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</si>
  <si>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</si>
  <si>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</si>
  <si>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</si>
  <si>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</si>
  <si>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</si>
  <si>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</si>
  <si>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</si>
  <si>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כלל ביט מימון אגח ג</t>
  </si>
  <si>
    <t>1120120</t>
  </si>
  <si>
    <t>513754069</t>
  </si>
  <si>
    <t>כללביט אגח א</t>
  </si>
  <si>
    <t>1097138</t>
  </si>
  <si>
    <t>כללביט אגח ט</t>
  </si>
  <si>
    <t>1136050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</si>
  <si>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</si>
  <si>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</si>
  <si>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</si>
  <si>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</si>
  <si>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</si>
  <si>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</si>
  <si>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אגח 177</t>
  </si>
  <si>
    <t>6040315</t>
  </si>
  <si>
    <t>לאומי אגח 179</t>
  </si>
  <si>
    <t>6040372</t>
  </si>
  <si>
    <t>לאומי מימון הת יד</t>
  </si>
  <si>
    <t>6040299</t>
  </si>
  <si>
    <t>למן.ק300</t>
  </si>
  <si>
    <t>6040257</t>
  </si>
  <si>
    <t>מבני תעש אגח כ</t>
  </si>
  <si>
    <t>2260495</t>
  </si>
  <si>
    <t>520024126</t>
  </si>
  <si>
    <t>מבני תעשיה אגח יז</t>
  </si>
  <si>
    <t>2260446</t>
  </si>
  <si>
    <t>מבני תעשיה אגח יח</t>
  </si>
  <si>
    <t>2260479</t>
  </si>
  <si>
    <t>מגה אור אגח ו</t>
  </si>
  <si>
    <t>1138668</t>
  </si>
  <si>
    <t>513257873</t>
  </si>
  <si>
    <t>מגה אור אגח ז</t>
  </si>
  <si>
    <t>1141696</t>
  </si>
  <si>
    <t>מגה אור אגח ח</t>
  </si>
  <si>
    <t>1147602</t>
  </si>
  <si>
    <t>מזרחי 48 COCO</t>
  </si>
  <si>
    <t>2310266</t>
  </si>
  <si>
    <t>520000522</t>
  </si>
  <si>
    <t>מזרחי COCO 47</t>
  </si>
  <si>
    <t>2310233</t>
  </si>
  <si>
    <t>מזרחי הנפקות 38</t>
  </si>
  <si>
    <t>2310142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</si>
  <si>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</si>
  <si>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</si>
  <si>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</si>
  <si>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</si>
  <si>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</si>
  <si>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</si>
  <si>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</si>
  <si>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</si>
  <si>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</si>
  <si>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</si>
  <si>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</si>
  <si>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</si>
  <si>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Coco 50</t>
  </si>
  <si>
    <t>2310290</t>
  </si>
  <si>
    <t>מזרחי הנפקות אגח 42</t>
  </si>
  <si>
    <t>2310183</t>
  </si>
  <si>
    <t>מזרחי טפחות הנפקות הת 31</t>
  </si>
  <si>
    <t>2310076</t>
  </si>
  <si>
    <t>מזרחי טפחות שטר הון 1</t>
  </si>
  <si>
    <t>6950083</t>
  </si>
  <si>
    <t>מליסרון   אגח ה</t>
  </si>
  <si>
    <t>3230091</t>
  </si>
  <si>
    <t>520037789</t>
  </si>
  <si>
    <t>מליסרון 8</t>
  </si>
  <si>
    <t>3230166</t>
  </si>
  <si>
    <t>מליסרון אגח ו</t>
  </si>
  <si>
    <t>3230125</t>
  </si>
  <si>
    <t>מליסרון אגח טז</t>
  </si>
  <si>
    <t>3230265</t>
  </si>
  <si>
    <t>מליסרון אגח י</t>
  </si>
  <si>
    <t>3230190</t>
  </si>
  <si>
    <t>מליסרון אגח יג</t>
  </si>
  <si>
    <t>3230224</t>
  </si>
  <si>
    <t>מליסרון אגח יד</t>
  </si>
  <si>
    <t>3230232</t>
  </si>
  <si>
    <t>מליסרון אגח יז</t>
  </si>
  <si>
    <t>3230273</t>
  </si>
  <si>
    <t>מנורה הון</t>
  </si>
  <si>
    <t>1103670</t>
  </si>
  <si>
    <t>520007469</t>
  </si>
  <si>
    <t>מנורה מב אג1</t>
  </si>
  <si>
    <t>5660048</t>
  </si>
  <si>
    <t>מנפיקים התח ב</t>
  </si>
  <si>
    <t>7480023</t>
  </si>
  <si>
    <t>מקורות אגח 11</t>
  </si>
  <si>
    <t>1158476</t>
  </si>
  <si>
    <t>520010869</t>
  </si>
  <si>
    <t>נכסים ובנין 6</t>
  </si>
  <si>
    <t>6990188</t>
  </si>
  <si>
    <t>520025438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</si>
  <si>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</si>
  <si>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</si>
  <si>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</si>
  <si>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</si>
  <si>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</si>
  <si>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</si>
  <si>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</si>
  <si>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</si>
  <si>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</si>
  <si>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סלע קפיטל נדלן אגח ג</t>
  </si>
  <si>
    <t>1138973</t>
  </si>
  <si>
    <t>513992529</t>
  </si>
  <si>
    <t>סלע קפיטל נדלן ב</t>
  </si>
  <si>
    <t>1132927</t>
  </si>
  <si>
    <t>סלקום אגח ו</t>
  </si>
  <si>
    <t>1125996</t>
  </si>
  <si>
    <t>511930125</t>
  </si>
  <si>
    <t>סלקום אגח ח</t>
  </si>
  <si>
    <t>1132828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</si>
  <si>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</si>
  <si>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</si>
  <si>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</si>
  <si>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</si>
  <si>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</si>
  <si>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</si>
  <si>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</si>
  <si>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</si>
  <si>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</si>
  <si>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</si>
  <si>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</si>
  <si>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</si>
  <si>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</si>
  <si>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</si>
  <si>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</si>
  <si>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</si>
  <si>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</si>
  <si>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</si>
  <si>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</si>
  <si>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</si>
  <si>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</si>
  <si>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</si>
  <si>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</si>
  <si>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</si>
  <si>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</si>
  <si>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</si>
  <si>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</si>
  <si>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</si>
  <si>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פועלים הנפקות יח COCO</t>
  </si>
  <si>
    <t>1940600</t>
  </si>
  <si>
    <t>פועלים הנפקות סדרה יט COCO</t>
  </si>
  <si>
    <t>1940626</t>
  </si>
  <si>
    <t>פועלים הנפקות שה 1</t>
  </si>
  <si>
    <t>1940444</t>
  </si>
  <si>
    <t>פז נפט סדרה ו*</t>
  </si>
  <si>
    <t>1139542</t>
  </si>
  <si>
    <t>510216054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</si>
  <si>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</si>
  <si>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</si>
  <si>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</si>
  <si>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</si>
  <si>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</si>
  <si>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</si>
  <si>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</si>
  <si>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קרדן אןוי אגח ב</t>
  </si>
  <si>
    <t>1113034</t>
  </si>
  <si>
    <t>NV1239114</t>
  </si>
  <si>
    <t>השקעה ואחזקות</t>
  </si>
  <si>
    <t>D.IL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</si>
  <si>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</si>
  <si>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</si>
  <si>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</si>
  <si>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</si>
  <si>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</si>
  <si>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</si>
  <si>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</si>
  <si>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</si>
  <si>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</si>
  <si>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</si>
  <si>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</si>
  <si>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</si>
  <si>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</si>
  <si>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</si>
  <si>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שיכון ובינוי 6</t>
  </si>
  <si>
    <t>1129733</t>
  </si>
  <si>
    <t>520036104</t>
  </si>
  <si>
    <t>שלמה אחזקות אגח טז</t>
  </si>
  <si>
    <t>1410281</t>
  </si>
  <si>
    <t>520034372</t>
  </si>
  <si>
    <t>שלמה אחזקות אגח יח</t>
  </si>
  <si>
    <t>1410307</t>
  </si>
  <si>
    <t>אגוד הנפקות שה נד 2*</t>
  </si>
  <si>
    <t>1115286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</si>
  <si>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</si>
  <si>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</si>
  <si>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</si>
  <si>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</si>
  <si>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</si>
  <si>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</si>
  <si>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</si>
  <si>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</si>
  <si>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אזורים סדרה 11*</t>
  </si>
  <si>
    <t>7150352</t>
  </si>
  <si>
    <t>איי די איי הנפקות 5</t>
  </si>
  <si>
    <t>1155878</t>
  </si>
  <si>
    <t>513910703</t>
  </si>
  <si>
    <t>אלביט א</t>
  </si>
  <si>
    <t>1119635</t>
  </si>
  <si>
    <t>520043027</t>
  </si>
  <si>
    <t>ביטחוניות</t>
  </si>
  <si>
    <t>אלבר 14</t>
  </si>
  <si>
    <t>1132562</t>
  </si>
  <si>
    <t>512025891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</si>
  <si>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</si>
  <si>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</si>
  <si>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</si>
  <si>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</si>
  <si>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</si>
  <si>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</si>
  <si>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</si>
  <si>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</si>
  <si>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</si>
  <si>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</si>
  <si>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</si>
  <si>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אמות אגח ה</t>
  </si>
  <si>
    <t>1138114</t>
  </si>
  <si>
    <t>בזן 4</t>
  </si>
  <si>
    <t>2590362</t>
  </si>
  <si>
    <t>בזן אגח ה</t>
  </si>
  <si>
    <t>2590388</t>
  </si>
  <si>
    <t>בזק סדרה ז</t>
  </si>
  <si>
    <t>2300150</t>
  </si>
  <si>
    <t>בזק סדרה ט</t>
  </si>
  <si>
    <t>2300176</t>
  </si>
  <si>
    <t>ביג אג"ח סדרה ו</t>
  </si>
  <si>
    <t>1132521</t>
  </si>
  <si>
    <t>בינלאומי סדרה ח</t>
  </si>
  <si>
    <t>1134212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</si>
  <si>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</si>
  <si>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</si>
  <si>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</si>
  <si>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</si>
  <si>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</si>
  <si>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</si>
  <si>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</si>
  <si>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דה זראסאי ד</t>
  </si>
  <si>
    <t>1147560</t>
  </si>
  <si>
    <t>דיסקונט התח יב  COCO</t>
  </si>
  <si>
    <t>6910160</t>
  </si>
  <si>
    <t>דיסקונט התחייבות יא</t>
  </si>
  <si>
    <t>6910137</t>
  </si>
  <si>
    <t>דיסקונט מנפיקים אגח יג</t>
  </si>
  <si>
    <t>7480155</t>
  </si>
  <si>
    <t>דיסקונט מנפיקים אגח יד</t>
  </si>
  <si>
    <t>7480163</t>
  </si>
  <si>
    <t>דלשה קפיטל אגח ב</t>
  </si>
  <si>
    <t>1137314</t>
  </si>
  <si>
    <t>1888119</t>
  </si>
  <si>
    <t>דקסיה ישראל הנפקות אגח יא</t>
  </si>
  <si>
    <t>1134154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</si>
  <si>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</si>
  <si>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</si>
  <si>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</si>
  <si>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</si>
  <si>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</si>
  <si>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</si>
  <si>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</si>
  <si>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</si>
  <si>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</si>
  <si>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</si>
  <si>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</si>
  <si>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</si>
  <si>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</si>
  <si>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חשמל אגח 26</t>
  </si>
  <si>
    <t>6000202</t>
  </si>
  <si>
    <t>חשמל אגח 28</t>
  </si>
  <si>
    <t>6000228</t>
  </si>
  <si>
    <t>טמפו משק  אגח א</t>
  </si>
  <si>
    <t>1118306</t>
  </si>
  <si>
    <t>520032848</t>
  </si>
  <si>
    <t>מזון</t>
  </si>
  <si>
    <t>טן דלק ג</t>
  </si>
  <si>
    <t>1131457</t>
  </si>
  <si>
    <t>511540809</t>
  </si>
  <si>
    <t>יוניברסל אגח ב</t>
  </si>
  <si>
    <t>1141647</t>
  </si>
  <si>
    <t>511809071</t>
  </si>
  <si>
    <t>ישראכרט א</t>
  </si>
  <si>
    <t>1157536</t>
  </si>
  <si>
    <t>510706153</t>
  </si>
  <si>
    <t>ישרס אגח יד</t>
  </si>
  <si>
    <t>6130199</t>
  </si>
  <si>
    <t>כיל ה</t>
  </si>
  <si>
    <t>2810299</t>
  </si>
  <si>
    <t>520027830</t>
  </si>
  <si>
    <t>כללביט אגח י</t>
  </si>
  <si>
    <t>1136068</t>
  </si>
  <si>
    <t>כתב התחייבות נדחה סד יח אגוד*</t>
  </si>
  <si>
    <t>1121854</t>
  </si>
  <si>
    <t>לאומי כ.התחייבות 400  COCO</t>
  </si>
  <si>
    <t>6040331</t>
  </si>
  <si>
    <t>לאומי מימון שטר הון סדרה 301</t>
  </si>
  <si>
    <t>6040265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</si>
  <si>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</si>
  <si>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</si>
  <si>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</si>
  <si>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</si>
  <si>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</si>
  <si>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</si>
  <si>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</si>
  <si>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</si>
  <si>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</si>
  <si>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מזרחי הנפקות 40</t>
  </si>
  <si>
    <t>2310167</t>
  </si>
  <si>
    <t>מזרחי הנפקות 41</t>
  </si>
  <si>
    <t>2310175</t>
  </si>
  <si>
    <t>ממן אגח ב</t>
  </si>
  <si>
    <t>2380046</t>
  </si>
  <si>
    <t>520036435</t>
  </si>
  <si>
    <t>מנורה הון הת 4</t>
  </si>
  <si>
    <t>1135920</t>
  </si>
  <si>
    <t>מנורה הון הת 5</t>
  </si>
  <si>
    <t>1143411</t>
  </si>
  <si>
    <t>מרכנתיל אגח ב</t>
  </si>
  <si>
    <t>1138205</t>
  </si>
  <si>
    <t>513686154</t>
  </si>
  <si>
    <t>נכסים ובנין 7</t>
  </si>
  <si>
    <t>6990196</t>
  </si>
  <si>
    <t>נמלי ישראל אגח ג</t>
  </si>
  <si>
    <t>1145580</t>
  </si>
  <si>
    <t>סילברסטין אגח א*</t>
  </si>
  <si>
    <t>1145598</t>
  </si>
  <si>
    <t>1970336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</si>
  <si>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</si>
  <si>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</si>
  <si>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</si>
  <si>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</si>
  <si>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</si>
  <si>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</si>
  <si>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</si>
  <si>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</si>
  <si>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</si>
  <si>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עמידר אגח א</t>
  </si>
  <si>
    <t>1143585</t>
  </si>
  <si>
    <t>520017393</t>
  </si>
  <si>
    <t>פועלים הנפקות התח אגח יא</t>
  </si>
  <si>
    <t>1940410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</si>
  <si>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</si>
  <si>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</si>
  <si>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</si>
  <si>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</si>
  <si>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</si>
  <si>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</si>
  <si>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</si>
  <si>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</si>
  <si>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</si>
  <si>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</si>
  <si>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פרטנר     ד</t>
  </si>
  <si>
    <t>1118835</t>
  </si>
  <si>
    <t>520044314</t>
  </si>
  <si>
    <t>פרטנר ו</t>
  </si>
  <si>
    <t>1141415</t>
  </si>
  <si>
    <t>קרסו אגח א</t>
  </si>
  <si>
    <t>1136464</t>
  </si>
  <si>
    <t>514065283</t>
  </si>
  <si>
    <t>קרסו אגח ב</t>
  </si>
  <si>
    <t>1139591</t>
  </si>
  <si>
    <t>קרסו אגח ג</t>
  </si>
  <si>
    <t>1141829</t>
  </si>
  <si>
    <t>רילייטד אגח א</t>
  </si>
  <si>
    <t>1134923</t>
  </si>
  <si>
    <t>1849766</t>
  </si>
  <si>
    <t>שופרסל אגח ה*</t>
  </si>
  <si>
    <t>7770209</t>
  </si>
  <si>
    <t>520022732</t>
  </si>
  <si>
    <t>שטראוס אגח ה</t>
  </si>
  <si>
    <t>7460389</t>
  </si>
  <si>
    <t>520003781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</si>
  <si>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</si>
  <si>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</si>
  <si>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</si>
  <si>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</si>
  <si>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</si>
  <si>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</si>
  <si>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תעשיה אוירית אגח ג</t>
  </si>
  <si>
    <t>1127547</t>
  </si>
  <si>
    <t>520027194</t>
  </si>
  <si>
    <t>תעשיה אוירית אגח ד</t>
  </si>
  <si>
    <t>1133131</t>
  </si>
  <si>
    <t>בזן אגח ו</t>
  </si>
  <si>
    <t>2590396</t>
  </si>
  <si>
    <t>ישראמקו א*</t>
  </si>
  <si>
    <t>2320174</t>
  </si>
  <si>
    <t>550010003</t>
  </si>
  <si>
    <t>חיפוש נפט וגז</t>
  </si>
  <si>
    <t>תמר פטרוליום אגח א*</t>
  </si>
  <si>
    <t>1141332</t>
  </si>
  <si>
    <t>515334662</t>
  </si>
  <si>
    <t>תמר פטרוליום אגח ב*</t>
  </si>
  <si>
    <t>1143593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</si>
  <si>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</si>
  <si>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</si>
  <si>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</si>
  <si>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</si>
  <si>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</si>
  <si>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</si>
  <si>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</si>
  <si>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</si>
  <si>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</si>
  <si>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</si>
  <si>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</si>
  <si>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</si>
  <si>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ABIBB 5.55 01/49</t>
  </si>
  <si>
    <t>US03523TBV98</t>
  </si>
  <si>
    <t>Food &amp; Beverage &amp; Tobacco</t>
  </si>
  <si>
    <t>BBB</t>
  </si>
  <si>
    <t>ABNANV 4.4 03/28 03/23</t>
  </si>
  <si>
    <t>XS1586330604</t>
  </si>
  <si>
    <t>Banks</t>
  </si>
  <si>
    <t>ACAFP 7.875 01/29/49</t>
  </si>
  <si>
    <t>USF22797RT78</t>
  </si>
  <si>
    <t>ACCOR 4.375 PERP</t>
  </si>
  <si>
    <t>FR0013399177</t>
  </si>
  <si>
    <t>Hotels Restaurants &amp; Leisure</t>
  </si>
  <si>
    <t>BB</t>
  </si>
  <si>
    <t>AEGON 5.625 PERP</t>
  </si>
  <si>
    <t>XS1886478806</t>
  </si>
  <si>
    <t>Insurance</t>
  </si>
  <si>
    <t>BB+</t>
  </si>
  <si>
    <t>AER 4.875 01/24</t>
  </si>
  <si>
    <t>US00774MAK18</t>
  </si>
  <si>
    <t>Commercial &amp; Professional Sevi</t>
  </si>
  <si>
    <t>AERCAP IRELAND 4.45 04/26</t>
  </si>
  <si>
    <t>US00774MAL90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</si>
  <si>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</si>
  <si>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</si>
  <si>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</si>
  <si>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</si>
  <si>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</si>
  <si>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</si>
  <si>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</si>
  <si>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ALLISON TRANSM 5 10/24 10/21</t>
  </si>
  <si>
    <t>US019736AD97</t>
  </si>
  <si>
    <t>Automobiles &amp; Components</t>
  </si>
  <si>
    <t>BB-</t>
  </si>
  <si>
    <t>Moodys</t>
  </si>
  <si>
    <t>AMERICAN AIRLINES 5 06/22</t>
  </si>
  <si>
    <t>US02376RAC60</t>
  </si>
  <si>
    <t>Transportation</t>
  </si>
  <si>
    <t>B+</t>
  </si>
  <si>
    <t>ASHTEAD CAPITAL 5.25 08/26 08/24</t>
  </si>
  <si>
    <t>US045054AH68</t>
  </si>
  <si>
    <t>Other</t>
  </si>
  <si>
    <t>ASHTEAD CAPITAL 5.62 10/24 10/22</t>
  </si>
  <si>
    <t>US045054AC71</t>
  </si>
  <si>
    <t>AT&amp;T 3.9 11/03/2024</t>
  </si>
  <si>
    <t>US00206RCE09</t>
  </si>
  <si>
    <t>TELECOMMUNICATION SERVICES</t>
  </si>
  <si>
    <t>AVGO 4.75 04/29</t>
  </si>
  <si>
    <t>US11135FAB76</t>
  </si>
  <si>
    <t>Semiconductors &amp; Semiconductor</t>
  </si>
  <si>
    <t>BACR 8 PERP</t>
  </si>
  <si>
    <t>US06738EBG98</t>
  </si>
  <si>
    <t>BARCLAYS 7.75 PERP 15/09/2023</t>
  </si>
  <si>
    <t>US06738EBA29</t>
  </si>
  <si>
    <t>BHP BILLITON 6.75 10/25</t>
  </si>
  <si>
    <t>USQ12441AB91</t>
  </si>
  <si>
    <t>BBB+</t>
  </si>
  <si>
    <t>BIDU 3.875 09/23</t>
  </si>
  <si>
    <t>US056752AK40</t>
  </si>
  <si>
    <t>Software &amp; Services</t>
  </si>
  <si>
    <t>A-</t>
  </si>
  <si>
    <t>BIDU 4.375 05/24</t>
  </si>
  <si>
    <t>US056752AM06</t>
  </si>
  <si>
    <t>BMETR 4.75 02/24</t>
  </si>
  <si>
    <t>USP37466AJ19</t>
  </si>
  <si>
    <t>A</t>
  </si>
  <si>
    <t>BNP PARIBAS 7 PERP 08/28</t>
  </si>
  <si>
    <t>USF1R15XK854</t>
  </si>
  <si>
    <t>CAG 4.3 05/24</t>
  </si>
  <si>
    <t>US205887CA82</t>
  </si>
  <si>
    <t>CBAAU 3.375 10/26 10/21</t>
  </si>
  <si>
    <t>XS1506401568</t>
  </si>
  <si>
    <t>CHCOCH 7 6/30/24</t>
  </si>
  <si>
    <t>US16412XAD75</t>
  </si>
  <si>
    <t>CHENIERE CORPUS 5.125 06/27</t>
  </si>
  <si>
    <t>US16412XAG07</t>
  </si>
  <si>
    <t>CONTINENTAL RES 5 09/22 03/17</t>
  </si>
  <si>
    <t>US212015AH47</t>
  </si>
  <si>
    <t>CREDIT SUISSE 6.5 08/23</t>
  </si>
  <si>
    <t>XS0957135212</t>
  </si>
  <si>
    <t>CS 7.25 09/25</t>
  </si>
  <si>
    <t>USH3698DBZ62</t>
  </si>
  <si>
    <t>CS 7.5 PERP</t>
  </si>
  <si>
    <t>USH3698DBW32</t>
  </si>
  <si>
    <t>Diversified Financial Services</t>
  </si>
  <si>
    <t>CTXS 4.5 12/27</t>
  </si>
  <si>
    <t>US177376AE06</t>
  </si>
  <si>
    <t>DELL 5.3 01/29</t>
  </si>
  <si>
    <t>US24703DBA81</t>
  </si>
  <si>
    <t>Technology Hardware &amp; Equipment</t>
  </si>
  <si>
    <t>DISCA 2.95 03/23</t>
  </si>
  <si>
    <t>US25470DAQ25</t>
  </si>
  <si>
    <t>Media</t>
  </si>
  <si>
    <t>ECOPETROL 5.875 09/23</t>
  </si>
  <si>
    <t>US279158AC30</t>
  </si>
  <si>
    <t>EDF 6 PREP 01/26</t>
  </si>
  <si>
    <t>FR0011401728</t>
  </si>
  <si>
    <t>UTILITIES</t>
  </si>
  <si>
    <t>Electricite De Franc 5 01/26</t>
  </si>
  <si>
    <t>FR0011697028</t>
  </si>
  <si>
    <t>ENBCN 5.5 07/77</t>
  </si>
  <si>
    <t>US29250NAS45</t>
  </si>
  <si>
    <t>ENBCN 6 01/27 01/77</t>
  </si>
  <si>
    <t>US29250NAN57</t>
  </si>
  <si>
    <t>ENELIM 4.25 09/23</t>
  </si>
  <si>
    <t>USN30707AJ75</t>
  </si>
  <si>
    <t>ENELIM 4.625 25</t>
  </si>
  <si>
    <t>US29278GAJ76</t>
  </si>
  <si>
    <t>ENGIFP 3.25 PERP</t>
  </si>
  <si>
    <t>FR0013398229</t>
  </si>
  <si>
    <t>ENI SPA 4.75 09/2028</t>
  </si>
  <si>
    <t>US26874RAE80</t>
  </si>
  <si>
    <t>EQIX 5.375 04/23</t>
  </si>
  <si>
    <t>US29444UAM80</t>
  </si>
  <si>
    <t>Real Estate</t>
  </si>
  <si>
    <t>ETP 5.25 04/29</t>
  </si>
  <si>
    <t>US29278NAG88</t>
  </si>
  <si>
    <t>FIBRBZ 5.25</t>
  </si>
  <si>
    <t>US31572UAE64</t>
  </si>
  <si>
    <t>MATERIALS</t>
  </si>
  <si>
    <t>FIBRBZ 5.5 01/27</t>
  </si>
  <si>
    <t>US31572UAF30</t>
  </si>
  <si>
    <t>FORD 5.596 01/22</t>
  </si>
  <si>
    <t>US345397ZM88</t>
  </si>
  <si>
    <t>GM 5.25 03/26</t>
  </si>
  <si>
    <t>US37045XBG07</t>
  </si>
  <si>
    <t>HCA 5.875 02/29</t>
  </si>
  <si>
    <t>US404119BW86</t>
  </si>
  <si>
    <t>HEALTH CARE</t>
  </si>
  <si>
    <t>HEWLETT PACKARD 4.9 15/10/2025</t>
  </si>
  <si>
    <t>US42824CAW91</t>
  </si>
  <si>
    <t>HILTON DOMESTIC OPER 4.875 01/30</t>
  </si>
  <si>
    <t>US432833AE10</t>
  </si>
  <si>
    <t>HOLCIM FIN 3 07/24</t>
  </si>
  <si>
    <t>XS1713466495</t>
  </si>
  <si>
    <t>HYUCAP 3.75 03/23</t>
  </si>
  <si>
    <t>USY3815NBA82</t>
  </si>
  <si>
    <t>IRM 4.875 09/27</t>
  </si>
  <si>
    <t>US46284VAC54</t>
  </si>
  <si>
    <t>IRM 5.25 03/28</t>
  </si>
  <si>
    <t>US46284VAE11</t>
  </si>
  <si>
    <t>LEAR 5.25 01/25</t>
  </si>
  <si>
    <t>US521865AX34</t>
  </si>
  <si>
    <t>LENNAR 4.125 01/22 10/21</t>
  </si>
  <si>
    <t>US526057BY96</t>
  </si>
  <si>
    <t>Consumer Durables &amp; Apparel</t>
  </si>
  <si>
    <t>LLOYDS 7.5 09/25 PERP</t>
  </si>
  <si>
    <t>US539439AU36</t>
  </si>
  <si>
    <t>MACQUARIE BANK 4.875 06/2025</t>
  </si>
  <si>
    <t>US55608YAB11</t>
  </si>
  <si>
    <t>MERCK 2.875 06/29 06/79</t>
  </si>
  <si>
    <t>XS2011260705</t>
  </si>
  <si>
    <t>Pharmaceuticals&amp; Biotechnology</t>
  </si>
  <si>
    <t>NR</t>
  </si>
  <si>
    <t>MGM 5.5 04/27</t>
  </si>
  <si>
    <t>US552953CF65</t>
  </si>
  <si>
    <t>MYL 3.95 06/26 03/26</t>
  </si>
  <si>
    <t>US62854AAN46</t>
  </si>
  <si>
    <t>NGLS 6.5 07/27</t>
  </si>
  <si>
    <t>US87612BBK70</t>
  </si>
  <si>
    <t>NGLS 6.875 01/29</t>
  </si>
  <si>
    <t>US87612BBM37</t>
  </si>
  <si>
    <t>NOKIA 4.375 06/27</t>
  </si>
  <si>
    <t>US654902AE56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</si>
  <si>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</si>
  <si>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</si>
  <si>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</si>
  <si>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</si>
  <si>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</si>
  <si>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</si>
  <si>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ORAFP 5.25 24/49</t>
  </si>
  <si>
    <t>XS1028599287</t>
  </si>
  <si>
    <t>ORAFP 5.75 23/49</t>
  </si>
  <si>
    <t>XS1115502988</t>
  </si>
  <si>
    <t>PEMEX 3.75 02/24</t>
  </si>
  <si>
    <t>XS1568874983</t>
  </si>
  <si>
    <t>PEMEX 4.875 01/22</t>
  </si>
  <si>
    <t>US71654QBB77</t>
  </si>
  <si>
    <t>PRU 4.5 PRUDENTIAL 09/47</t>
  </si>
  <si>
    <t>US744320AW24</t>
  </si>
  <si>
    <t>RBS 8 PERP 8 08/25</t>
  </si>
  <si>
    <t>US780099CK11</t>
  </si>
  <si>
    <t>REPSM 4.5 03/75</t>
  </si>
  <si>
    <t>XS1207058733</t>
  </si>
  <si>
    <t>SIRIUS 4.625 07/24</t>
  </si>
  <si>
    <t>US82967NBE76</t>
  </si>
  <si>
    <t>SIRIUS 6 07/24 07/19</t>
  </si>
  <si>
    <t>US82967NAS71</t>
  </si>
  <si>
    <t>SIRIUS XM 4.625 05/23 05/18</t>
  </si>
  <si>
    <t>US82967NAL29</t>
  </si>
  <si>
    <t>SOLVAY 4.25 04/03/2024</t>
  </si>
  <si>
    <t>BE6309987400</t>
  </si>
  <si>
    <t>SPRNTS 3.36 21</t>
  </si>
  <si>
    <t>US85208NAA81</t>
  </si>
  <si>
    <t>SRENVX 4.5 24/44</t>
  </si>
  <si>
    <t>XS1108784510</t>
  </si>
  <si>
    <t>SRENVX 5.75 08/15/50 08/25</t>
  </si>
  <si>
    <t>XS1261170515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</si>
  <si>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</si>
  <si>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</si>
  <si>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</si>
  <si>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</si>
  <si>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</si>
  <si>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</si>
  <si>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SYNNVX 5.182 04/28 REGS</t>
  </si>
  <si>
    <t>USN84413CG11</t>
  </si>
  <si>
    <t>T 4.1 02/28</t>
  </si>
  <si>
    <t>US00206RGL06</t>
  </si>
  <si>
    <t>TRANSOCEAN 7.75 10/24 10/20</t>
  </si>
  <si>
    <t>US893828AA14</t>
  </si>
  <si>
    <t>TRPCN 5.3 03/77</t>
  </si>
  <si>
    <t>US89356BAC28</t>
  </si>
  <si>
    <t>TRPCN 5.875 08/76</t>
  </si>
  <si>
    <t>US89356BAB45</t>
  </si>
  <si>
    <t>UBS 5 PERP 01/23</t>
  </si>
  <si>
    <t>CH0400441280</t>
  </si>
  <si>
    <t>UBS 7 PERP</t>
  </si>
  <si>
    <t>USH4209UAT37</t>
  </si>
  <si>
    <t>UNITED CONT 4.875 01/25</t>
  </si>
  <si>
    <t>US910047AK50</t>
  </si>
  <si>
    <t>VALE 3.75 01/23</t>
  </si>
  <si>
    <t>XS0802953165</t>
  </si>
  <si>
    <t>VERISIGN 4.625 05/23 05/18</t>
  </si>
  <si>
    <t>US92343EAF97</t>
  </si>
  <si>
    <t>VOD 7 04/79</t>
  </si>
  <si>
    <t>US92857WBQ24</t>
  </si>
  <si>
    <t>VODAFONE 6.25 10/78 10/24</t>
  </si>
  <si>
    <t>XS1888180640</t>
  </si>
  <si>
    <t>VW 4.625 PERP 06/28</t>
  </si>
  <si>
    <t>XS1799939027</t>
  </si>
  <si>
    <t>ZURNVX 5.125 06/48</t>
  </si>
  <si>
    <t>XS1795323952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</si>
  <si>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</si>
  <si>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</si>
  <si>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</si>
  <si>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</si>
  <si>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</si>
  <si>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</si>
  <si>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</si>
  <si>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</si>
  <si>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</si>
  <si>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</si>
  <si>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</si>
  <si>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</si>
  <si>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</si>
  <si>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</si>
  <si>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</si>
  <si>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</si>
  <si>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</si>
  <si>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</si>
  <si>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</si>
  <si>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</si>
  <si>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</si>
  <si>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</si>
  <si>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</si>
  <si>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</si>
  <si>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</si>
  <si>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</si>
  <si>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</si>
  <si>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</si>
  <si>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</si>
  <si>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</si>
  <si>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</si>
  <si>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</si>
  <si>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</si>
  <si>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</si>
  <si>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</si>
  <si>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</si>
  <si>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</si>
  <si>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</si>
  <si>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</si>
  <si>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</si>
  <si>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</si>
  <si>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</si>
  <si>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</si>
  <si>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</si>
  <si>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</si>
  <si>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</si>
  <si>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</si>
  <si>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</si>
  <si>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</si>
  <si>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</si>
  <si>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</si>
  <si>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</si>
  <si>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</si>
  <si>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</si>
  <si>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</si>
  <si>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</si>
  <si>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</si>
  <si>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</si>
  <si>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</si>
  <si>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</si>
  <si>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</si>
  <si>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</si>
  <si>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</si>
  <si>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</si>
  <si>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</si>
  <si>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</si>
  <si>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</si>
  <si>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</si>
  <si>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</si>
  <si>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</si>
  <si>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</si>
  <si>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</si>
  <si>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</si>
  <si>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</si>
  <si>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</si>
  <si>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</si>
  <si>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</si>
  <si>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</si>
  <si>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</si>
  <si>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</si>
  <si>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</si>
  <si>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</si>
  <si>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</si>
  <si>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</si>
  <si>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</si>
  <si>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</si>
  <si>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</si>
  <si>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</si>
  <si>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</si>
  <si>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</si>
  <si>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</si>
  <si>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</si>
  <si>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</si>
  <si>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</si>
  <si>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</si>
  <si>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</si>
  <si>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</si>
  <si>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</si>
  <si>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</si>
  <si>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</si>
  <si>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</si>
  <si>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</si>
  <si>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</si>
  <si>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</si>
  <si>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</si>
  <si>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</si>
  <si>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</si>
  <si>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</si>
  <si>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</si>
  <si>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</si>
  <si>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</si>
  <si>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</si>
  <si>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</si>
  <si>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</si>
  <si>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</si>
  <si>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</si>
  <si>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</si>
  <si>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</si>
  <si>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</si>
  <si>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ישראכרט</t>
  </si>
  <si>
    <t>1157403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</si>
  <si>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</si>
  <si>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</si>
  <si>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</si>
  <si>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</si>
  <si>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</si>
  <si>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</si>
  <si>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</si>
  <si>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</si>
  <si>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</si>
  <si>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</si>
  <si>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</si>
  <si>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</si>
  <si>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</si>
  <si>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</si>
  <si>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</si>
  <si>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</si>
  <si>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</si>
  <si>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</si>
  <si>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</si>
  <si>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</si>
  <si>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</si>
  <si>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</si>
  <si>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</si>
  <si>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</si>
  <si>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</si>
  <si>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</si>
  <si>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</si>
  <si>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</si>
  <si>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</si>
  <si>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</si>
  <si>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</si>
  <si>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</si>
  <si>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</si>
  <si>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</si>
  <si>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</si>
  <si>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</si>
  <si>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</si>
  <si>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</si>
  <si>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</si>
  <si>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</si>
  <si>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</si>
  <si>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</si>
  <si>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</si>
  <si>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</si>
  <si>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</si>
  <si>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</si>
  <si>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</si>
  <si>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</si>
  <si>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</si>
  <si>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</si>
  <si>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</si>
  <si>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</si>
  <si>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</si>
  <si>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</si>
  <si>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</si>
  <si>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</si>
  <si>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</si>
  <si>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</si>
  <si>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</si>
  <si>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</si>
  <si>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</si>
  <si>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</si>
  <si>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</si>
  <si>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</si>
  <si>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</si>
  <si>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</si>
  <si>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</si>
  <si>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</si>
  <si>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</si>
  <si>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</si>
  <si>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</si>
  <si>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</si>
  <si>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</si>
  <si>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</si>
  <si>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</si>
  <si>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</si>
  <si>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</si>
  <si>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</si>
  <si>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</si>
  <si>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</si>
  <si>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</si>
  <si>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</si>
  <si>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</si>
  <si>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</si>
  <si>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</si>
  <si>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</si>
  <si>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</si>
  <si>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</si>
  <si>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</si>
  <si>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</si>
  <si>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</si>
  <si>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</si>
  <si>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</si>
  <si>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</si>
  <si>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</si>
  <si>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</si>
  <si>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</si>
  <si>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</si>
  <si>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</si>
  <si>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</si>
  <si>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</si>
  <si>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</si>
  <si>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</si>
  <si>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</si>
  <si>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</si>
  <si>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</si>
  <si>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</si>
  <si>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</si>
  <si>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</si>
  <si>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</si>
  <si>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</si>
  <si>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</si>
  <si>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</si>
  <si>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</si>
  <si>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</si>
  <si>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</si>
  <si>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</si>
  <si>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</si>
  <si>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</si>
  <si>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</si>
  <si>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</si>
  <si>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</si>
  <si>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</si>
  <si>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</si>
  <si>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</si>
  <si>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</si>
  <si>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</si>
  <si>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</si>
  <si>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</si>
  <si>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</si>
  <si>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</si>
  <si>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</si>
  <si>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</si>
  <si>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</si>
  <si>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</si>
  <si>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</si>
  <si>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</si>
  <si>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</si>
  <si>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</si>
  <si>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</si>
  <si>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</si>
  <si>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</si>
  <si>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</si>
  <si>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</si>
  <si>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</si>
  <si>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</si>
  <si>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</si>
  <si>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</si>
  <si>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</si>
  <si>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</si>
  <si>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</si>
  <si>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</si>
  <si>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</si>
  <si>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</si>
  <si>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</si>
  <si>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</si>
  <si>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</si>
  <si>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</si>
  <si>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CHECK POINT SOFTWARE TECH</t>
  </si>
  <si>
    <t>IL0010824113</t>
  </si>
  <si>
    <t>520042821</t>
  </si>
  <si>
    <t>CYBERARK SOFTWARE</t>
  </si>
  <si>
    <t>IL0011334468</t>
  </si>
  <si>
    <t>512291642</t>
  </si>
  <si>
    <t>ENERGEAN OIL &amp; GAS</t>
  </si>
  <si>
    <t>GB00BG12Y042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</si>
  <si>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</si>
  <si>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</si>
  <si>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</si>
  <si>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</si>
  <si>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</si>
  <si>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</si>
  <si>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</si>
  <si>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</si>
  <si>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</si>
  <si>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</si>
  <si>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</si>
  <si>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</si>
  <si>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</si>
  <si>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</si>
  <si>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</si>
  <si>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</si>
  <si>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</si>
  <si>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</si>
  <si>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</si>
  <si>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</si>
  <si>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</si>
  <si>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</si>
  <si>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</si>
  <si>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</si>
  <si>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</si>
  <si>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</si>
  <si>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</si>
  <si>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</si>
  <si>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</si>
  <si>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</si>
  <si>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</si>
  <si>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</si>
  <si>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</si>
  <si>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</si>
  <si>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</si>
  <si>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</si>
  <si>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</si>
  <si>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</si>
  <si>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</si>
  <si>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</si>
  <si>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</si>
  <si>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</si>
  <si>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</si>
  <si>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</si>
  <si>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</si>
  <si>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</si>
  <si>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</si>
  <si>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</si>
  <si>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</si>
  <si>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</si>
  <si>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</si>
  <si>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</si>
  <si>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</si>
  <si>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</si>
  <si>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</si>
  <si>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</si>
  <si>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</si>
  <si>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</si>
  <si>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</si>
  <si>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</si>
  <si>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ASML HOLDING NV</t>
  </si>
  <si>
    <t>NL0010273215</t>
  </si>
  <si>
    <t>BAE SYSTEMS</t>
  </si>
  <si>
    <t>GB0002634946</t>
  </si>
  <si>
    <t>BANK OF AMERICA CORP</t>
  </si>
  <si>
    <t>US0605051046</t>
  </si>
  <si>
    <t>BECTON DICKINSON AND CO</t>
  </si>
  <si>
    <t>US0758871091</t>
  </si>
  <si>
    <t>BLACKROCK</t>
  </si>
  <si>
    <t>US09247X1019</t>
  </si>
  <si>
    <t>BOEING</t>
  </si>
  <si>
    <t>US0970231058</t>
  </si>
  <si>
    <t>BOSTON PROPERTIES INC</t>
  </si>
  <si>
    <t>US1011211018</t>
  </si>
  <si>
    <t>BP PLC</t>
  </si>
  <si>
    <t>GB0007980591</t>
  </si>
  <si>
    <t>CHENIERE ENERGY</t>
  </si>
  <si>
    <t>US16411R2085</t>
  </si>
  <si>
    <t>CISCO SYSTEMS</t>
  </si>
  <si>
    <t>US17275R1023</t>
  </si>
  <si>
    <t>CITIGROUP INC</t>
  </si>
  <si>
    <t>US1729674242</t>
  </si>
  <si>
    <t>DAIMLER AG REGISTERED SHARES</t>
  </si>
  <si>
    <t>DE0007100000</t>
  </si>
  <si>
    <t>DEUTSCHE POST AG REG</t>
  </si>
  <si>
    <t>DE0005552004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</si>
  <si>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</si>
  <si>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</si>
  <si>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</si>
  <si>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</si>
  <si>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</si>
  <si>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</si>
  <si>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</si>
  <si>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</si>
  <si>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</si>
  <si>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</si>
  <si>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</si>
  <si>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</si>
  <si>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</si>
  <si>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</si>
  <si>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</si>
  <si>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</si>
  <si>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</si>
  <si>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</si>
  <si>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MASTERCARD INC CLASS A</t>
  </si>
  <si>
    <t>US57636Q1040</t>
  </si>
  <si>
    <t>MCDONALDS</t>
  </si>
  <si>
    <t>US5801351017</t>
  </si>
  <si>
    <t>MERCK &amp; CO. INC</t>
  </si>
  <si>
    <t>US58933Y1055</t>
  </si>
  <si>
    <t>MICROSOFT CORP</t>
  </si>
  <si>
    <t>US5949181045</t>
  </si>
  <si>
    <t>MOODY`S</t>
  </si>
  <si>
    <t>US6153691059</t>
  </si>
  <si>
    <t>MOSAIC CO/THE</t>
  </si>
  <si>
    <t>US61945C1036</t>
  </si>
  <si>
    <t>MYLAN</t>
  </si>
  <si>
    <t>NL0011031208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</si>
  <si>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</si>
  <si>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</si>
  <si>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</si>
  <si>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</si>
  <si>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</si>
  <si>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</si>
  <si>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</si>
  <si>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</si>
  <si>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</si>
  <si>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</si>
  <si>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</si>
  <si>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</si>
  <si>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</si>
  <si>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</si>
  <si>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</si>
  <si>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</si>
  <si>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</si>
  <si>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</si>
  <si>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</si>
  <si>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</si>
  <si>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</si>
  <si>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</si>
  <si>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</si>
  <si>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</si>
  <si>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</si>
  <si>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</si>
  <si>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SL GREEN REALTY CORP</t>
  </si>
  <si>
    <t>US78440X1019</t>
  </si>
  <si>
    <t>THALES SA</t>
  </si>
  <si>
    <t>FR0000121329</t>
  </si>
  <si>
    <t>TOTAL SA</t>
  </si>
  <si>
    <t>FR0000120271</t>
  </si>
  <si>
    <t>TWITTER INC</t>
  </si>
  <si>
    <t>US90184L1026</t>
  </si>
  <si>
    <t>UNITED PARCEL SERVICE CL B</t>
  </si>
  <si>
    <t>US9113121068</t>
  </si>
  <si>
    <t>UNITEDHEALTH GROUP INC</t>
  </si>
  <si>
    <t>US91324P1021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</si>
  <si>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</si>
  <si>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</si>
  <si>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</si>
  <si>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</si>
  <si>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</si>
  <si>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</si>
  <si>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</si>
  <si>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</si>
  <si>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</si>
  <si>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</si>
  <si>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</si>
  <si>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</si>
  <si>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</si>
  <si>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</si>
  <si>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</si>
  <si>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</si>
  <si>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</si>
  <si>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WOODSIDE PETROLEUM</t>
  </si>
  <si>
    <t>AU000000WPL2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</si>
  <si>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</si>
  <si>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</si>
  <si>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</si>
  <si>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</si>
  <si>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</si>
  <si>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</si>
  <si>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</si>
  <si>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</si>
  <si>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</si>
  <si>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</si>
  <si>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</si>
  <si>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</si>
  <si>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</si>
  <si>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</si>
  <si>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</si>
  <si>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</si>
  <si>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</si>
  <si>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</si>
  <si>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</si>
  <si>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</si>
  <si>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</si>
  <si>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</si>
  <si>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</si>
  <si>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</si>
  <si>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</si>
  <si>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</si>
  <si>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</si>
  <si>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</si>
  <si>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</si>
  <si>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</si>
  <si>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</si>
  <si>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</si>
  <si>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</si>
  <si>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</si>
  <si>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</si>
  <si>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</si>
  <si>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</si>
  <si>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</si>
  <si>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</si>
  <si>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</si>
  <si>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</si>
  <si>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</si>
  <si>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</si>
  <si>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</si>
  <si>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</si>
  <si>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</si>
  <si>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</si>
  <si>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</si>
  <si>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</si>
  <si>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</si>
  <si>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</si>
  <si>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</si>
  <si>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</si>
  <si>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</si>
  <si>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</si>
  <si>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</si>
  <si>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</si>
  <si>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</si>
  <si>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</si>
  <si>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</si>
  <si>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</si>
  <si>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</si>
  <si>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</si>
  <si>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</si>
  <si>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</si>
  <si>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</si>
  <si>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</si>
  <si>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</si>
  <si>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</si>
  <si>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</si>
  <si>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</si>
  <si>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</si>
  <si>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</si>
  <si>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</si>
  <si>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</si>
  <si>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</si>
  <si>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</si>
  <si>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</si>
  <si>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</si>
  <si>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</si>
  <si>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</si>
  <si>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</si>
  <si>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</si>
  <si>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</si>
  <si>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</si>
  <si>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</si>
  <si>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</si>
  <si>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</si>
  <si>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</si>
  <si>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</si>
  <si>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</si>
  <si>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</si>
  <si>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</si>
  <si>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</si>
  <si>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</si>
  <si>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</si>
  <si>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</si>
  <si>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</si>
  <si>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</si>
  <si>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</si>
  <si>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</si>
  <si>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</si>
  <si>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</si>
  <si>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</si>
  <si>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</si>
  <si>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</si>
  <si>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</si>
  <si>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</si>
  <si>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</si>
  <si>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</si>
  <si>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</si>
  <si>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</si>
  <si>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</si>
  <si>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</si>
  <si>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</si>
  <si>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</si>
  <si>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</si>
  <si>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</si>
  <si>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</si>
  <si>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</si>
  <si>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</si>
  <si>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</si>
  <si>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</si>
  <si>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</si>
  <si>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</si>
  <si>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</si>
  <si>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</si>
  <si>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</si>
  <si>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</si>
  <si>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</si>
  <si>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</si>
  <si>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</si>
  <si>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</si>
  <si>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</si>
  <si>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</si>
  <si>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</si>
  <si>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</si>
  <si>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BIOTECH ETF</t>
  </si>
  <si>
    <t>US78464A8707</t>
  </si>
  <si>
    <t>SPDR S&amp;P OIL &amp; GAS EXP &amp; PR</t>
  </si>
  <si>
    <t>US78464A7303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</si>
  <si>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</si>
  <si>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</si>
  <si>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</si>
  <si>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</si>
  <si>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</si>
  <si>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</si>
  <si>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X MSCI CHINA 1C</t>
  </si>
  <si>
    <t>LU0514695690</t>
  </si>
  <si>
    <t>ISHARES JP MORGAN USD EM CORP</t>
  </si>
  <si>
    <t>IE00B6TLBW47</t>
  </si>
  <si>
    <t>REAL ESTATE CREDIT GBP</t>
  </si>
  <si>
    <t>GB00B0HW5366</t>
  </si>
  <si>
    <t>SPDR EMERGING MKTS LOCAL BD</t>
  </si>
  <si>
    <t>IE00B4613386</t>
  </si>
  <si>
    <t xml:space="preserve"> BLA/GSO EUR A ACC</t>
  </si>
  <si>
    <t>IE00B3DS7666</t>
  </si>
  <si>
    <t>AMUNDI PLANET</t>
  </si>
  <si>
    <t>LU1688575437</t>
  </si>
  <si>
    <t>Babson European Bank Loan Fund</t>
  </si>
  <si>
    <t>IE00B6YX4R11</t>
  </si>
  <si>
    <t>B</t>
  </si>
  <si>
    <t>Cheyne Real Estate Debt Fund Class X</t>
  </si>
  <si>
    <t>KYG210181668</t>
  </si>
  <si>
    <t>CS NL GL SEN LO MC</t>
  </si>
  <si>
    <t>LU0635707705</t>
  </si>
  <si>
    <t>EURIZON EASYFND BND HI YL Z</t>
  </si>
  <si>
    <t>LU0335991534</t>
  </si>
  <si>
    <t>FIDELITY US HIGH YD I ACC</t>
  </si>
  <si>
    <t>LU0891474172</t>
  </si>
  <si>
    <t>Guggenheim US Loan Fund</t>
  </si>
  <si>
    <t>IE00BCFKMH92</t>
  </si>
  <si>
    <t>ING US Senior Loans</t>
  </si>
  <si>
    <t>LU0426533492</t>
  </si>
  <si>
    <t>LION 4 Series 7</t>
  </si>
  <si>
    <t>IE00BD2YCK45</t>
  </si>
  <si>
    <t>AA</t>
  </si>
  <si>
    <t>LION 7 S1</t>
  </si>
  <si>
    <t>IE00B62G6V03</t>
  </si>
  <si>
    <t>LION III EUR C3 ACC</t>
  </si>
  <si>
    <t>IE00B804LV55</t>
  </si>
  <si>
    <t>MONEDA LATAM CORP DEBT D</t>
  </si>
  <si>
    <t>KYG620101306</t>
  </si>
  <si>
    <t>NOMURA US HIGH YLD BD I USD</t>
  </si>
  <si>
    <t>IE00B3RW8498</t>
  </si>
  <si>
    <t>Pioneer European HY Bond Fund</t>
  </si>
  <si>
    <t>LU0229386908</t>
  </si>
  <si>
    <t>Pioneer Funds US HY</t>
  </si>
  <si>
    <t>LU1883863851</t>
  </si>
  <si>
    <t>SICAV Santander LatAm Corp Fund</t>
  </si>
  <si>
    <t>LU0363170191</t>
  </si>
  <si>
    <t>Specialist M&amp;G European Class R</t>
  </si>
  <si>
    <t>IE00B95WZM02</t>
  </si>
  <si>
    <t>UBS LUX BD USD</t>
  </si>
  <si>
    <t>LU0396367608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</si>
  <si>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</si>
  <si>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</si>
  <si>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</si>
  <si>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</si>
  <si>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</si>
  <si>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</si>
  <si>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</si>
  <si>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</si>
  <si>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</si>
  <si>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</si>
  <si>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MATTHEWS ASIA TIGER</t>
  </si>
  <si>
    <t>LU0491816475</t>
  </si>
  <si>
    <t>Schroders Asia ex Japan</t>
  </si>
  <si>
    <t>LU0106259988</t>
  </si>
  <si>
    <t>Tokio Marine Japan</t>
  </si>
  <si>
    <t>IE00BYYTL417</t>
  </si>
  <si>
    <t>VANGUARD EMR MK ST IN USD IN</t>
  </si>
  <si>
    <t>IE0031787223</t>
  </si>
  <si>
    <t>כתבי אופציה בישראל</t>
  </si>
  <si>
    <t>ברנמילר אפ 1*</t>
  </si>
  <si>
    <t>1143494</t>
  </si>
  <si>
    <t>C 1570 JUL 2019</t>
  </si>
  <si>
    <t>82737784</t>
  </si>
  <si>
    <t>ל.ר.</t>
  </si>
  <si>
    <t>LmC 2400 AUG 2019</t>
  </si>
  <si>
    <t>82759903</t>
  </si>
  <si>
    <t>LmP 2400 AUG 2019</t>
  </si>
  <si>
    <t>82760422</t>
  </si>
  <si>
    <t>P 1570 JUL 2019</t>
  </si>
  <si>
    <t>82738394</t>
  </si>
  <si>
    <t>plC 2500 AUG 2019</t>
  </si>
  <si>
    <t>82739996</t>
  </si>
  <si>
    <t>plP 2500 AUG 2019</t>
  </si>
  <si>
    <t>82740192</t>
  </si>
  <si>
    <t>MCD US 09/20/19 C220</t>
  </si>
  <si>
    <t>MCD 19 C220</t>
  </si>
  <si>
    <t>MSFT US 09/20/19 C145</t>
  </si>
  <si>
    <t>MSFT 19 C145</t>
  </si>
  <si>
    <t>SPXW US 10/31/19 P2750</t>
  </si>
  <si>
    <t>546274</t>
  </si>
  <si>
    <t>WMT US 09/20/19 C120</t>
  </si>
  <si>
    <t>WMT 19 C120</t>
  </si>
  <si>
    <t>S&amp;P500 EMINI FUT SEP19</t>
  </si>
  <si>
    <t>ESU9</t>
  </si>
  <si>
    <t>STOXX EUROPE 600 SEP19</t>
  </si>
  <si>
    <t>SXOU9</t>
  </si>
  <si>
    <t>TOPIX INDX FUT SEP19</t>
  </si>
  <si>
    <t>TPU9</t>
  </si>
  <si>
    <t>חשמל צמוד 2020   אגח ל.ס</t>
  </si>
  <si>
    <t>6000111</t>
  </si>
  <si>
    <t>מרווח הוגן</t>
  </si>
  <si>
    <t>מקורות אג סדרה 6 ל.ס 4.9%</t>
  </si>
  <si>
    <t>1100908</t>
  </si>
  <si>
    <t>מקורות אגח 8 רמ</t>
  </si>
  <si>
    <t>1124346</t>
  </si>
  <si>
    <t>נתיבי גז  סדרה א ל.ס 5.6%</t>
  </si>
  <si>
    <t>1103084</t>
  </si>
  <si>
    <t>רפאל אגח ג רצף מוסדי</t>
  </si>
  <si>
    <t>1140276</t>
  </si>
  <si>
    <t>520042185</t>
  </si>
  <si>
    <t>גב ים נגב אגח א</t>
  </si>
  <si>
    <t>1151141</t>
  </si>
  <si>
    <t>514189596</t>
  </si>
  <si>
    <t>מתמ אגח א'  רמ</t>
  </si>
  <si>
    <t>1138999</t>
  </si>
  <si>
    <t>510687403</t>
  </si>
  <si>
    <t>רפאל אגח ד רצף מוסדי</t>
  </si>
  <si>
    <t>1140284</t>
  </si>
  <si>
    <t>רפאל אגח ה רצף מוסדי</t>
  </si>
  <si>
    <t>1140292</t>
  </si>
  <si>
    <t>אורמת אגח 2*</t>
  </si>
  <si>
    <t>1139161</t>
  </si>
  <si>
    <t>אורמת אגח 3*</t>
  </si>
  <si>
    <t>1139179</t>
  </si>
  <si>
    <t>1735 MARKET INVESTOR HOLDCO I LP*</t>
  </si>
  <si>
    <t>240 West 35th Street*</t>
  </si>
  <si>
    <t>425 Lexington*</t>
  </si>
  <si>
    <t>901 Fifth Seattle*</t>
  </si>
  <si>
    <t>Eschborn Plaza*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</si>
  <si>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</si>
  <si>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</si>
  <si>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</si>
  <si>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</si>
  <si>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</si>
  <si>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</si>
  <si>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</si>
  <si>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</si>
  <si>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</si>
  <si>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סה"כ קרנות השקעה</t>
  </si>
  <si>
    <t>סה"כ קרנות השקעה בישראל</t>
  </si>
  <si>
    <t>ריאליטי קרן השקעות בנדל"ן IV</t>
  </si>
  <si>
    <t>Kedma Capital III</t>
  </si>
  <si>
    <t>TENE GROWTH CAPITAL IV</t>
  </si>
  <si>
    <t>סה"כ קרנות השקעה בחו"ל</t>
  </si>
  <si>
    <t>Horsley Bridge XII Ventures</t>
  </si>
  <si>
    <t>Strategic Investors Fund IX L.P</t>
  </si>
  <si>
    <t>Vintage fund of funds ISRAEL V</t>
  </si>
  <si>
    <t>Vintage Fund of Funds V ACCESS</t>
  </si>
  <si>
    <t xml:space="preserve"> Brookfield SREP III</t>
  </si>
  <si>
    <t>Co Invest Antlia BSREP III</t>
  </si>
  <si>
    <t>Portfolio EDGE</t>
  </si>
  <si>
    <t>Waterton Residential P V mb XIII</t>
  </si>
  <si>
    <t>ACE IV*</t>
  </si>
  <si>
    <t>ADLS</t>
  </si>
  <si>
    <t>APCS LP*</t>
  </si>
  <si>
    <t>Apollo Fund IX</t>
  </si>
  <si>
    <t>Astorg VII</t>
  </si>
  <si>
    <t>Brookfield coinv JCI</t>
  </si>
  <si>
    <t>CDL II</t>
  </si>
  <si>
    <t>CMPVIIC</t>
  </si>
  <si>
    <t>Copenhagen Infrastructure III</t>
  </si>
  <si>
    <t>CRECH V</t>
  </si>
  <si>
    <t>EC   1</t>
  </si>
  <si>
    <t>GTCR harbourvest tranche B</t>
  </si>
  <si>
    <t>harbourvest part' co inv fund IV</t>
  </si>
  <si>
    <t>HIG harbourvest Tranche B</t>
  </si>
  <si>
    <t>ICGL V</t>
  </si>
  <si>
    <t>IK harbourvest tranche B</t>
  </si>
  <si>
    <t>InfraRed Infrastructure Fund V</t>
  </si>
  <si>
    <t>Insight harbourvest tranche B</t>
  </si>
  <si>
    <t>JP Morgan IIF</t>
  </si>
  <si>
    <t>KASS</t>
  </si>
  <si>
    <t>KCOIV SCS</t>
  </si>
  <si>
    <t>KELSO INVESTMENT ASSOCIATES X   HARB B</t>
  </si>
  <si>
    <t>KSO</t>
  </si>
  <si>
    <t>LS POWER FUND IV</t>
  </si>
  <si>
    <t>Migdal HarbourVest Tranche B</t>
  </si>
  <si>
    <t>MTDL</t>
  </si>
  <si>
    <t>ORCC</t>
  </si>
  <si>
    <t>Pantheon Global Secondary Fund VI</t>
  </si>
  <si>
    <t>Patria Private Equity Fund VI</t>
  </si>
  <si>
    <t>SDPIII</t>
  </si>
  <si>
    <t>TDL IV</t>
  </si>
  <si>
    <t>Thoma Bravo Fund XIII</t>
  </si>
  <si>
    <t>Thoma Bravo Harbourvest B</t>
  </si>
  <si>
    <t>TPG Asia VII L.P</t>
  </si>
  <si>
    <t>Warburg Pincus China II L.P</t>
  </si>
  <si>
    <t>WSREDII</t>
  </si>
  <si>
    <t>REDHILL WARRANT</t>
  </si>
  <si>
    <t>52290</t>
  </si>
  <si>
    <t>₪ / מט"ח</t>
  </si>
  <si>
    <t>+ILS/-USD 3.5453 18-07-19 (10) --967</t>
  </si>
  <si>
    <t>10001014</t>
  </si>
  <si>
    <t>+ILS/-USD 3.5483 16-07-19 (10) --977</t>
  </si>
  <si>
    <t>10001004</t>
  </si>
  <si>
    <t>+ILS/-USD 3.5706 29-07-19 (10) --979</t>
  </si>
  <si>
    <t>10001017</t>
  </si>
  <si>
    <t>+ILS/-USD 3.4932 20-10-20 (10) -888</t>
  </si>
  <si>
    <t>10001395</t>
  </si>
  <si>
    <t>+ILS/-USD 3.5069 14-10-20 (10) -866</t>
  </si>
  <si>
    <t>10001392</t>
  </si>
  <si>
    <t>+ILS/-USD 3.5072 20-10-20 (10) -873</t>
  </si>
  <si>
    <t>10001390</t>
  </si>
  <si>
    <t>+ILS/-USD 3.51 12-05-20 (10) -707</t>
  </si>
  <si>
    <t>10001376</t>
  </si>
  <si>
    <t>+ILS/-USD 3.5136 19-05-20 (10) -714</t>
  </si>
  <si>
    <t>10001371</t>
  </si>
  <si>
    <t>+ILS/-USD 3.5234 16-06-20 (10) -796</t>
  </si>
  <si>
    <t>10001367</t>
  </si>
  <si>
    <t>+ILS/-USD 3.53 18-06-20 (10) -680</t>
  </si>
  <si>
    <t>10001389</t>
  </si>
  <si>
    <t>+ILS/-USD 3.5315 16-06-20 (93) -775</t>
  </si>
  <si>
    <t>10001372</t>
  </si>
  <si>
    <t>+ILS/-USD 3.54135 14-05-20 (10) -676.5</t>
  </si>
  <si>
    <t>10001379</t>
  </si>
  <si>
    <t>+ILS/-USD 3.552 08-08-19 (10) -200</t>
  </si>
  <si>
    <t>10001347</t>
  </si>
  <si>
    <t>+ILS/-USD 3.5575 11-07-19 (10) -125</t>
  </si>
  <si>
    <t>10001352</t>
  </si>
  <si>
    <t>+ILS/-USD 3.5708 01-08-19 (10) -222</t>
  </si>
  <si>
    <t>10001332</t>
  </si>
  <si>
    <t>+ILS/-USD 3.5726 11-07-19 (10) -295</t>
  </si>
  <si>
    <t>10001269</t>
  </si>
  <si>
    <t>+ILS/-USD 3.574 11-07-19 (10) -240</t>
  </si>
  <si>
    <t>10001310</t>
  </si>
  <si>
    <t>+ILS/-USD 3.5745 18-09-19 (10) -285</t>
  </si>
  <si>
    <t>10001359</t>
  </si>
  <si>
    <t>+ILS/-USD 3.5822 11-07-19 (10) -293</t>
  </si>
  <si>
    <t>10001267</t>
  </si>
  <si>
    <t>+ILS/-USD 3.5862 01-08-19 (10) -168</t>
  </si>
  <si>
    <t>10001355</t>
  </si>
  <si>
    <t>+ILS/-USD 3.5904 18-09-19 (10) -261</t>
  </si>
  <si>
    <t>10001363</t>
  </si>
  <si>
    <t>+ILS/-USD 3.5914 18-09-19 (10) -201</t>
  </si>
  <si>
    <t>10001381</t>
  </si>
  <si>
    <t>+ILS/-USD 3.5917 22-07-19 (10) -298</t>
  </si>
  <si>
    <t>10001286</t>
  </si>
  <si>
    <t>+USD/-ILS 3.5573 11-07-19 (10) -127</t>
  </si>
  <si>
    <t>10001345</t>
  </si>
  <si>
    <t>+USD/-ILS 3.5586 11-07-19 (10) -124</t>
  </si>
  <si>
    <t>10001348</t>
  </si>
  <si>
    <t>+USD/-ILS 3.5677 11-07-19 (10) -123</t>
  </si>
  <si>
    <t>10001350</t>
  </si>
  <si>
    <t>+GBP/-USD 1.329575 01-07-19 (10) +67.75</t>
  </si>
  <si>
    <t>10001272</t>
  </si>
  <si>
    <t>+JPY/-USD 108.94 04-09-19 (10) -90</t>
  </si>
  <si>
    <t>10001353</t>
  </si>
  <si>
    <t>+SEK/-USD 9.5296 10-07-19 (10) -484</t>
  </si>
  <si>
    <t>10001337</t>
  </si>
  <si>
    <t>+USD/-CAD 1.3266 03-07-19 (10) --56</t>
  </si>
  <si>
    <t>10001133</t>
  </si>
  <si>
    <t>+USD/-CAD 1.33005 03-07-19 (10) -29.5</t>
  </si>
  <si>
    <t>10001297</t>
  </si>
  <si>
    <t>+USD/-CAD 1.33546 09-01-20 (10) -49.4</t>
  </si>
  <si>
    <t>10001369</t>
  </si>
  <si>
    <t>+USD/-EUR 1.13135 09-12-19 (10) +171.5</t>
  </si>
  <si>
    <t>10001365</t>
  </si>
  <si>
    <t>+USD/-EUR 1.13263 25-11-19 (10) +171.3</t>
  </si>
  <si>
    <t>10001361</t>
  </si>
  <si>
    <t>+USD/-EUR 1.14923 24-02-20 (10) +204.3</t>
  </si>
  <si>
    <t>10001383</t>
  </si>
  <si>
    <t>+USD/-EUR 1.15135 13-01-20 (10) +189.5</t>
  </si>
  <si>
    <t>10001374</t>
  </si>
  <si>
    <t>+USD/-EUR 1.1516 27-01-20 (10) +198</t>
  </si>
  <si>
    <t>10001377</t>
  </si>
  <si>
    <t>+USD/-EUR 1.16395 27-04-20 (10) +249.5</t>
  </si>
  <si>
    <t>10001386</t>
  </si>
  <si>
    <t>+USD/-GBP 1.2804 01-07-19 (10) +114</t>
  </si>
  <si>
    <t>10001170</t>
  </si>
  <si>
    <t>+USD/-GBP 1.28271 02-03-20 (10) +117.1</t>
  </si>
  <si>
    <t>10001394</t>
  </si>
  <si>
    <t>+USD/-GBP 1.3047 01-07-19 (10) +43</t>
  </si>
  <si>
    <t>10001325</t>
  </si>
  <si>
    <t>+USD/-GBP 1.31674 07-10-19 (10) +101.4</t>
  </si>
  <si>
    <t>10001333</t>
  </si>
  <si>
    <t>+USD/-JPY 106.825 10-02-20 (10) -184.5</t>
  </si>
  <si>
    <t>10001380</t>
  </si>
  <si>
    <t>+USD/-JPY 109.2 04-09-19 (10) -160</t>
  </si>
  <si>
    <t>10001246</t>
  </si>
  <si>
    <t>+USD/-JPY 109.376 05-11-19 (10) -175.4</t>
  </si>
  <si>
    <t>10001316</t>
  </si>
  <si>
    <t>+USD/-JPY 110.01 04-09-19 (10) -145</t>
  </si>
  <si>
    <t>10001274</t>
  </si>
  <si>
    <t>+USD/-JPY 110.175 04-09-19 (10) -131.5</t>
  </si>
  <si>
    <t>10001301</t>
  </si>
  <si>
    <t>+USD/-SEK 8.7818 10-07-19 (10) -1271</t>
  </si>
  <si>
    <t>10001184</t>
  </si>
  <si>
    <t>+USD/-SEK 9.1598 10-07-19 (10) -1072</t>
  </si>
  <si>
    <t>10001222</t>
  </si>
  <si>
    <t>+USD/-SEK 9.20335 10-07-19 (10) -644.5</t>
  </si>
  <si>
    <t>10001305</t>
  </si>
  <si>
    <t>פורוורד מט"ח-מט"ח</t>
  </si>
  <si>
    <t>10001393</t>
  </si>
  <si>
    <t>IRS</t>
  </si>
  <si>
    <t>10000000</t>
  </si>
  <si>
    <t>10000002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</si>
  <si>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</si>
  <si>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</si>
  <si>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</si>
  <si>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</si>
  <si>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</si>
  <si>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</si>
  <si>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</si>
  <si>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</si>
  <si>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</si>
  <si>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</si>
  <si>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</si>
  <si>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</si>
  <si>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</si>
  <si>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</si>
  <si>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</si>
  <si>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33820000</t>
  </si>
  <si>
    <t>30311000</t>
  </si>
  <si>
    <t>31712000</t>
  </si>
  <si>
    <t>30312000</t>
  </si>
  <si>
    <t>30810000</t>
  </si>
  <si>
    <t>32010000</t>
  </si>
  <si>
    <t>34010000</t>
  </si>
  <si>
    <t>34510000</t>
  </si>
  <si>
    <t>32610000</t>
  </si>
  <si>
    <t>30710000</t>
  </si>
  <si>
    <t>30210000</t>
  </si>
  <si>
    <t>30310000</t>
  </si>
  <si>
    <t>31710000</t>
  </si>
  <si>
    <t>31210000</t>
  </si>
  <si>
    <t>31110000</t>
  </si>
  <si>
    <t>31010000</t>
  </si>
  <si>
    <t>33810000</t>
  </si>
  <si>
    <t>34520000</t>
  </si>
  <si>
    <t>32020000</t>
  </si>
  <si>
    <t>34020000</t>
  </si>
  <si>
    <t>דירוג פנימי</t>
  </si>
  <si>
    <t>כן</t>
  </si>
  <si>
    <t>11898601</t>
  </si>
  <si>
    <t>11898600</t>
  </si>
  <si>
    <t>11898602</t>
  </si>
  <si>
    <t>11898603</t>
  </si>
  <si>
    <t>11898604</t>
  </si>
  <si>
    <t>11898551</t>
  </si>
  <si>
    <t>11898553</t>
  </si>
  <si>
    <t>11898554</t>
  </si>
  <si>
    <t>91102700</t>
  </si>
  <si>
    <t>91102701</t>
  </si>
  <si>
    <t>84666730</t>
  </si>
  <si>
    <t>91040003</t>
  </si>
  <si>
    <t>91040006</t>
  </si>
  <si>
    <t>91040007</t>
  </si>
  <si>
    <t>66679</t>
  </si>
  <si>
    <t>91050027</t>
  </si>
  <si>
    <t>91050028</t>
  </si>
  <si>
    <t>91050035</t>
  </si>
  <si>
    <t>91050029</t>
  </si>
  <si>
    <t>91050032</t>
  </si>
  <si>
    <t>לא</t>
  </si>
  <si>
    <t>90840002</t>
  </si>
  <si>
    <t>90840004</t>
  </si>
  <si>
    <t>90840006</t>
  </si>
  <si>
    <t>90840008</t>
  </si>
  <si>
    <t>90840010</t>
  </si>
  <si>
    <t>90840012</t>
  </si>
  <si>
    <t>90840013</t>
  </si>
  <si>
    <t>90840000</t>
  </si>
  <si>
    <t>90136004</t>
  </si>
  <si>
    <t>A+</t>
  </si>
  <si>
    <t>482154</t>
  </si>
  <si>
    <t>482153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</si>
  <si>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</si>
  <si>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</si>
  <si>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</si>
  <si>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</si>
  <si>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</si>
  <si>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</si>
  <si>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</si>
  <si>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</si>
  <si>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</si>
  <si>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</si>
  <si>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</si>
  <si>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</si>
  <si>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</si>
  <si>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84666732</t>
  </si>
  <si>
    <t>90320002</t>
  </si>
  <si>
    <t>90320003</t>
  </si>
  <si>
    <t>90320004</t>
  </si>
  <si>
    <t>90310002</t>
  </si>
  <si>
    <t>90310003</t>
  </si>
  <si>
    <t>90310004</t>
  </si>
  <si>
    <t>90310001</t>
  </si>
  <si>
    <t>90310005</t>
  </si>
  <si>
    <t>90310006</t>
  </si>
  <si>
    <t>90310008</t>
  </si>
  <si>
    <t>90310007</t>
  </si>
  <si>
    <t>458870</t>
  </si>
  <si>
    <t>AA-</t>
  </si>
  <si>
    <t>458869</t>
  </si>
  <si>
    <t>508506</t>
  </si>
  <si>
    <t>נדלן מקרקעין להשכרה - סטריט מול רמת ישי</t>
  </si>
  <si>
    <t>31/12/2018</t>
  </si>
  <si>
    <t>קניון</t>
  </si>
  <si>
    <t>האקליפטוס 3, פינת רח' הצפצפה, א.ת. רמת ישי</t>
  </si>
  <si>
    <t>נדלן אחד העם 56 ת"א</t>
  </si>
  <si>
    <t>אחד העם 56, תל אביב</t>
  </si>
  <si>
    <t>קרדן אן.וי אגח ב חש 2/18</t>
  </si>
  <si>
    <t>1143270</t>
  </si>
  <si>
    <t>אלפי ₪</t>
  </si>
  <si>
    <t>סה"כ יתרות התחייבות להשקעה</t>
  </si>
  <si>
    <t>tene growth capital IV</t>
  </si>
  <si>
    <t>סה"כ בחו"ל</t>
  </si>
  <si>
    <t>ACE IV</t>
  </si>
  <si>
    <t xml:space="preserve">ADLS </t>
  </si>
  <si>
    <t>ADLS  co-inv</t>
  </si>
  <si>
    <t>ARES private credit solutions</t>
  </si>
  <si>
    <t>Blackstone Real Estate Partners IX</t>
  </si>
  <si>
    <t>Brookfield Capital Partners V</t>
  </si>
  <si>
    <t>brookfield III</t>
  </si>
  <si>
    <t>Court Square IV</t>
  </si>
  <si>
    <t>Crescent mezzanine VII</t>
  </si>
  <si>
    <t>EC1 ADLS  co-inv</t>
  </si>
  <si>
    <t>harbourvest part' co inv fund IV (Tranche B)</t>
  </si>
  <si>
    <t>ICG SDP III</t>
  </si>
  <si>
    <t>IFM GIF</t>
  </si>
  <si>
    <t>infrared infrastructure fund v</t>
  </si>
  <si>
    <t>JCI Power Solut</t>
  </si>
  <si>
    <t>JP Morgan IIF - עמיתים</t>
  </si>
  <si>
    <t>Kartesia Credit Opportunities IV SCS</t>
  </si>
  <si>
    <t>KELSO INVESTMENT ASSOCIATES X - HARB B</t>
  </si>
  <si>
    <t>KSO I</t>
  </si>
  <si>
    <t>MAGMA GROWTH EQUITY I</t>
  </si>
  <si>
    <t>Migdal-HarbourVest 2016 Fund L.P. (Tranche B)</t>
  </si>
  <si>
    <t>Patria VI</t>
  </si>
  <si>
    <t>PGCO IV Co-mingled Fund SCSP</t>
  </si>
  <si>
    <t>Reality IV</t>
  </si>
  <si>
    <t>Sun Capital Partners  harbourvest B</t>
  </si>
  <si>
    <t>SVB IX</t>
  </si>
  <si>
    <t xml:space="preserve">TDLIV </t>
  </si>
  <si>
    <t>TPG ASIA VII L.P</t>
  </si>
  <si>
    <t>Vintage Fund of Funds (access) V</t>
  </si>
  <si>
    <t>waterton MB</t>
  </si>
  <si>
    <t xml:space="preserve">WSREDII </t>
  </si>
  <si>
    <t>PGCO IV Co mingled Fund SCSP</t>
  </si>
  <si>
    <t>פורוורד ריבית</t>
  </si>
  <si>
    <t>מובטחות משכנתא - גורם 01</t>
  </si>
  <si>
    <t>בבטחונות אחרים - גורם 94</t>
  </si>
  <si>
    <t>בבטחונות אחרים - גורם 111</t>
  </si>
  <si>
    <t>בבטחונות אחרים - גורם 41</t>
  </si>
  <si>
    <t>בבטחונות אחרים - 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</si>
  <si>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</si>
  <si>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</si>
  <si>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</si>
  <si>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</si>
  <si>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</si>
  <si>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103</t>
  </si>
  <si>
    <t>בבטחונות אחרים - גורם 130</t>
  </si>
  <si>
    <t>בבטחונות אחרים - גורם 104</t>
  </si>
  <si>
    <t>בבטחונות אחרים - גורם 61</t>
  </si>
  <si>
    <t>בבטחונות אחרים - גורם 115*</t>
  </si>
  <si>
    <t>בבטחונות אחרים - גורם 138</t>
  </si>
  <si>
    <t>גורם 111</t>
  </si>
  <si>
    <t>גורם 98</t>
  </si>
  <si>
    <t>גורם 105</t>
  </si>
  <si>
    <t>גורם 113</t>
  </si>
  <si>
    <t>גורם 104</t>
  </si>
  <si>
    <t>גורם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</si>
</sst>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0"/>
      <color rgb="FF000000"/>
      <name val="Arial"/>
      <family val="2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7" fillId="0" borderId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7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1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0" fontId="10" fillId="0" borderId="6" xfId="7" applyFont="1" applyBorder="1" applyAlignment="1">
      <alignment horizontal="center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right" vertical="center" wrapText="1" indent="2" readingOrder="2"/>
    </xf>
    <xf numFmtId="0" fontId="23" fillId="3" borderId="0" xfId="0" applyFont="1" applyFill="1" applyAlignment="1">
      <alignment horizontal="right" indent="2" readingOrder="2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5" borderId="0" xfId="0" applyFont="1" applyFill="1"/>
    <xf numFmtId="0" fontId="22" fillId="6" borderId="0" xfId="0" applyFont="1" applyFill="1" applyAlignment="1">
      <alignment horizontal="center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4" fillId="0" borderId="0" xfId="7" applyFont="1" applyAlignment="1">
      <alignment horizontal="right"/>
    </xf>
    <xf numFmtId="0" fontId="10" fillId="2" borderId="10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wrapText="1"/>
    </xf>
    <xf numFmtId="49" fontId="15" fillId="2" borderId="13" xfId="7" applyNumberFormat="1" applyFont="1" applyFill="1" applyBorder="1" applyAlignment="1">
      <alignment horizontal="center" vertical="center" wrapText="1" readingOrder="2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0" fillId="0" borderId="0" xfId="7" applyFont="1" applyBorder="1" applyAlignment="1">
      <alignment horizontal="center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6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0" fontId="28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4"/>
    </xf>
    <xf numFmtId="0" fontId="29" fillId="0" borderId="0" xfId="0" applyFont="1" applyFill="1" applyBorder="1" applyAlignment="1">
      <alignment horizontal="right" indent="3"/>
    </xf>
    <xf numFmtId="4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 readingOrder="2"/>
    </xf>
    <xf numFmtId="0" fontId="29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6" fontId="28" fillId="0" borderId="28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1"/>
    </xf>
    <xf numFmtId="0" fontId="28" fillId="0" borderId="29" xfId="0" applyFont="1" applyFill="1" applyBorder="1" applyAlignment="1">
      <alignment horizontal="right" indent="2"/>
    </xf>
    <xf numFmtId="0" fontId="29" fillId="0" borderId="29" xfId="0" applyFont="1" applyFill="1" applyBorder="1" applyAlignment="1">
      <alignment horizontal="right" indent="3"/>
    </xf>
    <xf numFmtId="0" fontId="29" fillId="0" borderId="29" xfId="0" applyFont="1" applyFill="1" applyBorder="1" applyAlignment="1">
      <alignment horizontal="right" indent="2"/>
    </xf>
    <xf numFmtId="0" fontId="29" fillId="0" borderId="30" xfId="0" applyFont="1" applyFill="1" applyBorder="1" applyAlignment="1">
      <alignment horizontal="right" indent="2"/>
    </xf>
    <xf numFmtId="0" fontId="29" fillId="0" borderId="25" xfId="0" applyNumberFormat="1" applyFont="1" applyFill="1" applyBorder="1" applyAlignment="1">
      <alignment horizontal="right"/>
    </xf>
    <xf numFmtId="14" fontId="29" fillId="0" borderId="0" xfId="0" applyNumberFormat="1" applyFont="1" applyFill="1" applyBorder="1" applyAlignment="1">
      <alignment horizontal="right"/>
    </xf>
    <xf numFmtId="2" fontId="29" fillId="0" borderId="25" xfId="0" applyNumberFormat="1" applyFont="1" applyFill="1" applyBorder="1" applyAlignment="1">
      <alignment horizontal="right"/>
    </xf>
    <xf numFmtId="10" fontId="29" fillId="0" borderId="25" xfId="0" applyNumberFormat="1" applyFont="1" applyFill="1" applyBorder="1" applyAlignment="1">
      <alignment horizontal="right"/>
    </xf>
    <xf numFmtId="4" fontId="29" fillId="0" borderId="25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3" fontId="6" fillId="0" borderId="31" xfId="13" applyFont="1" applyBorder="1" applyAlignment="1">
      <alignment horizontal="right"/>
    </xf>
    <xf numFmtId="10" fontId="6" fillId="0" borderId="31" xfId="14" applyNumberFormat="1" applyFont="1" applyBorder="1" applyAlignment="1">
      <alignment horizontal="center"/>
    </xf>
    <xf numFmtId="2" fontId="6" fillId="0" borderId="31" xfId="7" applyNumberFormat="1" applyFont="1" applyBorder="1" applyAlignment="1">
      <alignment horizontal="right"/>
    </xf>
    <xf numFmtId="167" fontId="6" fillId="0" borderId="31" xfId="7" applyNumberFormat="1" applyFont="1" applyBorder="1" applyAlignment="1">
      <alignment horizontal="center"/>
    </xf>
    <xf numFmtId="43" fontId="29" fillId="8" borderId="0" xfId="15" applyFont="1" applyFill="1" applyBorder="1" applyAlignment="1">
      <alignment horizontal="right"/>
    </xf>
    <xf numFmtId="2" fontId="29" fillId="8" borderId="0" xfId="0" applyNumberFormat="1" applyFont="1" applyFill="1" applyBorder="1" applyAlignment="1">
      <alignment horizontal="right"/>
    </xf>
    <xf numFmtId="43" fontId="29" fillId="0" borderId="0" xfId="15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0" fontId="31" fillId="0" borderId="0" xfId="0" applyFont="1" applyFill="1" applyBorder="1" applyAlignment="1">
      <alignment horizontal="right"/>
    </xf>
    <xf numFmtId="49" fontId="15" fillId="2" borderId="17" xfId="7" applyNumberFormat="1" applyFont="1" applyFill="1" applyBorder="1" applyAlignment="1">
      <alignment horizontal="center" vertical="center" wrapText="1" readingOrder="2"/>
    </xf>
    <xf numFmtId="0" fontId="6" fillId="2" borderId="15" xfId="22" applyFont="1" applyFill="1" applyBorder="1" applyAlignment="1">
      <alignment horizontal="center" vertical="center" wrapText="1"/>
    </xf>
    <xf numFmtId="0" fontId="6" fillId="2" borderId="4" xfId="22" applyFont="1" applyFill="1" applyBorder="1" applyAlignment="1">
      <alignment horizontal="center" vertical="center" wrapText="1"/>
    </xf>
    <xf numFmtId="0" fontId="10" fillId="2" borderId="1" xfId="22" applyFont="1" applyFill="1" applyBorder="1" applyAlignment="1">
      <alignment horizontal="center" vertical="center" wrapText="1"/>
    </xf>
    <xf numFmtId="3" fontId="10" fillId="2" borderId="2" xfId="22" applyNumberFormat="1" applyFont="1" applyFill="1" applyBorder="1" applyAlignment="1">
      <alignment horizontal="center" vertical="center" wrapText="1"/>
    </xf>
    <xf numFmtId="0" fontId="10" fillId="2" borderId="3" xfId="22" applyFont="1" applyFill="1" applyBorder="1" applyAlignment="1">
      <alignment horizontal="center" vertical="center" wrapText="1"/>
    </xf>
    <xf numFmtId="49" fontId="6" fillId="2" borderId="32" xfId="22" applyNumberFormat="1" applyFont="1" applyFill="1" applyBorder="1" applyAlignment="1">
      <alignment horizontal="center" wrapText="1"/>
    </xf>
    <xf numFmtId="49" fontId="6" fillId="2" borderId="33" xfId="22" applyNumberFormat="1" applyFont="1" applyFill="1" applyBorder="1" applyAlignment="1">
      <alignment horizontal="center" wrapText="1"/>
    </xf>
    <xf numFmtId="49" fontId="6" fillId="2" borderId="34" xfId="22" applyNumberFormat="1" applyFont="1" applyFill="1" applyBorder="1" applyAlignment="1">
      <alignment horizontal="center" wrapText="1"/>
    </xf>
    <xf numFmtId="10" fontId="6" fillId="0" borderId="31" xfId="14" applyNumberFormat="1" applyFont="1" applyFill="1" applyBorder="1" applyAlignment="1">
      <alignment horizontal="center"/>
    </xf>
    <xf numFmtId="43" fontId="31" fillId="0" borderId="0" xfId="13" applyFont="1" applyFill="1" applyBorder="1" applyAlignment="1">
      <alignment horizontal="right"/>
    </xf>
    <xf numFmtId="43" fontId="29" fillId="0" borderId="0" xfId="13" applyFont="1" applyFill="1" applyBorder="1" applyAlignment="1">
      <alignment horizontal="right"/>
    </xf>
    <xf numFmtId="10" fontId="7" fillId="0" borderId="0" xfId="14" applyNumberFormat="1" applyFont="1" applyAlignment="1">
      <alignment horizontal="center" vertical="center" wrapText="1"/>
    </xf>
    <xf numFmtId="10" fontId="7" fillId="0" borderId="0" xfId="0" applyNumberFormat="1" applyFont="1" applyAlignment="1">
      <alignment horizontal="center" vertical="center" wrapText="1"/>
    </xf>
    <xf numFmtId="0" fontId="8" fillId="2" borderId="17" xfId="7" applyFont="1" applyFill="1" applyBorder="1" applyAlignment="1">
      <alignment horizontal="center" vertical="center" wrapText="1"/>
    </xf>
    <xf numFmtId="0" fontId="8" fillId="2" borderId="18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readingOrder="2"/>
    </xf>
    <xf numFmtId="0" fontId="8" fillId="2" borderId="25" xfId="0" applyFont="1" applyFill="1" applyBorder="1" applyAlignment="1">
      <alignment horizontal="center" vertical="center" wrapText="1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readingOrder="2"/>
    </xf>
    <xf numFmtId="0" fontId="17" fillId="0" borderId="16" xfId="0" applyFont="1" applyBorder="1" applyAlignment="1">
      <alignment horizontal="center" readingOrder="2"/>
    </xf>
    <xf numFmtId="0" fontId="21" fillId="2" borderId="21" xfId="0" applyFont="1" applyFill="1" applyBorder="1" applyAlignment="1">
      <alignment horizontal="center" vertical="center" wrapText="1" readingOrder="2"/>
    </xf>
    <xf numFmtId="0" fontId="17" fillId="0" borderId="22" xfId="0" applyFont="1" applyBorder="1" applyAlignment="1">
      <alignment horizontal="center" readingOrder="2"/>
    </xf>
    <xf numFmtId="0" fontId="17" fillId="0" borderId="23" xfId="0" applyFont="1" applyBorder="1" applyAlignment="1">
      <alignment horizontal="center" readingOrder="2"/>
    </xf>
    <xf numFmtId="0" fontId="21" fillId="2" borderId="22" xfId="0" applyFont="1" applyFill="1" applyBorder="1" applyAlignment="1">
      <alignment horizontal="center" vertical="center" wrapText="1" readingOrder="2"/>
    </xf>
    <xf numFmtId="0" fontId="21" fillId="2" borderId="23" xfId="0" applyFont="1" applyFill="1" applyBorder="1" applyAlignment="1">
      <alignment horizontal="center" vertical="center" wrapText="1" readingOrder="2"/>
    </xf>
    <xf numFmtId="0" fontId="8" fillId="2" borderId="21" xfId="0" applyFont="1" applyFill="1" applyBorder="1" applyAlignment="1">
      <alignment horizontal="center" vertical="center" wrapText="1" readingOrder="2"/>
    </xf>
    <xf numFmtId="0" fontId="8" fillId="2" borderId="22" xfId="0" applyFont="1" applyFill="1" applyBorder="1" applyAlignment="1">
      <alignment horizontal="center" vertical="center" wrapText="1" readingOrder="2"/>
    </xf>
    <xf numFmtId="0" fontId="8" fillId="2" borderId="23" xfId="0" applyFont="1" applyFill="1" applyBorder="1" applyAlignment="1">
      <alignment horizontal="center" vertical="center" wrapText="1" readingOrder="2"/>
    </xf>
    <xf numFmtId="0" fontId="8" fillId="2" borderId="21" xfId="22" applyFont="1" applyFill="1" applyBorder="1" applyAlignment="1">
      <alignment horizontal="center" vertical="center" wrapText="1" readingOrder="2"/>
    </xf>
    <xf numFmtId="0" fontId="8" fillId="2" borderId="22" xfId="22" applyFont="1" applyFill="1" applyBorder="1" applyAlignment="1">
      <alignment horizontal="center" vertical="center" wrapText="1" readingOrder="2"/>
    </xf>
    <xf numFmtId="0" fontId="8" fillId="2" borderId="23" xfId="22" applyFont="1" applyFill="1" applyBorder="1" applyAlignment="1">
      <alignment horizontal="center" vertical="center" wrapText="1" readingOrder="2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4" fontId="30" fillId="0" borderId="0" xfId="0" applyNumberFormat="1" applyFont="1" applyFill="1"/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10" fontId="31" fillId="0" borderId="0" xfId="14" applyNumberFormat="1" applyFont="1" applyFill="1" applyBorder="1" applyAlignment="1">
      <alignment horizontal="right"/>
    </xf>
    <xf numFmtId="49" fontId="31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</cellXfs>
  <cellStyles count="23">
    <cellStyle name="Comma" xfId="13" builtinId="3"/>
    <cellStyle name="Comma 2" xfId="1"/>
    <cellStyle name="Comma 2 2" xfId="16"/>
    <cellStyle name="Comma 3" xfId="15"/>
    <cellStyle name="Currency [0] _1" xfId="2"/>
    <cellStyle name="Hyperlink 2" xfId="3"/>
    <cellStyle name="Normal" xfId="0" builtinId="0"/>
    <cellStyle name="Normal 11" xfId="4"/>
    <cellStyle name="Normal 11 2" xfId="17"/>
    <cellStyle name="Normal 2" xfId="5"/>
    <cellStyle name="Normal 2 2" xfId="18"/>
    <cellStyle name="Normal 3" xfId="6"/>
    <cellStyle name="Normal 3 2" xfId="19"/>
    <cellStyle name="Normal 4" xfId="12"/>
    <cellStyle name="Normal_2007-16618" xfId="7"/>
    <cellStyle name="Normal_גיליון1" xfId="22"/>
    <cellStyle name="Percent" xfId="14" builtinId="5"/>
    <cellStyle name="Percent 2" xfId="8"/>
    <cellStyle name="Percent 2 2" xfId="20"/>
    <cellStyle name="Percent 3" xfId="21"/>
    <cellStyle name="Text" xfId="9"/>
    <cellStyle name="Total" xfId="10"/>
    <cellStyle name="היפר-קישור" xfId="11" builtinId="8"/>
  </cellStyles>
  <dxfs count="77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198120</xdr:colOff>
      <xdr:row>50</xdr:row>
      <xdr:rowOff>0</xdr:rowOff>
    </xdr:from>
    <xdr:to>
      <xdr:col>26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Z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0" width="6.7109375" style="9" customWidth="1"/>
    <col min="21" max="23" width="7.7109375" style="9" customWidth="1"/>
    <col min="24" max="24" width="7.140625" style="9" customWidth="1"/>
    <col min="25" max="25" width="6" style="9" customWidth="1"/>
    <col min="26" max="26" width="7.85546875" style="9" customWidth="1"/>
    <col min="27" max="27" width="8.140625" style="9" customWidth="1"/>
    <col min="28" max="28" width="6.28515625" style="9" customWidth="1"/>
    <col min="29" max="29" width="8" style="9" customWidth="1"/>
    <col min="30" max="30" width="8.7109375" style="9" customWidth="1"/>
    <col min="31" max="31" width="10" style="9" customWidth="1"/>
    <col min="32" max="32" width="9.5703125" style="9" customWidth="1"/>
    <col min="33" max="33" width="6.140625" style="9" customWidth="1"/>
    <col min="34" max="35" width="5.7109375" style="9" customWidth="1"/>
    <col min="36" max="36" width="6.85546875" style="9" customWidth="1"/>
    <col min="37" max="37" width="6.42578125" style="9" customWidth="1"/>
    <col min="38" max="38" width="6.7109375" style="9" customWidth="1"/>
    <col min="39" max="39" width="7.28515625" style="9" customWidth="1"/>
    <col min="40" max="51" width="5.7109375" style="9" customWidth="1"/>
    <col min="52" max="16384" width="9.140625" style="9"/>
  </cols>
  <sheetData>
    <row r="1" spans="1:26">
      <c r="B1" s="58" t="s">
        <v>191</v>
      </c>
      <c r="C1" s="78" t="s" vm="1">
        <v>269</v>
      </c>
    </row>
    <row r="2" spans="1:26">
      <c r="B2" s="58" t="s">
        <v>190</v>
      </c>
      <c r="C2" s="78" t="s">
        <v>270</v>
      </c>
    </row>
    <row r="3" spans="1:26">
      <c r="B3" s="58" t="s">
        <v>192</v>
      </c>
      <c r="C3" s="78" t="s">
        <v>271</v>
      </c>
    </row>
    <row r="4" spans="1:26">
      <c r="B4" s="58" t="s">
        <v>193</v>
      </c>
      <c r="C4" s="78">
        <v>9599</v>
      </c>
    </row>
    <row r="6" spans="1:26" ht="26.25" customHeight="1">
      <c r="B6" s="145" t="s">
        <v>207</v>
      </c>
      <c r="C6" s="146"/>
      <c r="D6" s="147"/>
    </row>
    <row r="7" spans="1:26" s="10" customFormat="1">
      <c r="B7" s="23"/>
      <c r="C7" s="24" t="s">
        <v>120</v>
      </c>
      <c r="D7" s="25" t="s">
        <v>118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Z7" s="38" t="s">
        <v>120</v>
      </c>
    </row>
    <row r="8" spans="1:26" s="10" customFormat="1">
      <c r="B8" s="23"/>
      <c r="C8" s="26" t="s">
        <v>255</v>
      </c>
      <c r="D8" s="27" t="s">
        <v>20</v>
      </c>
      <c r="Z8" s="38" t="s">
        <v>121</v>
      </c>
    </row>
    <row r="9" spans="1:26" s="11" customFormat="1" ht="18" customHeight="1">
      <c r="B9" s="37"/>
      <c r="C9" s="20" t="s">
        <v>1</v>
      </c>
      <c r="D9" s="28" t="s">
        <v>2</v>
      </c>
      <c r="Z9" s="38" t="s">
        <v>130</v>
      </c>
    </row>
    <row r="10" spans="1:26" s="11" customFormat="1" ht="18" customHeight="1">
      <c r="B10" s="67" t="s">
        <v>206</v>
      </c>
      <c r="C10" s="118">
        <v>2464346.3153464575</v>
      </c>
      <c r="D10" s="140">
        <v>1</v>
      </c>
      <c r="Z10" s="66"/>
    </row>
    <row r="11" spans="1:26">
      <c r="A11" s="46" t="s">
        <v>153</v>
      </c>
      <c r="B11" s="29" t="s">
        <v>208</v>
      </c>
      <c r="C11" s="118" vm="2">
        <v>360430.856193088</v>
      </c>
      <c r="D11" s="140">
        <v>0.14625819997317047</v>
      </c>
    </row>
    <row r="12" spans="1:26">
      <c r="B12" s="29" t="s">
        <v>209</v>
      </c>
      <c r="C12" s="118" vm="3">
        <v>1960031.7063419223</v>
      </c>
      <c r="D12" s="140">
        <v>0.79535562600760734</v>
      </c>
    </row>
    <row r="13" spans="1:26">
      <c r="A13" s="56" t="s">
        <v>153</v>
      </c>
      <c r="B13" s="30" t="s">
        <v>75</v>
      </c>
      <c r="C13" s="118" vm="4">
        <v>465665.21065888304</v>
      </c>
      <c r="D13" s="140">
        <v>0.18896094585367401</v>
      </c>
    </row>
    <row r="14" spans="1:26">
      <c r="A14" s="56" t="s">
        <v>153</v>
      </c>
      <c r="B14" s="30" t="s">
        <v>76</v>
      </c>
      <c r="C14" s="118" t="s" vm="5">
        <v>2090</v>
      </c>
      <c r="D14" s="140"/>
    </row>
    <row r="15" spans="1:26">
      <c r="A15" s="56" t="s">
        <v>153</v>
      </c>
      <c r="B15" s="30" t="s">
        <v>77</v>
      </c>
      <c r="C15" s="118" vm="6">
        <v>701428.90002121497</v>
      </c>
      <c r="D15" s="140">
        <v>0.28463081493584741</v>
      </c>
    </row>
    <row r="16" spans="1:26">
      <c r="A16" s="56" t="s">
        <v>153</v>
      </c>
      <c r="B16" s="30" t="s">
        <v>78</v>
      </c>
      <c r="C16" s="118" vm="7">
        <v>386175.24307993089</v>
      </c>
      <c r="D16" s="140">
        <v>0.15670494064696394</v>
      </c>
    </row>
    <row r="17" spans="1:4">
      <c r="A17" s="56" t="s">
        <v>153</v>
      </c>
      <c r="B17" s="30" t="s">
        <v>79</v>
      </c>
      <c r="C17" s="118" vm="8">
        <v>271916.55701419804</v>
      </c>
      <c r="D17" s="140">
        <v>0.11034023721457746</v>
      </c>
    </row>
    <row r="18" spans="1:4">
      <c r="A18" s="56" t="s">
        <v>153</v>
      </c>
      <c r="B18" s="30" t="s">
        <v>80</v>
      </c>
      <c r="C18" s="118" vm="9">
        <v>124277.97025789905</v>
      </c>
      <c r="D18" s="140">
        <v>5.0430399933633949E-2</v>
      </c>
    </row>
    <row r="19" spans="1:4">
      <c r="A19" s="56" t="s">
        <v>153</v>
      </c>
      <c r="B19" s="30" t="s">
        <v>81</v>
      </c>
      <c r="C19" s="118" vm="10">
        <v>3.1247066639999996</v>
      </c>
      <c r="D19" s="140">
        <v>1.267965725653581E-6</v>
      </c>
    </row>
    <row r="20" spans="1:4">
      <c r="A20" s="56" t="s">
        <v>153</v>
      </c>
      <c r="B20" s="30" t="s">
        <v>82</v>
      </c>
      <c r="C20" s="118" vm="11">
        <v>1606.9914099879998</v>
      </c>
      <c r="D20" s="140">
        <v>6.5209642004479226E-4</v>
      </c>
    </row>
    <row r="21" spans="1:4">
      <c r="A21" s="56" t="s">
        <v>153</v>
      </c>
      <c r="B21" s="30" t="s">
        <v>83</v>
      </c>
      <c r="C21" s="118" vm="12">
        <v>8957.7091931439991</v>
      </c>
      <c r="D21" s="140">
        <v>3.6349230371400345E-3</v>
      </c>
    </row>
    <row r="22" spans="1:4">
      <c r="A22" s="56" t="s">
        <v>153</v>
      </c>
      <c r="B22" s="30" t="s">
        <v>84</v>
      </c>
      <c r="C22" s="118" t="s" vm="13">
        <v>2090</v>
      </c>
      <c r="D22" s="140"/>
    </row>
    <row r="23" spans="1:4">
      <c r="B23" s="29" t="s">
        <v>210</v>
      </c>
      <c r="C23" s="118" vm="14">
        <v>87627.525725326006</v>
      </c>
      <c r="D23" s="140">
        <v>3.5558121510615132E-2</v>
      </c>
    </row>
    <row r="24" spans="1:4">
      <c r="A24" s="56" t="s">
        <v>153</v>
      </c>
      <c r="B24" s="30" t="s">
        <v>85</v>
      </c>
      <c r="C24" s="118" t="s" vm="15">
        <v>2090</v>
      </c>
      <c r="D24" s="140"/>
    </row>
    <row r="25" spans="1:4">
      <c r="A25" s="56" t="s">
        <v>153</v>
      </c>
      <c r="B25" s="30" t="s">
        <v>86</v>
      </c>
      <c r="C25" s="118" t="s" vm="16">
        <v>2090</v>
      </c>
      <c r="D25" s="140"/>
    </row>
    <row r="26" spans="1:4">
      <c r="A26" s="56" t="s">
        <v>153</v>
      </c>
      <c r="B26" s="30" t="s">
        <v>77</v>
      </c>
      <c r="C26" s="118" vm="17">
        <v>8153.3036400000001</v>
      </c>
      <c r="D26" s="140">
        <v>3.3085056224549931E-3</v>
      </c>
    </row>
    <row r="27" spans="1:4">
      <c r="A27" s="56" t="s">
        <v>153</v>
      </c>
      <c r="B27" s="30" t="s">
        <v>87</v>
      </c>
      <c r="C27" s="118" vm="18">
        <v>32461.294819999999</v>
      </c>
      <c r="D27" s="140">
        <v>1.3172375415683541E-2</v>
      </c>
    </row>
    <row r="28" spans="1:4">
      <c r="A28" s="56" t="s">
        <v>153</v>
      </c>
      <c r="B28" s="30" t="s">
        <v>88</v>
      </c>
      <c r="C28" s="118" vm="19">
        <v>45949.196049999999</v>
      </c>
      <c r="D28" s="140">
        <v>1.8645592043559873E-2</v>
      </c>
    </row>
    <row r="29" spans="1:4">
      <c r="A29" s="56" t="s">
        <v>153</v>
      </c>
      <c r="B29" s="30" t="s">
        <v>89</v>
      </c>
      <c r="C29" s="118" vm="20">
        <v>0.13961000000000001</v>
      </c>
      <c r="D29" s="140">
        <v>5.665194016384524E-8</v>
      </c>
    </row>
    <row r="30" spans="1:4">
      <c r="A30" s="56" t="s">
        <v>153</v>
      </c>
      <c r="B30" s="30" t="s">
        <v>233</v>
      </c>
      <c r="C30" s="118" t="s" vm="21">
        <v>2090</v>
      </c>
      <c r="D30" s="140"/>
    </row>
    <row r="31" spans="1:4">
      <c r="A31" s="56" t="s">
        <v>153</v>
      </c>
      <c r="B31" s="30" t="s">
        <v>114</v>
      </c>
      <c r="C31" s="118" vm="22">
        <v>1063.591605326</v>
      </c>
      <c r="D31" s="140">
        <v>4.3159177697655362E-4</v>
      </c>
    </row>
    <row r="32" spans="1:4">
      <c r="A32" s="56" t="s">
        <v>153</v>
      </c>
      <c r="B32" s="30" t="s">
        <v>90</v>
      </c>
      <c r="C32" s="118" t="s" vm="23">
        <v>2090</v>
      </c>
      <c r="D32" s="140"/>
    </row>
    <row r="33" spans="1:4">
      <c r="A33" s="56" t="s">
        <v>153</v>
      </c>
      <c r="B33" s="29" t="s">
        <v>211</v>
      </c>
      <c r="C33" s="118" vm="24">
        <v>51196.098809999989</v>
      </c>
      <c r="D33" s="140">
        <v>2.0774717616262643E-2</v>
      </c>
    </row>
    <row r="34" spans="1:4">
      <c r="A34" s="56" t="s">
        <v>153</v>
      </c>
      <c r="B34" s="29" t="s">
        <v>212</v>
      </c>
      <c r="C34" s="118" t="s" vm="25">
        <v>2090</v>
      </c>
      <c r="D34" s="140"/>
    </row>
    <row r="35" spans="1:4">
      <c r="A35" s="56" t="s">
        <v>153</v>
      </c>
      <c r="B35" s="29" t="s">
        <v>213</v>
      </c>
      <c r="C35" s="118" vm="26">
        <v>4993.4636900000005</v>
      </c>
      <c r="D35" s="140">
        <v>2.0262832617736113E-3</v>
      </c>
    </row>
    <row r="36" spans="1:4">
      <c r="A36" s="56" t="s">
        <v>153</v>
      </c>
      <c r="B36" s="57" t="s">
        <v>214</v>
      </c>
      <c r="C36" s="118" t="s" vm="27">
        <v>2090</v>
      </c>
      <c r="D36" s="140"/>
    </row>
    <row r="37" spans="1:4">
      <c r="A37" s="56" t="s">
        <v>153</v>
      </c>
      <c r="B37" s="29" t="s">
        <v>215</v>
      </c>
      <c r="C37" s="118" vm="28">
        <v>66.664586120999999</v>
      </c>
      <c r="D37" s="140">
        <v>2.7051630570692642E-5</v>
      </c>
    </row>
    <row r="38" spans="1:4">
      <c r="A38" s="56"/>
      <c r="B38" s="68" t="s">
        <v>217</v>
      </c>
      <c r="C38" s="118">
        <v>0</v>
      </c>
      <c r="D38" s="140">
        <v>0</v>
      </c>
    </row>
    <row r="39" spans="1:4">
      <c r="A39" s="56" t="s">
        <v>153</v>
      </c>
      <c r="B39" s="69" t="s">
        <v>218</v>
      </c>
      <c r="C39" s="118" t="s" vm="29">
        <v>2090</v>
      </c>
      <c r="D39" s="140"/>
    </row>
    <row r="40" spans="1:4">
      <c r="A40" s="56" t="s">
        <v>153</v>
      </c>
      <c r="B40" s="69" t="s">
        <v>253</v>
      </c>
      <c r="C40" s="118" t="s" vm="30">
        <v>2090</v>
      </c>
      <c r="D40" s="140"/>
    </row>
    <row r="41" spans="1:4">
      <c r="A41" s="56" t="s">
        <v>153</v>
      </c>
      <c r="B41" s="69" t="s">
        <v>219</v>
      </c>
      <c r="C41" s="118" t="s" vm="31">
        <v>2090</v>
      </c>
      <c r="D41" s="140"/>
    </row>
    <row r="42" spans="1:4">
      <c r="B42" s="69" t="s">
        <v>91</v>
      </c>
      <c r="C42" s="118" vm="32">
        <v>2464346.3153464575</v>
      </c>
      <c r="D42" s="140">
        <v>1</v>
      </c>
    </row>
    <row r="43" spans="1:4">
      <c r="A43" s="56" t="s">
        <v>153</v>
      </c>
      <c r="B43" s="69" t="s">
        <v>216</v>
      </c>
      <c r="C43" s="118">
        <v>167489.93483741395</v>
      </c>
      <c r="D43" s="119"/>
    </row>
    <row r="44" spans="1:4">
      <c r="B44" s="6" t="s">
        <v>119</v>
      </c>
    </row>
    <row r="45" spans="1:4">
      <c r="C45" s="75" t="s">
        <v>198</v>
      </c>
      <c r="D45" s="36" t="s">
        <v>113</v>
      </c>
    </row>
    <row r="46" spans="1:4">
      <c r="C46" s="76" t="s">
        <v>1</v>
      </c>
      <c r="D46" s="25" t="s">
        <v>2</v>
      </c>
    </row>
    <row r="47" spans="1:4">
      <c r="C47" s="120" t="s">
        <v>179</v>
      </c>
      <c r="D47" s="121" vm="33">
        <v>2.5004</v>
      </c>
    </row>
    <row r="48" spans="1:4">
      <c r="C48" s="120" t="s">
        <v>188</v>
      </c>
      <c r="D48" s="121">
        <v>0.92966265185880392</v>
      </c>
    </row>
    <row r="49" spans="2:4">
      <c r="C49" s="120" t="s">
        <v>184</v>
      </c>
      <c r="D49" s="121" vm="34">
        <v>2.7225000000000001</v>
      </c>
    </row>
    <row r="50" spans="2:4">
      <c r="B50" s="12"/>
      <c r="C50" s="120" t="s">
        <v>2091</v>
      </c>
      <c r="D50" s="121" vm="35">
        <v>3.6610999999999998</v>
      </c>
    </row>
    <row r="51" spans="2:4">
      <c r="C51" s="120" t="s">
        <v>177</v>
      </c>
      <c r="D51" s="121" vm="36">
        <v>4.0616000000000003</v>
      </c>
    </row>
    <row r="52" spans="2:4">
      <c r="C52" s="120" t="s">
        <v>178</v>
      </c>
      <c r="D52" s="121" vm="37">
        <v>4.5216000000000003</v>
      </c>
    </row>
    <row r="53" spans="2:4">
      <c r="C53" s="120" t="s">
        <v>180</v>
      </c>
      <c r="D53" s="121">
        <v>0.45655903515735025</v>
      </c>
    </row>
    <row r="54" spans="2:4">
      <c r="C54" s="120" t="s">
        <v>185</v>
      </c>
      <c r="D54" s="121" vm="38">
        <v>3.3125</v>
      </c>
    </row>
    <row r="55" spans="2:4">
      <c r="C55" s="120" t="s">
        <v>186</v>
      </c>
      <c r="D55" s="121">
        <v>0.18583079288152377</v>
      </c>
    </row>
    <row r="56" spans="2:4">
      <c r="C56" s="120" t="s">
        <v>183</v>
      </c>
      <c r="D56" s="121" vm="39">
        <v>0.54420000000000002</v>
      </c>
    </row>
    <row r="57" spans="2:4">
      <c r="C57" s="120" t="s">
        <v>2092</v>
      </c>
      <c r="D57" s="121">
        <v>2.3949255999999997</v>
      </c>
    </row>
    <row r="58" spans="2:4">
      <c r="C58" s="120" t="s">
        <v>182</v>
      </c>
      <c r="D58" s="121" vm="40">
        <v>0.3851</v>
      </c>
    </row>
    <row r="59" spans="2:4">
      <c r="C59" s="120" t="s">
        <v>175</v>
      </c>
      <c r="D59" s="121" vm="41">
        <v>3.5659999999999998</v>
      </c>
    </row>
    <row r="60" spans="2:4">
      <c r="C60" s="120" t="s">
        <v>189</v>
      </c>
      <c r="D60" s="121" vm="42">
        <v>0.252</v>
      </c>
    </row>
    <row r="61" spans="2:4">
      <c r="C61" s="120" t="s">
        <v>2093</v>
      </c>
      <c r="D61" s="121" vm="43">
        <v>0.41880000000000001</v>
      </c>
    </row>
    <row r="62" spans="2:4">
      <c r="C62" s="120" t="s">
        <v>2094</v>
      </c>
      <c r="D62" s="121">
        <v>5.6414499443923252E-2</v>
      </c>
    </row>
    <row r="63" spans="2:4">
      <c r="C63" s="120" t="s">
        <v>176</v>
      </c>
      <c r="D63" s="121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99" pageOrder="overThenDown" orientation="portrait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0.28515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191</v>
      </c>
      <c r="C1" s="78" t="s" vm="1">
        <v>269</v>
      </c>
    </row>
    <row r="2" spans="2:60">
      <c r="B2" s="58" t="s">
        <v>190</v>
      </c>
      <c r="C2" s="78" t="s">
        <v>270</v>
      </c>
    </row>
    <row r="3" spans="2:60">
      <c r="B3" s="58" t="s">
        <v>192</v>
      </c>
      <c r="C3" s="78" t="s">
        <v>271</v>
      </c>
    </row>
    <row r="4" spans="2:60">
      <c r="B4" s="58" t="s">
        <v>193</v>
      </c>
      <c r="C4" s="78">
        <v>9599</v>
      </c>
    </row>
    <row r="6" spans="2:60" ht="26.25" customHeight="1">
      <c r="B6" s="158" t="s">
        <v>221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60" ht="26.25" customHeight="1">
      <c r="B7" s="158" t="s">
        <v>102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  <c r="BH7" s="3"/>
    </row>
    <row r="8" spans="2:60" s="3" customFormat="1" ht="78.75">
      <c r="B8" s="23" t="s">
        <v>127</v>
      </c>
      <c r="C8" s="31" t="s">
        <v>48</v>
      </c>
      <c r="D8" s="31" t="s">
        <v>131</v>
      </c>
      <c r="E8" s="31" t="s">
        <v>69</v>
      </c>
      <c r="F8" s="31" t="s">
        <v>111</v>
      </c>
      <c r="G8" s="31" t="s">
        <v>252</v>
      </c>
      <c r="H8" s="31" t="s">
        <v>251</v>
      </c>
      <c r="I8" s="31" t="s">
        <v>66</v>
      </c>
      <c r="J8" s="31" t="s">
        <v>63</v>
      </c>
      <c r="K8" s="31" t="s">
        <v>194</v>
      </c>
      <c r="L8" s="31" t="s">
        <v>196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259</v>
      </c>
      <c r="H9" s="17"/>
      <c r="I9" s="17" t="s">
        <v>255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00" t="s">
        <v>51</v>
      </c>
      <c r="C11" s="84"/>
      <c r="D11" s="84"/>
      <c r="E11" s="84"/>
      <c r="F11" s="84"/>
      <c r="G11" s="125"/>
      <c r="H11" s="96"/>
      <c r="I11" s="125">
        <v>3.1247066639999996</v>
      </c>
      <c r="J11" s="84"/>
      <c r="K11" s="95">
        <v>1</v>
      </c>
      <c r="L11" s="95">
        <v>1.267965725653581E-6</v>
      </c>
      <c r="BC11" s="1"/>
      <c r="BD11" s="3"/>
      <c r="BE11" s="1"/>
      <c r="BG11" s="1"/>
    </row>
    <row r="12" spans="2:60" s="4" customFormat="1" ht="18" customHeight="1">
      <c r="B12" s="104" t="s">
        <v>28</v>
      </c>
      <c r="C12" s="84"/>
      <c r="D12" s="84"/>
      <c r="E12" s="84"/>
      <c r="F12" s="84"/>
      <c r="G12" s="125"/>
      <c r="H12" s="96"/>
      <c r="I12" s="125">
        <v>3.1247066639999996</v>
      </c>
      <c r="J12" s="84"/>
      <c r="K12" s="95">
        <v>1</v>
      </c>
      <c r="L12" s="95">
        <v>1.267965725653581E-6</v>
      </c>
      <c r="BC12" s="1"/>
      <c r="BD12" s="3"/>
      <c r="BE12" s="1"/>
      <c r="BG12" s="1"/>
    </row>
    <row r="13" spans="2:60">
      <c r="B13" s="101" t="s">
        <v>1861</v>
      </c>
      <c r="C13" s="82"/>
      <c r="D13" s="82"/>
      <c r="E13" s="82"/>
      <c r="F13" s="82"/>
      <c r="G13" s="91"/>
      <c r="H13" s="93"/>
      <c r="I13" s="91">
        <v>3.1247066639999996</v>
      </c>
      <c r="J13" s="82"/>
      <c r="K13" s="92">
        <v>1</v>
      </c>
      <c r="L13" s="92">
        <v>1.267965725653581E-6</v>
      </c>
      <c r="BD13" s="3"/>
    </row>
    <row r="14" spans="2:60" ht="20.25">
      <c r="B14" s="87" t="s">
        <v>1862</v>
      </c>
      <c r="C14" s="84" t="s">
        <v>1863</v>
      </c>
      <c r="D14" s="97" t="s">
        <v>132</v>
      </c>
      <c r="E14" s="97" t="s">
        <v>202</v>
      </c>
      <c r="F14" s="97" t="s">
        <v>176</v>
      </c>
      <c r="G14" s="125">
        <v>4649.8611080000001</v>
      </c>
      <c r="H14" s="96">
        <v>67.2</v>
      </c>
      <c r="I14" s="125">
        <v>3.1247066639999996</v>
      </c>
      <c r="J14" s="95">
        <v>3.8766255076238413E-3</v>
      </c>
      <c r="K14" s="95">
        <v>1</v>
      </c>
      <c r="L14" s="95">
        <v>1.267965725653581E-6</v>
      </c>
      <c r="BD14" s="4"/>
    </row>
    <row r="15" spans="2:60">
      <c r="B15" s="83"/>
      <c r="C15" s="84"/>
      <c r="D15" s="84"/>
      <c r="E15" s="84"/>
      <c r="F15" s="84"/>
      <c r="G15" s="94"/>
      <c r="H15" s="96"/>
      <c r="I15" s="84"/>
      <c r="J15" s="84"/>
      <c r="K15" s="95"/>
      <c r="L15" s="84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>
      <c r="B18" s="99" t="s">
        <v>268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56" ht="20.25">
      <c r="B19" s="99" t="s">
        <v>123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BC19" s="4"/>
    </row>
    <row r="20" spans="2:56">
      <c r="B20" s="99" t="s">
        <v>250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BD20" s="3"/>
    </row>
    <row r="21" spans="2:56">
      <c r="B21" s="99" t="s">
        <v>258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topLeftCell="A5" zoomScale="85" zoomScaleNormal="85" workbookViewId="0">
      <selection activeCell="A5" sqref="A5"/>
    </sheetView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20.28515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0.71093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191</v>
      </c>
      <c r="C1" s="78" t="s" vm="1">
        <v>269</v>
      </c>
    </row>
    <row r="2" spans="2:61">
      <c r="B2" s="58" t="s">
        <v>190</v>
      </c>
      <c r="C2" s="78" t="s">
        <v>270</v>
      </c>
    </row>
    <row r="3" spans="2:61">
      <c r="B3" s="58" t="s">
        <v>192</v>
      </c>
      <c r="C3" s="78" t="s">
        <v>271</v>
      </c>
    </row>
    <row r="4" spans="2:61">
      <c r="B4" s="58" t="s">
        <v>193</v>
      </c>
      <c r="C4" s="78">
        <v>9599</v>
      </c>
    </row>
    <row r="6" spans="2:61" ht="26.25" customHeight="1">
      <c r="B6" s="158" t="s">
        <v>221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61" ht="26.25" customHeight="1">
      <c r="B7" s="158" t="s">
        <v>103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  <c r="BI7" s="3"/>
    </row>
    <row r="8" spans="2:61" s="3" customFormat="1" ht="78.75">
      <c r="B8" s="23" t="s">
        <v>127</v>
      </c>
      <c r="C8" s="31" t="s">
        <v>48</v>
      </c>
      <c r="D8" s="31" t="s">
        <v>131</v>
      </c>
      <c r="E8" s="31" t="s">
        <v>69</v>
      </c>
      <c r="F8" s="31" t="s">
        <v>111</v>
      </c>
      <c r="G8" s="31" t="s">
        <v>252</v>
      </c>
      <c r="H8" s="31" t="s">
        <v>251</v>
      </c>
      <c r="I8" s="31" t="s">
        <v>66</v>
      </c>
      <c r="J8" s="31" t="s">
        <v>63</v>
      </c>
      <c r="K8" s="31" t="s">
        <v>194</v>
      </c>
      <c r="L8" s="32" t="s">
        <v>196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259</v>
      </c>
      <c r="H9" s="17"/>
      <c r="I9" s="17" t="s">
        <v>255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5" t="s">
        <v>53</v>
      </c>
      <c r="C11" s="82"/>
      <c r="D11" s="82"/>
      <c r="E11" s="82"/>
      <c r="F11" s="82"/>
      <c r="G11" s="91"/>
      <c r="H11" s="93"/>
      <c r="I11" s="91">
        <v>1606.9914099879998</v>
      </c>
      <c r="J11" s="82"/>
      <c r="K11" s="92">
        <v>1</v>
      </c>
      <c r="L11" s="92">
        <v>6.5209642004479226E-4</v>
      </c>
      <c r="BD11" s="1"/>
      <c r="BE11" s="3"/>
      <c r="BF11" s="1"/>
      <c r="BH11" s="1"/>
    </row>
    <row r="12" spans="2:61">
      <c r="B12" s="104" t="s">
        <v>246</v>
      </c>
      <c r="C12" s="84"/>
      <c r="D12" s="84"/>
      <c r="E12" s="84"/>
      <c r="F12" s="84"/>
      <c r="G12" s="125"/>
      <c r="H12" s="96"/>
      <c r="I12" s="125">
        <v>353.31783602000002</v>
      </c>
      <c r="J12" s="84"/>
      <c r="K12" s="95">
        <v>0.21986292759501336</v>
      </c>
      <c r="L12" s="95">
        <v>1.4337182798527558E-4</v>
      </c>
      <c r="BE12" s="3"/>
    </row>
    <row r="13" spans="2:61" ht="20.25">
      <c r="B13" s="101" t="s">
        <v>239</v>
      </c>
      <c r="C13" s="82"/>
      <c r="D13" s="82"/>
      <c r="E13" s="82"/>
      <c r="F13" s="82"/>
      <c r="G13" s="91"/>
      <c r="H13" s="93"/>
      <c r="I13" s="91">
        <v>353.31783602000002</v>
      </c>
      <c r="J13" s="82"/>
      <c r="K13" s="92">
        <v>0.21986292759501336</v>
      </c>
      <c r="L13" s="92">
        <v>1.4337182798527558E-4</v>
      </c>
      <c r="BE13" s="4"/>
    </row>
    <row r="14" spans="2:61">
      <c r="B14" s="87" t="s">
        <v>1864</v>
      </c>
      <c r="C14" s="84" t="s">
        <v>1865</v>
      </c>
      <c r="D14" s="97" t="s">
        <v>132</v>
      </c>
      <c r="E14" s="97" t="s">
        <v>1866</v>
      </c>
      <c r="F14" s="97" t="s">
        <v>176</v>
      </c>
      <c r="G14" s="125">
        <v>21.793792</v>
      </c>
      <c r="H14" s="96">
        <v>387800</v>
      </c>
      <c r="I14" s="125">
        <v>84.516323825000001</v>
      </c>
      <c r="J14" s="84"/>
      <c r="K14" s="95">
        <v>5.2592890851626349E-2</v>
      </c>
      <c r="L14" s="95">
        <v>3.4295635844152052E-5</v>
      </c>
    </row>
    <row r="15" spans="2:61">
      <c r="B15" s="87" t="s">
        <v>1867</v>
      </c>
      <c r="C15" s="84" t="s">
        <v>1868</v>
      </c>
      <c r="D15" s="97" t="s">
        <v>132</v>
      </c>
      <c r="E15" s="97" t="s">
        <v>1866</v>
      </c>
      <c r="F15" s="97" t="s">
        <v>176</v>
      </c>
      <c r="G15" s="125">
        <v>59.932926999999999</v>
      </c>
      <c r="H15" s="96">
        <v>204000</v>
      </c>
      <c r="I15" s="125">
        <v>122.263170876</v>
      </c>
      <c r="J15" s="84"/>
      <c r="K15" s="95">
        <v>7.6082031376205686E-2</v>
      </c>
      <c r="L15" s="95">
        <v>4.961282029015929E-5</v>
      </c>
    </row>
    <row r="16" spans="2:61">
      <c r="B16" s="87" t="s">
        <v>1869</v>
      </c>
      <c r="C16" s="84" t="s">
        <v>1870</v>
      </c>
      <c r="D16" s="97" t="s">
        <v>132</v>
      </c>
      <c r="E16" s="97" t="s">
        <v>1866</v>
      </c>
      <c r="F16" s="97" t="s">
        <v>176</v>
      </c>
      <c r="G16" s="125">
        <v>-59.932926999999999</v>
      </c>
      <c r="H16" s="96">
        <v>18000</v>
      </c>
      <c r="I16" s="125">
        <v>-10.787926842000001</v>
      </c>
      <c r="J16" s="84"/>
      <c r="K16" s="95">
        <v>-6.7131204155475603E-3</v>
      </c>
      <c r="L16" s="95">
        <v>-4.3776017903081728E-6</v>
      </c>
    </row>
    <row r="17" spans="2:56">
      <c r="B17" s="87" t="s">
        <v>1871</v>
      </c>
      <c r="C17" s="84" t="s">
        <v>1872</v>
      </c>
      <c r="D17" s="97" t="s">
        <v>132</v>
      </c>
      <c r="E17" s="97" t="s">
        <v>1866</v>
      </c>
      <c r="F17" s="97" t="s">
        <v>176</v>
      </c>
      <c r="G17" s="125">
        <v>-21.793792</v>
      </c>
      <c r="H17" s="96">
        <v>93600</v>
      </c>
      <c r="I17" s="125">
        <v>-20.398988937999999</v>
      </c>
      <c r="J17" s="84"/>
      <c r="K17" s="95">
        <v>-1.2693900422375207E-2</v>
      </c>
      <c r="L17" s="95">
        <v>-8.277647021835949E-6</v>
      </c>
    </row>
    <row r="18" spans="2:56" ht="20.25">
      <c r="B18" s="87" t="s">
        <v>1873</v>
      </c>
      <c r="C18" s="84" t="s">
        <v>1874</v>
      </c>
      <c r="D18" s="97" t="s">
        <v>132</v>
      </c>
      <c r="E18" s="97" t="s">
        <v>1866</v>
      </c>
      <c r="F18" s="97" t="s">
        <v>176</v>
      </c>
      <c r="G18" s="125">
        <v>110.525657</v>
      </c>
      <c r="H18" s="96">
        <v>183600</v>
      </c>
      <c r="I18" s="125">
        <v>202.92510698600003</v>
      </c>
      <c r="J18" s="84"/>
      <c r="K18" s="95">
        <v>0.12627641051766131</v>
      </c>
      <c r="L18" s="95">
        <v>8.2344395234673504E-5</v>
      </c>
      <c r="BD18" s="4"/>
    </row>
    <row r="19" spans="2:56">
      <c r="B19" s="87" t="s">
        <v>1875</v>
      </c>
      <c r="C19" s="84" t="s">
        <v>1876</v>
      </c>
      <c r="D19" s="97" t="s">
        <v>132</v>
      </c>
      <c r="E19" s="97" t="s">
        <v>1866</v>
      </c>
      <c r="F19" s="97" t="s">
        <v>176</v>
      </c>
      <c r="G19" s="125">
        <v>-110.525657</v>
      </c>
      <c r="H19" s="96">
        <v>22800</v>
      </c>
      <c r="I19" s="125">
        <v>-25.199849886999999</v>
      </c>
      <c r="J19" s="84"/>
      <c r="K19" s="95">
        <v>-1.5681384312557202E-2</v>
      </c>
      <c r="L19" s="95">
        <v>-1.0225774571565117E-5</v>
      </c>
    </row>
    <row r="20" spans="2:56">
      <c r="B20" s="83"/>
      <c r="C20" s="84"/>
      <c r="D20" s="84"/>
      <c r="E20" s="84"/>
      <c r="F20" s="84"/>
      <c r="G20" s="125"/>
      <c r="H20" s="96"/>
      <c r="I20" s="84"/>
      <c r="J20" s="84"/>
      <c r="K20" s="95"/>
      <c r="L20" s="84"/>
    </row>
    <row r="21" spans="2:56">
      <c r="B21" s="104" t="s">
        <v>245</v>
      </c>
      <c r="C21" s="84"/>
      <c r="D21" s="84"/>
      <c r="E21" s="84"/>
      <c r="F21" s="84"/>
      <c r="G21" s="125"/>
      <c r="H21" s="96"/>
      <c r="I21" s="125">
        <v>1253.6735739679998</v>
      </c>
      <c r="J21" s="84"/>
      <c r="K21" s="95">
        <v>0.78013707240498664</v>
      </c>
      <c r="L21" s="95">
        <v>5.0872459205951676E-4</v>
      </c>
      <c r="BD21" s="3"/>
    </row>
    <row r="22" spans="2:56">
      <c r="B22" s="101" t="s">
        <v>239</v>
      </c>
      <c r="C22" s="82"/>
      <c r="D22" s="82"/>
      <c r="E22" s="82"/>
      <c r="F22" s="82"/>
      <c r="G22" s="91"/>
      <c r="H22" s="93"/>
      <c r="I22" s="91">
        <v>1253.6735739679998</v>
      </c>
      <c r="J22" s="82"/>
      <c r="K22" s="92">
        <v>0.78013707240498664</v>
      </c>
      <c r="L22" s="92">
        <v>5.0872459205951676E-4</v>
      </c>
    </row>
    <row r="23" spans="2:56">
      <c r="B23" s="87" t="s">
        <v>1877</v>
      </c>
      <c r="C23" s="84" t="s">
        <v>1878</v>
      </c>
      <c r="D23" s="97" t="s">
        <v>1478</v>
      </c>
      <c r="E23" s="97" t="s">
        <v>1866</v>
      </c>
      <c r="F23" s="97" t="s">
        <v>175</v>
      </c>
      <c r="G23" s="125">
        <v>-17.644587000000001</v>
      </c>
      <c r="H23" s="96">
        <v>184</v>
      </c>
      <c r="I23" s="125">
        <v>-11.577390207000001</v>
      </c>
      <c r="J23" s="84"/>
      <c r="K23" s="95">
        <v>-7.204388358918767E-3</v>
      </c>
      <c r="L23" s="95">
        <v>-4.6979558574633042E-6</v>
      </c>
    </row>
    <row r="24" spans="2:56">
      <c r="B24" s="87" t="s">
        <v>1879</v>
      </c>
      <c r="C24" s="84" t="s">
        <v>1880</v>
      </c>
      <c r="D24" s="97" t="s">
        <v>1478</v>
      </c>
      <c r="E24" s="97" t="s">
        <v>1866</v>
      </c>
      <c r="F24" s="97" t="s">
        <v>175</v>
      </c>
      <c r="G24" s="125">
        <v>-50.671635999999999</v>
      </c>
      <c r="H24" s="96">
        <v>163</v>
      </c>
      <c r="I24" s="125">
        <v>-29.453293705000004</v>
      </c>
      <c r="J24" s="84"/>
      <c r="K24" s="95">
        <v>-1.8328220998530383E-2</v>
      </c>
      <c r="L24" s="95">
        <v>-1.195176729893145E-5</v>
      </c>
    </row>
    <row r="25" spans="2:56">
      <c r="B25" s="87" t="s">
        <v>1881</v>
      </c>
      <c r="C25" s="84" t="s">
        <v>1882</v>
      </c>
      <c r="D25" s="97" t="s">
        <v>30</v>
      </c>
      <c r="E25" s="97" t="s">
        <v>1866</v>
      </c>
      <c r="F25" s="97" t="s">
        <v>175</v>
      </c>
      <c r="G25" s="125">
        <v>76.113020000000006</v>
      </c>
      <c r="H25" s="96">
        <v>4800</v>
      </c>
      <c r="I25" s="125">
        <v>1302.811335053</v>
      </c>
      <c r="J25" s="84"/>
      <c r="K25" s="95">
        <v>0.81071456073478876</v>
      </c>
      <c r="L25" s="95">
        <v>5.2866406273334205E-4</v>
      </c>
    </row>
    <row r="26" spans="2:56">
      <c r="B26" s="87" t="s">
        <v>1883</v>
      </c>
      <c r="C26" s="84" t="s">
        <v>1884</v>
      </c>
      <c r="D26" s="97" t="s">
        <v>1478</v>
      </c>
      <c r="E26" s="97" t="s">
        <v>1866</v>
      </c>
      <c r="F26" s="97" t="s">
        <v>175</v>
      </c>
      <c r="G26" s="125">
        <v>-33.931899000000001</v>
      </c>
      <c r="H26" s="96">
        <v>67</v>
      </c>
      <c r="I26" s="125">
        <v>-8.1070771730000004</v>
      </c>
      <c r="J26" s="84"/>
      <c r="K26" s="95">
        <v>-5.0448789723527773E-3</v>
      </c>
      <c r="L26" s="95">
        <v>-3.2897475174304968E-6</v>
      </c>
    </row>
    <row r="27" spans="2:56">
      <c r="B27" s="83"/>
      <c r="C27" s="84"/>
      <c r="D27" s="84"/>
      <c r="E27" s="84"/>
      <c r="F27" s="84"/>
      <c r="G27" s="94"/>
      <c r="H27" s="96"/>
      <c r="I27" s="84"/>
      <c r="J27" s="84"/>
      <c r="K27" s="95"/>
      <c r="L27" s="84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99" t="s">
        <v>268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99" t="s">
        <v>123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99" t="s">
        <v>250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99" t="s">
        <v>258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2:1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</row>
    <row r="118" spans="2:1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</row>
    <row r="119" spans="2:1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</row>
    <row r="120" spans="2:12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</row>
    <row r="121" spans="2:12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</row>
    <row r="122" spans="2:12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</row>
    <row r="123" spans="2:12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</row>
    <row r="124" spans="2:12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</row>
    <row r="125" spans="2:12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</row>
    <row r="126" spans="2:12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0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191</v>
      </c>
      <c r="C1" s="78" t="s" vm="1">
        <v>269</v>
      </c>
    </row>
    <row r="2" spans="1:60">
      <c r="B2" s="58" t="s">
        <v>190</v>
      </c>
      <c r="C2" s="78" t="s">
        <v>270</v>
      </c>
    </row>
    <row r="3" spans="1:60">
      <c r="B3" s="58" t="s">
        <v>192</v>
      </c>
      <c r="C3" s="78" t="s">
        <v>271</v>
      </c>
    </row>
    <row r="4" spans="1:60">
      <c r="B4" s="58" t="s">
        <v>193</v>
      </c>
      <c r="C4" s="78">
        <v>9599</v>
      </c>
    </row>
    <row r="6" spans="1:60" ht="26.25" customHeight="1">
      <c r="B6" s="158" t="s">
        <v>221</v>
      </c>
      <c r="C6" s="159"/>
      <c r="D6" s="159"/>
      <c r="E6" s="159"/>
      <c r="F6" s="159"/>
      <c r="G6" s="159"/>
      <c r="H6" s="159"/>
      <c r="I6" s="159"/>
      <c r="J6" s="159"/>
      <c r="K6" s="160"/>
      <c r="BD6" s="1" t="s">
        <v>132</v>
      </c>
      <c r="BF6" s="1" t="s">
        <v>199</v>
      </c>
      <c r="BH6" s="3" t="s">
        <v>176</v>
      </c>
    </row>
    <row r="7" spans="1:60" ht="26.25" customHeight="1">
      <c r="B7" s="158" t="s">
        <v>104</v>
      </c>
      <c r="C7" s="159"/>
      <c r="D7" s="159"/>
      <c r="E7" s="159"/>
      <c r="F7" s="159"/>
      <c r="G7" s="159"/>
      <c r="H7" s="159"/>
      <c r="I7" s="159"/>
      <c r="J7" s="159"/>
      <c r="K7" s="160"/>
      <c r="BD7" s="3" t="s">
        <v>134</v>
      </c>
      <c r="BF7" s="1" t="s">
        <v>154</v>
      </c>
      <c r="BH7" s="3" t="s">
        <v>175</v>
      </c>
    </row>
    <row r="8" spans="1:60" s="3" customFormat="1" ht="78.75">
      <c r="A8" s="2"/>
      <c r="B8" s="23" t="s">
        <v>127</v>
      </c>
      <c r="C8" s="31" t="s">
        <v>48</v>
      </c>
      <c r="D8" s="31" t="s">
        <v>131</v>
      </c>
      <c r="E8" s="31" t="s">
        <v>69</v>
      </c>
      <c r="F8" s="31" t="s">
        <v>111</v>
      </c>
      <c r="G8" s="31" t="s">
        <v>252</v>
      </c>
      <c r="H8" s="31" t="s">
        <v>251</v>
      </c>
      <c r="I8" s="31" t="s">
        <v>66</v>
      </c>
      <c r="J8" s="31" t="s">
        <v>194</v>
      </c>
      <c r="K8" s="31" t="s">
        <v>196</v>
      </c>
      <c r="BC8" s="1" t="s">
        <v>147</v>
      </c>
      <c r="BD8" s="1" t="s">
        <v>148</v>
      </c>
      <c r="BE8" s="1" t="s">
        <v>155</v>
      </c>
      <c r="BG8" s="4" t="s">
        <v>177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259</v>
      </c>
      <c r="H9" s="17"/>
      <c r="I9" s="17" t="s">
        <v>255</v>
      </c>
      <c r="J9" s="33" t="s">
        <v>20</v>
      </c>
      <c r="K9" s="59" t="s">
        <v>20</v>
      </c>
      <c r="BC9" s="1" t="s">
        <v>144</v>
      </c>
      <c r="BE9" s="1" t="s">
        <v>156</v>
      </c>
      <c r="BG9" s="4" t="s">
        <v>178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140</v>
      </c>
      <c r="BD10" s="3"/>
      <c r="BE10" s="1" t="s">
        <v>200</v>
      </c>
      <c r="BG10" s="1" t="s">
        <v>184</v>
      </c>
    </row>
    <row r="11" spans="1:60" s="4" customFormat="1" ht="18" customHeight="1">
      <c r="A11" s="2"/>
      <c r="B11" s="100" t="s">
        <v>52</v>
      </c>
      <c r="C11" s="84"/>
      <c r="D11" s="84"/>
      <c r="E11" s="84"/>
      <c r="F11" s="84"/>
      <c r="G11" s="125"/>
      <c r="H11" s="96"/>
      <c r="I11" s="125">
        <v>8957.7091931439991</v>
      </c>
      <c r="J11" s="95">
        <v>1</v>
      </c>
      <c r="K11" s="95">
        <v>3.6349230371400345E-3</v>
      </c>
      <c r="L11" s="3"/>
      <c r="M11" s="3"/>
      <c r="N11" s="3"/>
      <c r="O11" s="3"/>
      <c r="BC11" s="1" t="s">
        <v>139</v>
      </c>
      <c r="BD11" s="3"/>
      <c r="BE11" s="1" t="s">
        <v>157</v>
      </c>
      <c r="BG11" s="1" t="s">
        <v>179</v>
      </c>
    </row>
    <row r="12" spans="1:60" ht="20.25">
      <c r="B12" s="104" t="s">
        <v>248</v>
      </c>
      <c r="C12" s="84"/>
      <c r="D12" s="84"/>
      <c r="E12" s="84"/>
      <c r="F12" s="84"/>
      <c r="G12" s="125"/>
      <c r="H12" s="96"/>
      <c r="I12" s="125">
        <v>8957.7091931439991</v>
      </c>
      <c r="J12" s="95">
        <v>1</v>
      </c>
      <c r="K12" s="95">
        <v>3.6349230371400345E-3</v>
      </c>
      <c r="P12" s="1"/>
      <c r="BC12" s="1" t="s">
        <v>137</v>
      </c>
      <c r="BD12" s="4"/>
      <c r="BE12" s="1" t="s">
        <v>158</v>
      </c>
      <c r="BG12" s="1" t="s">
        <v>180</v>
      </c>
    </row>
    <row r="13" spans="1:60">
      <c r="B13" s="83" t="s">
        <v>1885</v>
      </c>
      <c r="C13" s="84" t="s">
        <v>1886</v>
      </c>
      <c r="D13" s="97" t="s">
        <v>30</v>
      </c>
      <c r="E13" s="97" t="s">
        <v>1866</v>
      </c>
      <c r="F13" s="97" t="s">
        <v>175</v>
      </c>
      <c r="G13" s="125">
        <v>536.09384299999999</v>
      </c>
      <c r="H13" s="96">
        <v>294425</v>
      </c>
      <c r="I13" s="125">
        <v>7524.1966060519999</v>
      </c>
      <c r="J13" s="95">
        <v>0.83996884067310729</v>
      </c>
      <c r="K13" s="95">
        <v>3.0532220894424851E-3</v>
      </c>
      <c r="P13" s="1"/>
      <c r="BC13" s="1" t="s">
        <v>141</v>
      </c>
      <c r="BE13" s="1" t="s">
        <v>159</v>
      </c>
      <c r="BG13" s="1" t="s">
        <v>181</v>
      </c>
    </row>
    <row r="14" spans="1:60">
      <c r="B14" s="83" t="s">
        <v>1887</v>
      </c>
      <c r="C14" s="84" t="s">
        <v>1888</v>
      </c>
      <c r="D14" s="97" t="s">
        <v>30</v>
      </c>
      <c r="E14" s="97" t="s">
        <v>1866</v>
      </c>
      <c r="F14" s="97" t="s">
        <v>177</v>
      </c>
      <c r="G14" s="125">
        <v>749.87988800000005</v>
      </c>
      <c r="H14" s="96">
        <v>38300</v>
      </c>
      <c r="I14" s="125">
        <v>1249.3073295570005</v>
      </c>
      <c r="J14" s="95">
        <v>0.13946727925853947</v>
      </c>
      <c r="K14" s="95">
        <v>5.0695282630410768E-4</v>
      </c>
      <c r="P14" s="1"/>
      <c r="BC14" s="1" t="s">
        <v>138</v>
      </c>
      <c r="BE14" s="1" t="s">
        <v>160</v>
      </c>
      <c r="BG14" s="1" t="s">
        <v>183</v>
      </c>
    </row>
    <row r="15" spans="1:60">
      <c r="B15" s="83" t="s">
        <v>1889</v>
      </c>
      <c r="C15" s="84" t="s">
        <v>1890</v>
      </c>
      <c r="D15" s="97" t="s">
        <v>30</v>
      </c>
      <c r="E15" s="97" t="s">
        <v>1866</v>
      </c>
      <c r="F15" s="97" t="s">
        <v>185</v>
      </c>
      <c r="G15" s="125">
        <v>23.993622999999999</v>
      </c>
      <c r="H15" s="96">
        <v>155100</v>
      </c>
      <c r="I15" s="125">
        <v>184.20525753499999</v>
      </c>
      <c r="J15" s="95">
        <v>2.0563880068353409E-2</v>
      </c>
      <c r="K15" s="95">
        <v>7.4748121393442604E-5</v>
      </c>
      <c r="P15" s="1"/>
      <c r="BC15" s="1" t="s">
        <v>149</v>
      </c>
      <c r="BE15" s="1" t="s">
        <v>201</v>
      </c>
      <c r="BG15" s="1" t="s">
        <v>185</v>
      </c>
    </row>
    <row r="16" spans="1:60" ht="20.25">
      <c r="B16" s="104"/>
      <c r="C16" s="84"/>
      <c r="D16" s="84"/>
      <c r="E16" s="84"/>
      <c r="F16" s="84"/>
      <c r="G16" s="94"/>
      <c r="H16" s="96"/>
      <c r="I16" s="84"/>
      <c r="J16" s="95"/>
      <c r="K16" s="84"/>
      <c r="P16" s="1"/>
      <c r="BC16" s="4" t="s">
        <v>135</v>
      </c>
      <c r="BD16" s="1" t="s">
        <v>150</v>
      </c>
      <c r="BE16" s="1" t="s">
        <v>161</v>
      </c>
      <c r="BG16" s="1" t="s">
        <v>186</v>
      </c>
    </row>
    <row r="17" spans="2:6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P17" s="1"/>
      <c r="BC17" s="1" t="s">
        <v>145</v>
      </c>
      <c r="BE17" s="1" t="s">
        <v>162</v>
      </c>
      <c r="BG17" s="1" t="s">
        <v>187</v>
      </c>
    </row>
    <row r="18" spans="2:6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BD18" s="1" t="s">
        <v>133</v>
      </c>
      <c r="BF18" s="1" t="s">
        <v>163</v>
      </c>
      <c r="BH18" s="1" t="s">
        <v>30</v>
      </c>
    </row>
    <row r="19" spans="2:60">
      <c r="B19" s="99" t="s">
        <v>268</v>
      </c>
      <c r="C19" s="100"/>
      <c r="D19" s="100"/>
      <c r="E19" s="100"/>
      <c r="F19" s="100"/>
      <c r="G19" s="100"/>
      <c r="H19" s="100"/>
      <c r="I19" s="100"/>
      <c r="J19" s="100"/>
      <c r="K19" s="100"/>
      <c r="BD19" s="1" t="s">
        <v>146</v>
      </c>
      <c r="BF19" s="1" t="s">
        <v>164</v>
      </c>
    </row>
    <row r="20" spans="2:60">
      <c r="B20" s="99" t="s">
        <v>123</v>
      </c>
      <c r="C20" s="100"/>
      <c r="D20" s="100"/>
      <c r="E20" s="100"/>
      <c r="F20" s="100"/>
      <c r="G20" s="100"/>
      <c r="H20" s="100"/>
      <c r="I20" s="100"/>
      <c r="J20" s="100"/>
      <c r="K20" s="100"/>
      <c r="BD20" s="1" t="s">
        <v>151</v>
      </c>
      <c r="BF20" s="1" t="s">
        <v>165</v>
      </c>
    </row>
    <row r="21" spans="2:60">
      <c r="B21" s="99" t="s">
        <v>250</v>
      </c>
      <c r="C21" s="100"/>
      <c r="D21" s="100"/>
      <c r="E21" s="100"/>
      <c r="F21" s="100"/>
      <c r="G21" s="100"/>
      <c r="H21" s="100"/>
      <c r="I21" s="100"/>
      <c r="J21" s="100"/>
      <c r="K21" s="100"/>
      <c r="BD21" s="1" t="s">
        <v>136</v>
      </c>
      <c r="BE21" s="1" t="s">
        <v>152</v>
      </c>
      <c r="BF21" s="1" t="s">
        <v>166</v>
      </c>
    </row>
    <row r="22" spans="2:60">
      <c r="B22" s="99" t="s">
        <v>258</v>
      </c>
      <c r="C22" s="100"/>
      <c r="D22" s="100"/>
      <c r="E22" s="100"/>
      <c r="F22" s="100"/>
      <c r="G22" s="100"/>
      <c r="H22" s="100"/>
      <c r="I22" s="100"/>
      <c r="J22" s="100"/>
      <c r="K22" s="100"/>
      <c r="BD22" s="1" t="s">
        <v>142</v>
      </c>
      <c r="BF22" s="1" t="s">
        <v>167</v>
      </c>
    </row>
    <row r="23" spans="2:6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BD23" s="1" t="s">
        <v>30</v>
      </c>
      <c r="BE23" s="1" t="s">
        <v>143</v>
      </c>
      <c r="BF23" s="1" t="s">
        <v>202</v>
      </c>
    </row>
    <row r="24" spans="2:6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BF24" s="1" t="s">
        <v>205</v>
      </c>
    </row>
    <row r="25" spans="2:6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BF25" s="1" t="s">
        <v>168</v>
      </c>
    </row>
    <row r="26" spans="2:6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BF26" s="1" t="s">
        <v>169</v>
      </c>
    </row>
    <row r="27" spans="2:6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BF27" s="1" t="s">
        <v>204</v>
      </c>
    </row>
    <row r="28" spans="2:6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BF28" s="1" t="s">
        <v>170</v>
      </c>
    </row>
    <row r="29" spans="2:6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BF29" s="1" t="s">
        <v>171</v>
      </c>
    </row>
    <row r="30" spans="2:6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BF30" s="1" t="s">
        <v>203</v>
      </c>
    </row>
    <row r="31" spans="2:6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BF31" s="1" t="s">
        <v>30</v>
      </c>
    </row>
    <row r="32" spans="2:60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191</v>
      </c>
      <c r="C1" s="78" t="s" vm="1">
        <v>269</v>
      </c>
    </row>
    <row r="2" spans="2:81">
      <c r="B2" s="58" t="s">
        <v>190</v>
      </c>
      <c r="C2" s="78" t="s">
        <v>270</v>
      </c>
    </row>
    <row r="3" spans="2:81">
      <c r="B3" s="58" t="s">
        <v>192</v>
      </c>
      <c r="C3" s="78" t="s">
        <v>271</v>
      </c>
      <c r="E3" s="2"/>
    </row>
    <row r="4" spans="2:81">
      <c r="B4" s="58" t="s">
        <v>193</v>
      </c>
      <c r="C4" s="78">
        <v>9599</v>
      </c>
    </row>
    <row r="6" spans="2:81" ht="26.25" customHeight="1">
      <c r="B6" s="158" t="s">
        <v>221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</row>
    <row r="7" spans="2:81" ht="26.25" customHeight="1">
      <c r="B7" s="158" t="s">
        <v>105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60"/>
    </row>
    <row r="8" spans="2:81" s="3" customFormat="1" ht="47.25">
      <c r="B8" s="23" t="s">
        <v>127</v>
      </c>
      <c r="C8" s="31" t="s">
        <v>48</v>
      </c>
      <c r="D8" s="14" t="s">
        <v>54</v>
      </c>
      <c r="E8" s="31" t="s">
        <v>15</v>
      </c>
      <c r="F8" s="31" t="s">
        <v>70</v>
      </c>
      <c r="G8" s="31" t="s">
        <v>112</v>
      </c>
      <c r="H8" s="31" t="s">
        <v>18</v>
      </c>
      <c r="I8" s="31" t="s">
        <v>111</v>
      </c>
      <c r="J8" s="31" t="s">
        <v>17</v>
      </c>
      <c r="K8" s="31" t="s">
        <v>19</v>
      </c>
      <c r="L8" s="31" t="s">
        <v>252</v>
      </c>
      <c r="M8" s="31" t="s">
        <v>251</v>
      </c>
      <c r="N8" s="31" t="s">
        <v>66</v>
      </c>
      <c r="O8" s="31" t="s">
        <v>63</v>
      </c>
      <c r="P8" s="31" t="s">
        <v>194</v>
      </c>
      <c r="Q8" s="32" t="s">
        <v>196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259</v>
      </c>
      <c r="M9" s="33"/>
      <c r="N9" s="33" t="s">
        <v>255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124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9" t="s">
        <v>268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81">
      <c r="B13" s="99" t="s">
        <v>123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81">
      <c r="B14" s="99" t="s">
        <v>250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81">
      <c r="B15" s="99" t="s">
        <v>258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8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0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191</v>
      </c>
      <c r="C1" s="78" t="s" vm="1">
        <v>269</v>
      </c>
    </row>
    <row r="2" spans="2:72">
      <c r="B2" s="58" t="s">
        <v>190</v>
      </c>
      <c r="C2" s="78" t="s">
        <v>270</v>
      </c>
    </row>
    <row r="3" spans="2:72">
      <c r="B3" s="58" t="s">
        <v>192</v>
      </c>
      <c r="C3" s="78" t="s">
        <v>271</v>
      </c>
    </row>
    <row r="4" spans="2:72">
      <c r="B4" s="58" t="s">
        <v>193</v>
      </c>
      <c r="C4" s="78">
        <v>9599</v>
      </c>
    </row>
    <row r="6" spans="2:72" ht="26.25" customHeight="1">
      <c r="B6" s="158" t="s">
        <v>222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72" ht="26.25" customHeight="1">
      <c r="B7" s="158" t="s">
        <v>96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60"/>
    </row>
    <row r="8" spans="2:72" s="3" customFormat="1" ht="78.75">
      <c r="B8" s="23" t="s">
        <v>127</v>
      </c>
      <c r="C8" s="31" t="s">
        <v>48</v>
      </c>
      <c r="D8" s="31" t="s">
        <v>15</v>
      </c>
      <c r="E8" s="31" t="s">
        <v>70</v>
      </c>
      <c r="F8" s="31" t="s">
        <v>112</v>
      </c>
      <c r="G8" s="31" t="s">
        <v>18</v>
      </c>
      <c r="H8" s="31" t="s">
        <v>111</v>
      </c>
      <c r="I8" s="31" t="s">
        <v>17</v>
      </c>
      <c r="J8" s="31" t="s">
        <v>19</v>
      </c>
      <c r="K8" s="31" t="s">
        <v>252</v>
      </c>
      <c r="L8" s="31" t="s">
        <v>251</v>
      </c>
      <c r="M8" s="31" t="s">
        <v>120</v>
      </c>
      <c r="N8" s="31" t="s">
        <v>63</v>
      </c>
      <c r="O8" s="31" t="s">
        <v>194</v>
      </c>
      <c r="P8" s="32" t="s">
        <v>196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259</v>
      </c>
      <c r="L9" s="33"/>
      <c r="M9" s="33" t="s">
        <v>255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9" t="s">
        <v>123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72">
      <c r="B13" s="99" t="s">
        <v>250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72">
      <c r="B14" s="99" t="s">
        <v>258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7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7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191</v>
      </c>
      <c r="C1" s="78" t="s" vm="1">
        <v>269</v>
      </c>
    </row>
    <row r="2" spans="2:65">
      <c r="B2" s="58" t="s">
        <v>190</v>
      </c>
      <c r="C2" s="78" t="s">
        <v>270</v>
      </c>
    </row>
    <row r="3" spans="2:65">
      <c r="B3" s="58" t="s">
        <v>192</v>
      </c>
      <c r="C3" s="78" t="s">
        <v>271</v>
      </c>
    </row>
    <row r="4" spans="2:65">
      <c r="B4" s="58" t="s">
        <v>193</v>
      </c>
      <c r="C4" s="78">
        <v>9599</v>
      </c>
    </row>
    <row r="6" spans="2:65" ht="26.25" customHeight="1">
      <c r="B6" s="158" t="s">
        <v>222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0"/>
    </row>
    <row r="7" spans="2:65" ht="26.25" customHeight="1">
      <c r="B7" s="158" t="s">
        <v>97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0"/>
    </row>
    <row r="8" spans="2:65" s="3" customFormat="1" ht="78.75">
      <c r="B8" s="23" t="s">
        <v>127</v>
      </c>
      <c r="C8" s="31" t="s">
        <v>48</v>
      </c>
      <c r="D8" s="31" t="s">
        <v>129</v>
      </c>
      <c r="E8" s="31" t="s">
        <v>128</v>
      </c>
      <c r="F8" s="31" t="s">
        <v>69</v>
      </c>
      <c r="G8" s="31" t="s">
        <v>15</v>
      </c>
      <c r="H8" s="31" t="s">
        <v>70</v>
      </c>
      <c r="I8" s="31" t="s">
        <v>112</v>
      </c>
      <c r="J8" s="31" t="s">
        <v>18</v>
      </c>
      <c r="K8" s="31" t="s">
        <v>111</v>
      </c>
      <c r="L8" s="31" t="s">
        <v>17</v>
      </c>
      <c r="M8" s="71" t="s">
        <v>19</v>
      </c>
      <c r="N8" s="31" t="s">
        <v>252</v>
      </c>
      <c r="O8" s="31" t="s">
        <v>251</v>
      </c>
      <c r="P8" s="31" t="s">
        <v>120</v>
      </c>
      <c r="Q8" s="31" t="s">
        <v>63</v>
      </c>
      <c r="R8" s="31" t="s">
        <v>194</v>
      </c>
      <c r="S8" s="32" t="s">
        <v>196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259</v>
      </c>
      <c r="O9" s="33"/>
      <c r="P9" s="33" t="s">
        <v>255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124</v>
      </c>
      <c r="R10" s="21" t="s">
        <v>125</v>
      </c>
      <c r="S10" s="21" t="s">
        <v>197</v>
      </c>
      <c r="T10" s="5"/>
      <c r="BJ10" s="1"/>
    </row>
    <row r="11" spans="2:65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5"/>
      <c r="BJ11" s="1"/>
      <c r="BM11" s="1"/>
    </row>
    <row r="12" spans="2:65" ht="20.25" customHeight="1">
      <c r="B12" s="99" t="s">
        <v>268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65">
      <c r="B13" s="99" t="s">
        <v>123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65">
      <c r="B14" s="99" t="s">
        <v>250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65">
      <c r="B15" s="99" t="s">
        <v>258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6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20.28515625" style="2" bestFit="1" customWidth="1"/>
    <col min="4" max="4" width="9.28515625" style="2" bestFit="1" customWidth="1"/>
    <col min="5" max="5" width="11.28515625" style="2" bestFit="1" customWidth="1"/>
    <col min="6" max="6" width="9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191</v>
      </c>
      <c r="C1" s="78" t="s" vm="1">
        <v>269</v>
      </c>
    </row>
    <row r="2" spans="2:81">
      <c r="B2" s="58" t="s">
        <v>190</v>
      </c>
      <c r="C2" s="78" t="s">
        <v>270</v>
      </c>
    </row>
    <row r="3" spans="2:81">
      <c r="B3" s="58" t="s">
        <v>192</v>
      </c>
      <c r="C3" s="78" t="s">
        <v>271</v>
      </c>
    </row>
    <row r="4" spans="2:81">
      <c r="B4" s="58" t="s">
        <v>193</v>
      </c>
      <c r="C4" s="78">
        <v>9599</v>
      </c>
    </row>
    <row r="6" spans="2:81" ht="26.25" customHeight="1">
      <c r="B6" s="158" t="s">
        <v>222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0"/>
    </row>
    <row r="7" spans="2:81" ht="26.25" customHeight="1">
      <c r="B7" s="158" t="s">
        <v>98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0"/>
    </row>
    <row r="8" spans="2:81" s="3" customFormat="1" ht="78.75">
      <c r="B8" s="23" t="s">
        <v>127</v>
      </c>
      <c r="C8" s="31" t="s">
        <v>48</v>
      </c>
      <c r="D8" s="31" t="s">
        <v>129</v>
      </c>
      <c r="E8" s="31" t="s">
        <v>128</v>
      </c>
      <c r="F8" s="31" t="s">
        <v>69</v>
      </c>
      <c r="G8" s="31" t="s">
        <v>15</v>
      </c>
      <c r="H8" s="31" t="s">
        <v>70</v>
      </c>
      <c r="I8" s="31" t="s">
        <v>112</v>
      </c>
      <c r="J8" s="31" t="s">
        <v>18</v>
      </c>
      <c r="K8" s="31" t="s">
        <v>111</v>
      </c>
      <c r="L8" s="31" t="s">
        <v>17</v>
      </c>
      <c r="M8" s="71" t="s">
        <v>19</v>
      </c>
      <c r="N8" s="71" t="s">
        <v>252</v>
      </c>
      <c r="O8" s="31" t="s">
        <v>251</v>
      </c>
      <c r="P8" s="31" t="s">
        <v>120</v>
      </c>
      <c r="Q8" s="31" t="s">
        <v>63</v>
      </c>
      <c r="R8" s="31" t="s">
        <v>194</v>
      </c>
      <c r="S8" s="32" t="s">
        <v>196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259</v>
      </c>
      <c r="O9" s="33"/>
      <c r="P9" s="33" t="s">
        <v>255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124</v>
      </c>
      <c r="R10" s="21" t="s">
        <v>125</v>
      </c>
      <c r="S10" s="21" t="s">
        <v>197</v>
      </c>
      <c r="T10" s="5"/>
      <c r="BZ10" s="1"/>
    </row>
    <row r="11" spans="2:81" s="4" customFormat="1" ht="18" customHeight="1">
      <c r="B11" s="106" t="s">
        <v>55</v>
      </c>
      <c r="C11" s="84"/>
      <c r="D11" s="84"/>
      <c r="E11" s="84"/>
      <c r="F11" s="84"/>
      <c r="G11" s="84"/>
      <c r="H11" s="84"/>
      <c r="I11" s="84"/>
      <c r="J11" s="96">
        <v>8.8014620127529071</v>
      </c>
      <c r="K11" s="84"/>
      <c r="L11" s="84"/>
      <c r="M11" s="95">
        <v>1.9030736692519402E-2</v>
      </c>
      <c r="N11" s="125"/>
      <c r="O11" s="96"/>
      <c r="P11" s="125">
        <v>8153.3036400000001</v>
      </c>
      <c r="Q11" s="84"/>
      <c r="R11" s="95">
        <v>1</v>
      </c>
      <c r="S11" s="95">
        <v>3.3085056224549931E-3</v>
      </c>
      <c r="T11" s="5"/>
      <c r="BZ11" s="1"/>
      <c r="CC11" s="1"/>
    </row>
    <row r="12" spans="2:81" ht="17.25" customHeight="1">
      <c r="B12" s="107" t="s">
        <v>246</v>
      </c>
      <c r="C12" s="84"/>
      <c r="D12" s="84"/>
      <c r="E12" s="84"/>
      <c r="F12" s="84"/>
      <c r="G12" s="84"/>
      <c r="H12" s="84"/>
      <c r="I12" s="84"/>
      <c r="J12" s="96">
        <v>8.8014620127529071</v>
      </c>
      <c r="K12" s="84"/>
      <c r="L12" s="84"/>
      <c r="M12" s="95">
        <v>1.9030736692519402E-2</v>
      </c>
      <c r="N12" s="125"/>
      <c r="O12" s="96"/>
      <c r="P12" s="125">
        <v>8153.3036400000001</v>
      </c>
      <c r="Q12" s="84"/>
      <c r="R12" s="95">
        <v>1</v>
      </c>
      <c r="S12" s="95">
        <v>3.3085056224549931E-3</v>
      </c>
    </row>
    <row r="13" spans="2:81">
      <c r="B13" s="108" t="s">
        <v>64</v>
      </c>
      <c r="C13" s="82"/>
      <c r="D13" s="82"/>
      <c r="E13" s="82"/>
      <c r="F13" s="82"/>
      <c r="G13" s="82"/>
      <c r="H13" s="82"/>
      <c r="I13" s="82"/>
      <c r="J13" s="93">
        <v>10.90579392920745</v>
      </c>
      <c r="K13" s="82"/>
      <c r="L13" s="82"/>
      <c r="M13" s="92">
        <v>1.6484357980095551E-2</v>
      </c>
      <c r="N13" s="91"/>
      <c r="O13" s="93"/>
      <c r="P13" s="91">
        <v>5304.3519000000006</v>
      </c>
      <c r="Q13" s="82"/>
      <c r="R13" s="92">
        <v>0.65057700954211006</v>
      </c>
      <c r="S13" s="92">
        <v>2.1524376939100268E-3</v>
      </c>
    </row>
    <row r="14" spans="2:81">
      <c r="B14" s="109" t="s">
        <v>1891</v>
      </c>
      <c r="C14" s="84" t="s">
        <v>1892</v>
      </c>
      <c r="D14" s="97" t="s">
        <v>1893</v>
      </c>
      <c r="E14" s="84" t="s">
        <v>524</v>
      </c>
      <c r="F14" s="97" t="s">
        <v>525</v>
      </c>
      <c r="G14" s="84" t="s">
        <v>502</v>
      </c>
      <c r="H14" s="84" t="s">
        <v>378</v>
      </c>
      <c r="I14" s="113">
        <v>42768</v>
      </c>
      <c r="J14" s="96">
        <v>0.6100000000000001</v>
      </c>
      <c r="K14" s="97" t="s">
        <v>176</v>
      </c>
      <c r="L14" s="98">
        <v>6.8499999999999991E-2</v>
      </c>
      <c r="M14" s="95">
        <v>6.0000000000000001E-3</v>
      </c>
      <c r="N14" s="125">
        <v>22500</v>
      </c>
      <c r="O14" s="96">
        <v>121.62</v>
      </c>
      <c r="P14" s="125">
        <v>27.3645</v>
      </c>
      <c r="Q14" s="95">
        <v>4.4549956341042785E-5</v>
      </c>
      <c r="R14" s="95">
        <v>3.3562468918427279E-3</v>
      </c>
      <c r="S14" s="95">
        <v>1.110416171200876E-5</v>
      </c>
    </row>
    <row r="15" spans="2:81">
      <c r="B15" s="109" t="s">
        <v>1894</v>
      </c>
      <c r="C15" s="84" t="s">
        <v>1895</v>
      </c>
      <c r="D15" s="97" t="s">
        <v>1893</v>
      </c>
      <c r="E15" s="84" t="s">
        <v>640</v>
      </c>
      <c r="F15" s="97" t="s">
        <v>392</v>
      </c>
      <c r="G15" s="84" t="s">
        <v>399</v>
      </c>
      <c r="H15" s="84" t="s">
        <v>378</v>
      </c>
      <c r="I15" s="113">
        <v>42639</v>
      </c>
      <c r="J15" s="96">
        <v>8.120000000000001</v>
      </c>
      <c r="K15" s="97" t="s">
        <v>176</v>
      </c>
      <c r="L15" s="98">
        <v>4.9000000000000002E-2</v>
      </c>
      <c r="M15" s="95">
        <v>1.2E-2</v>
      </c>
      <c r="N15" s="125">
        <v>173744</v>
      </c>
      <c r="O15" s="96">
        <v>165.58</v>
      </c>
      <c r="P15" s="125">
        <v>287.68529999999998</v>
      </c>
      <c r="Q15" s="95">
        <v>8.8505102163467241E-5</v>
      </c>
      <c r="R15" s="95">
        <v>3.5284507078654562E-2</v>
      </c>
      <c r="S15" s="95">
        <v>1.1673899005528161E-4</v>
      </c>
    </row>
    <row r="16" spans="2:81">
      <c r="B16" s="109" t="s">
        <v>1896</v>
      </c>
      <c r="C16" s="84" t="s">
        <v>1897</v>
      </c>
      <c r="D16" s="97" t="s">
        <v>1893</v>
      </c>
      <c r="E16" s="84" t="s">
        <v>640</v>
      </c>
      <c r="F16" s="97" t="s">
        <v>392</v>
      </c>
      <c r="G16" s="84" t="s">
        <v>399</v>
      </c>
      <c r="H16" s="84" t="s">
        <v>378</v>
      </c>
      <c r="I16" s="113">
        <v>42639</v>
      </c>
      <c r="J16" s="96">
        <v>11.45</v>
      </c>
      <c r="K16" s="97" t="s">
        <v>176</v>
      </c>
      <c r="L16" s="98">
        <v>4.0999999999999995E-2</v>
      </c>
      <c r="M16" s="95">
        <v>1.7599999999999998E-2</v>
      </c>
      <c r="N16" s="125">
        <v>3324641.97</v>
      </c>
      <c r="O16" s="96">
        <v>139.47999999999999</v>
      </c>
      <c r="P16" s="125">
        <v>4637.21065</v>
      </c>
      <c r="Q16" s="95">
        <v>7.6296327534454357E-4</v>
      </c>
      <c r="R16" s="95">
        <v>0.56875235545624792</v>
      </c>
      <c r="S16" s="95">
        <v>1.8817203658115168E-3</v>
      </c>
    </row>
    <row r="17" spans="2:19">
      <c r="B17" s="109" t="s">
        <v>1898</v>
      </c>
      <c r="C17" s="84" t="s">
        <v>1899</v>
      </c>
      <c r="D17" s="97" t="s">
        <v>1893</v>
      </c>
      <c r="E17" s="84" t="s">
        <v>652</v>
      </c>
      <c r="F17" s="97" t="s">
        <v>392</v>
      </c>
      <c r="G17" s="84" t="s">
        <v>502</v>
      </c>
      <c r="H17" s="84" t="s">
        <v>172</v>
      </c>
      <c r="I17" s="113">
        <v>42835</v>
      </c>
      <c r="J17" s="96">
        <v>4.09</v>
      </c>
      <c r="K17" s="97" t="s">
        <v>176</v>
      </c>
      <c r="L17" s="98">
        <v>5.5999999999999994E-2</v>
      </c>
      <c r="M17" s="95">
        <v>-6.0000000000000006E-4</v>
      </c>
      <c r="N17" s="125">
        <v>52496.25</v>
      </c>
      <c r="O17" s="96">
        <v>153</v>
      </c>
      <c r="P17" s="125">
        <v>80.319270000000003</v>
      </c>
      <c r="Q17" s="95">
        <v>6.700565774030665E-5</v>
      </c>
      <c r="R17" s="95">
        <v>9.8511319517103138E-3</v>
      </c>
      <c r="S17" s="95">
        <v>3.2592525449779603E-5</v>
      </c>
    </row>
    <row r="18" spans="2:19">
      <c r="B18" s="109" t="s">
        <v>1900</v>
      </c>
      <c r="C18" s="84" t="s">
        <v>1901</v>
      </c>
      <c r="D18" s="97" t="s">
        <v>1893</v>
      </c>
      <c r="E18" s="84" t="s">
        <v>1902</v>
      </c>
      <c r="F18" s="97" t="s">
        <v>392</v>
      </c>
      <c r="G18" s="84" t="s">
        <v>399</v>
      </c>
      <c r="H18" s="84" t="s">
        <v>172</v>
      </c>
      <c r="I18" s="113">
        <v>42796</v>
      </c>
      <c r="J18" s="96">
        <v>7.6199999999999992</v>
      </c>
      <c r="K18" s="97" t="s">
        <v>176</v>
      </c>
      <c r="L18" s="98">
        <v>2.1400000000000002E-2</v>
      </c>
      <c r="M18" s="95">
        <v>8.3000000000000001E-3</v>
      </c>
      <c r="N18" s="125">
        <v>238000</v>
      </c>
      <c r="O18" s="96">
        <v>114.19</v>
      </c>
      <c r="P18" s="125">
        <v>271.77217999999999</v>
      </c>
      <c r="Q18" s="95">
        <v>9.1663264598722879E-4</v>
      </c>
      <c r="R18" s="95">
        <v>3.3332768163654457E-2</v>
      </c>
      <c r="S18" s="95">
        <v>1.1028165088143956E-4</v>
      </c>
    </row>
    <row r="19" spans="2:19">
      <c r="B19" s="110"/>
      <c r="C19" s="84"/>
      <c r="D19" s="84"/>
      <c r="E19" s="84"/>
      <c r="F19" s="84"/>
      <c r="G19" s="84"/>
      <c r="H19" s="84"/>
      <c r="I19" s="84"/>
      <c r="J19" s="96"/>
      <c r="K19" s="84"/>
      <c r="L19" s="84"/>
      <c r="M19" s="95"/>
      <c r="N19" s="125"/>
      <c r="O19" s="96"/>
      <c r="P19" s="84"/>
      <c r="Q19" s="84"/>
      <c r="R19" s="95"/>
      <c r="S19" s="84"/>
    </row>
    <row r="20" spans="2:19">
      <c r="B20" s="108" t="s">
        <v>65</v>
      </c>
      <c r="C20" s="82"/>
      <c r="D20" s="82"/>
      <c r="E20" s="82"/>
      <c r="F20" s="82"/>
      <c r="G20" s="82"/>
      <c r="H20" s="82"/>
      <c r="I20" s="82"/>
      <c r="J20" s="93">
        <v>5.119197008834143</v>
      </c>
      <c r="K20" s="82"/>
      <c r="L20" s="82"/>
      <c r="M20" s="92">
        <v>2.2697165975711617E-2</v>
      </c>
      <c r="N20" s="91"/>
      <c r="O20" s="93"/>
      <c r="P20" s="91">
        <v>2620.5032999999999</v>
      </c>
      <c r="Q20" s="82"/>
      <c r="R20" s="92">
        <v>0.32140386470385396</v>
      </c>
      <c r="S20" s="92">
        <v>1.0633664934514646E-3</v>
      </c>
    </row>
    <row r="21" spans="2:19">
      <c r="B21" s="109" t="s">
        <v>1903</v>
      </c>
      <c r="C21" s="84" t="s">
        <v>1904</v>
      </c>
      <c r="D21" s="97" t="s">
        <v>1893</v>
      </c>
      <c r="E21" s="84" t="s">
        <v>1905</v>
      </c>
      <c r="F21" s="97" t="s">
        <v>369</v>
      </c>
      <c r="G21" s="84" t="s">
        <v>362</v>
      </c>
      <c r="H21" s="84" t="s">
        <v>378</v>
      </c>
      <c r="I21" s="113">
        <v>43312</v>
      </c>
      <c r="J21" s="96">
        <v>4.55</v>
      </c>
      <c r="K21" s="97" t="s">
        <v>176</v>
      </c>
      <c r="L21" s="98">
        <v>3.5499999999999997E-2</v>
      </c>
      <c r="M21" s="95">
        <v>2.6000000000000006E-2</v>
      </c>
      <c r="N21" s="125">
        <v>831000</v>
      </c>
      <c r="O21" s="96">
        <v>104.37</v>
      </c>
      <c r="P21" s="125">
        <v>867.3146999999999</v>
      </c>
      <c r="Q21" s="95">
        <v>2.5968749999999998E-3</v>
      </c>
      <c r="R21" s="95">
        <v>0.10637586165011265</v>
      </c>
      <c r="S21" s="95">
        <v>3.5194513636289216E-4</v>
      </c>
    </row>
    <row r="22" spans="2:19">
      <c r="B22" s="109" t="s">
        <v>1906</v>
      </c>
      <c r="C22" s="84" t="s">
        <v>1907</v>
      </c>
      <c r="D22" s="97" t="s">
        <v>1893</v>
      </c>
      <c r="E22" s="84" t="s">
        <v>1908</v>
      </c>
      <c r="F22" s="97" t="s">
        <v>369</v>
      </c>
      <c r="G22" s="84" t="s">
        <v>386</v>
      </c>
      <c r="H22" s="84" t="s">
        <v>172</v>
      </c>
      <c r="I22" s="113">
        <v>42598</v>
      </c>
      <c r="J22" s="96">
        <v>5.34</v>
      </c>
      <c r="K22" s="97" t="s">
        <v>176</v>
      </c>
      <c r="L22" s="98">
        <v>3.1E-2</v>
      </c>
      <c r="M22" s="95">
        <v>2.2499999999999999E-2</v>
      </c>
      <c r="N22" s="125">
        <v>482880.52</v>
      </c>
      <c r="O22" s="96">
        <v>104.66</v>
      </c>
      <c r="P22" s="125">
        <v>505.38274999999999</v>
      </c>
      <c r="Q22" s="95">
        <v>7.2012008013265961E-4</v>
      </c>
      <c r="R22" s="95">
        <v>6.1985027458145783E-2</v>
      </c>
      <c r="S22" s="95">
        <v>2.0507781185330245E-4</v>
      </c>
    </row>
    <row r="23" spans="2:19">
      <c r="B23" s="109" t="s">
        <v>1909</v>
      </c>
      <c r="C23" s="84" t="s">
        <v>1910</v>
      </c>
      <c r="D23" s="97" t="s">
        <v>1893</v>
      </c>
      <c r="E23" s="84" t="s">
        <v>1902</v>
      </c>
      <c r="F23" s="97" t="s">
        <v>392</v>
      </c>
      <c r="G23" s="84" t="s">
        <v>399</v>
      </c>
      <c r="H23" s="84" t="s">
        <v>172</v>
      </c>
      <c r="I23" s="113">
        <v>42796</v>
      </c>
      <c r="J23" s="96">
        <v>7.06</v>
      </c>
      <c r="K23" s="97" t="s">
        <v>176</v>
      </c>
      <c r="L23" s="98">
        <v>3.7400000000000003E-2</v>
      </c>
      <c r="M23" s="95">
        <v>2.4799999999999999E-2</v>
      </c>
      <c r="N23" s="125">
        <v>605999</v>
      </c>
      <c r="O23" s="96">
        <v>110.29</v>
      </c>
      <c r="P23" s="125">
        <v>668.35630000000003</v>
      </c>
      <c r="Q23" s="95">
        <v>1.1765645810763059E-3</v>
      </c>
      <c r="R23" s="95">
        <v>8.1973679567268032E-2</v>
      </c>
      <c r="S23" s="95">
        <v>2.7121037974163026E-4</v>
      </c>
    </row>
    <row r="24" spans="2:19">
      <c r="B24" s="109" t="s">
        <v>1911</v>
      </c>
      <c r="C24" s="84" t="s">
        <v>1912</v>
      </c>
      <c r="D24" s="97" t="s">
        <v>1893</v>
      </c>
      <c r="E24" s="84" t="s">
        <v>1902</v>
      </c>
      <c r="F24" s="97" t="s">
        <v>392</v>
      </c>
      <c r="G24" s="84" t="s">
        <v>399</v>
      </c>
      <c r="H24" s="84" t="s">
        <v>172</v>
      </c>
      <c r="I24" s="113">
        <v>42796</v>
      </c>
      <c r="J24" s="96">
        <v>3.5399999999999996</v>
      </c>
      <c r="K24" s="97" t="s">
        <v>176</v>
      </c>
      <c r="L24" s="98">
        <v>2.5000000000000001E-2</v>
      </c>
      <c r="M24" s="95">
        <v>1.5499999999999998E-2</v>
      </c>
      <c r="N24" s="125">
        <v>556414</v>
      </c>
      <c r="O24" s="96">
        <v>104.14</v>
      </c>
      <c r="P24" s="125">
        <v>579.44955000000004</v>
      </c>
      <c r="Q24" s="95">
        <v>7.6715437559286143E-4</v>
      </c>
      <c r="R24" s="95">
        <v>7.1069296028327483E-2</v>
      </c>
      <c r="S24" s="95">
        <v>2.3513316549363979E-4</v>
      </c>
    </row>
    <row r="25" spans="2:19">
      <c r="B25" s="110"/>
      <c r="C25" s="84"/>
      <c r="D25" s="84"/>
      <c r="E25" s="84"/>
      <c r="F25" s="84"/>
      <c r="G25" s="84"/>
      <c r="H25" s="84"/>
      <c r="I25" s="84"/>
      <c r="J25" s="96"/>
      <c r="K25" s="84"/>
      <c r="L25" s="84"/>
      <c r="M25" s="95"/>
      <c r="N25" s="125"/>
      <c r="O25" s="96"/>
      <c r="P25" s="84"/>
      <c r="Q25" s="84"/>
      <c r="R25" s="95"/>
      <c r="S25" s="84"/>
    </row>
    <row r="26" spans="2:19">
      <c r="B26" s="108" t="s">
        <v>50</v>
      </c>
      <c r="C26" s="82"/>
      <c r="D26" s="82"/>
      <c r="E26" s="82"/>
      <c r="F26" s="82"/>
      <c r="G26" s="82"/>
      <c r="H26" s="82"/>
      <c r="I26" s="82"/>
      <c r="J26" s="93">
        <v>2.1797078653721602</v>
      </c>
      <c r="K26" s="82"/>
      <c r="L26" s="82"/>
      <c r="M26" s="92">
        <v>3.6098039605785878E-2</v>
      </c>
      <c r="N26" s="91"/>
      <c r="O26" s="93"/>
      <c r="P26" s="91">
        <v>228.44844000000001</v>
      </c>
      <c r="Q26" s="82"/>
      <c r="R26" s="92">
        <v>2.8019125754036065E-2</v>
      </c>
      <c r="S26" s="92">
        <v>9.2701435093501828E-5</v>
      </c>
    </row>
    <row r="27" spans="2:19">
      <c r="B27" s="109" t="s">
        <v>1913</v>
      </c>
      <c r="C27" s="84" t="s">
        <v>1914</v>
      </c>
      <c r="D27" s="97" t="s">
        <v>1893</v>
      </c>
      <c r="E27" s="84" t="s">
        <v>1189</v>
      </c>
      <c r="F27" s="97" t="s">
        <v>202</v>
      </c>
      <c r="G27" s="84" t="s">
        <v>377</v>
      </c>
      <c r="H27" s="84" t="s">
        <v>378</v>
      </c>
      <c r="I27" s="113">
        <v>42954</v>
      </c>
      <c r="J27" s="96">
        <v>1.19</v>
      </c>
      <c r="K27" s="97" t="s">
        <v>175</v>
      </c>
      <c r="L27" s="98">
        <v>3.7000000000000005E-2</v>
      </c>
      <c r="M27" s="95">
        <v>3.3199999999999993E-2</v>
      </c>
      <c r="N27" s="125">
        <v>28593</v>
      </c>
      <c r="O27" s="96">
        <v>101.54</v>
      </c>
      <c r="P27" s="125">
        <v>103.53285000000001</v>
      </c>
      <c r="Q27" s="95">
        <v>4.2546574608654246E-4</v>
      </c>
      <c r="R27" s="95">
        <v>1.2698269875792338E-2</v>
      </c>
      <c r="S27" s="95">
        <v>4.2012297279509816E-5</v>
      </c>
    </row>
    <row r="28" spans="2:19">
      <c r="B28" s="109" t="s">
        <v>1915</v>
      </c>
      <c r="C28" s="84" t="s">
        <v>1916</v>
      </c>
      <c r="D28" s="97" t="s">
        <v>1893</v>
      </c>
      <c r="E28" s="84" t="s">
        <v>1189</v>
      </c>
      <c r="F28" s="97" t="s">
        <v>202</v>
      </c>
      <c r="G28" s="84" t="s">
        <v>377</v>
      </c>
      <c r="H28" s="84" t="s">
        <v>378</v>
      </c>
      <c r="I28" s="113">
        <v>42625</v>
      </c>
      <c r="J28" s="96">
        <v>3.0000000000000004</v>
      </c>
      <c r="K28" s="97" t="s">
        <v>175</v>
      </c>
      <c r="L28" s="98">
        <v>4.4500000000000005E-2</v>
      </c>
      <c r="M28" s="95">
        <v>3.85E-2</v>
      </c>
      <c r="N28" s="125">
        <v>33950</v>
      </c>
      <c r="O28" s="96">
        <v>103.18</v>
      </c>
      <c r="P28" s="125">
        <v>124.91558999999999</v>
      </c>
      <c r="Q28" s="95">
        <v>2.4757855953922705E-4</v>
      </c>
      <c r="R28" s="95">
        <v>1.5320855878243729E-2</v>
      </c>
      <c r="S28" s="95">
        <v>5.0689137813992012E-5</v>
      </c>
    </row>
    <row r="29" spans="2:19">
      <c r="B29" s="111"/>
      <c r="C29" s="112"/>
      <c r="D29" s="112"/>
      <c r="E29" s="112"/>
      <c r="F29" s="112"/>
      <c r="G29" s="112"/>
      <c r="H29" s="112"/>
      <c r="I29" s="112"/>
      <c r="J29" s="114"/>
      <c r="K29" s="112"/>
      <c r="L29" s="112"/>
      <c r="M29" s="115"/>
      <c r="N29" s="116"/>
      <c r="O29" s="114"/>
      <c r="P29" s="112"/>
      <c r="Q29" s="112"/>
      <c r="R29" s="115"/>
      <c r="S29" s="112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99" t="s">
        <v>268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99" t="s">
        <v>123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99" t="s">
        <v>250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99" t="s">
        <v>258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</row>
    <row r="112" spans="2:19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</row>
    <row r="113" spans="2:19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</row>
    <row r="114" spans="2:19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</row>
    <row r="115" spans="2:19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</row>
    <row r="116" spans="2:19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</row>
    <row r="117" spans="2:19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</row>
    <row r="118" spans="2:19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</row>
    <row r="119" spans="2:19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</row>
    <row r="120" spans="2:19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</row>
    <row r="121" spans="2:19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</row>
    <row r="122" spans="2:19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</row>
    <row r="123" spans="2:19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</row>
    <row r="124" spans="2:19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</row>
    <row r="125" spans="2:19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</row>
    <row r="126" spans="2:19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</row>
    <row r="127" spans="2:19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</row>
    <row r="128" spans="2:19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31 B36:B128">
    <cfRule type="cellIs" dxfId="74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0.2851562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191</v>
      </c>
      <c r="C1" s="78" t="s" vm="1">
        <v>269</v>
      </c>
    </row>
    <row r="2" spans="2:98">
      <c r="B2" s="58" t="s">
        <v>190</v>
      </c>
      <c r="C2" s="78" t="s">
        <v>270</v>
      </c>
    </row>
    <row r="3" spans="2:98">
      <c r="B3" s="58" t="s">
        <v>192</v>
      </c>
      <c r="C3" s="78" t="s">
        <v>271</v>
      </c>
    </row>
    <row r="4" spans="2:98">
      <c r="B4" s="58" t="s">
        <v>193</v>
      </c>
      <c r="C4" s="78">
        <v>9599</v>
      </c>
    </row>
    <row r="6" spans="2:98" ht="26.25" customHeight="1">
      <c r="B6" s="158" t="s">
        <v>222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2:98" ht="26.25" customHeight="1">
      <c r="B7" s="158" t="s">
        <v>99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2:98" s="3" customFormat="1" ht="63">
      <c r="B8" s="23" t="s">
        <v>127</v>
      </c>
      <c r="C8" s="31" t="s">
        <v>48</v>
      </c>
      <c r="D8" s="31" t="s">
        <v>129</v>
      </c>
      <c r="E8" s="31" t="s">
        <v>128</v>
      </c>
      <c r="F8" s="31" t="s">
        <v>69</v>
      </c>
      <c r="G8" s="31" t="s">
        <v>111</v>
      </c>
      <c r="H8" s="31" t="s">
        <v>252</v>
      </c>
      <c r="I8" s="31" t="s">
        <v>251</v>
      </c>
      <c r="J8" s="31" t="s">
        <v>120</v>
      </c>
      <c r="K8" s="31" t="s">
        <v>63</v>
      </c>
      <c r="L8" s="31" t="s">
        <v>194</v>
      </c>
      <c r="M8" s="32" t="s">
        <v>196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259</v>
      </c>
      <c r="I9" s="33"/>
      <c r="J9" s="33" t="s">
        <v>255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79" t="s">
        <v>32</v>
      </c>
      <c r="C11" s="126"/>
      <c r="D11" s="126"/>
      <c r="E11" s="126"/>
      <c r="F11" s="126"/>
      <c r="G11" s="126"/>
      <c r="H11" s="128"/>
      <c r="I11" s="128"/>
      <c r="J11" s="128">
        <v>32461.294819999999</v>
      </c>
      <c r="K11" s="126"/>
      <c r="L11" s="127">
        <v>1</v>
      </c>
      <c r="M11" s="127">
        <v>1.3172375415683541E-2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>
      <c r="B12" s="81" t="s">
        <v>245</v>
      </c>
      <c r="C12" s="126"/>
      <c r="D12" s="126"/>
      <c r="E12" s="126"/>
      <c r="F12" s="126"/>
      <c r="G12" s="126"/>
      <c r="H12" s="128"/>
      <c r="I12" s="128"/>
      <c r="J12" s="128">
        <v>32461.294819999999</v>
      </c>
      <c r="K12" s="126"/>
      <c r="L12" s="127">
        <v>1</v>
      </c>
      <c r="M12" s="127">
        <v>1.3172375415683541E-2</v>
      </c>
    </row>
    <row r="13" spans="2:98">
      <c r="B13" s="101" t="s">
        <v>67</v>
      </c>
      <c r="C13" s="82"/>
      <c r="D13" s="82"/>
      <c r="E13" s="82"/>
      <c r="F13" s="82"/>
      <c r="G13" s="82"/>
      <c r="H13" s="91"/>
      <c r="I13" s="91"/>
      <c r="J13" s="91">
        <v>32461.294819999999</v>
      </c>
      <c r="K13" s="82"/>
      <c r="L13" s="92">
        <v>1</v>
      </c>
      <c r="M13" s="92">
        <v>1.3172375415683541E-2</v>
      </c>
    </row>
    <row r="14" spans="2:98">
      <c r="B14" s="87" t="s">
        <v>1917</v>
      </c>
      <c r="C14" s="84">
        <v>6761</v>
      </c>
      <c r="D14" s="97" t="s">
        <v>30</v>
      </c>
      <c r="E14" s="84"/>
      <c r="F14" s="97" t="s">
        <v>369</v>
      </c>
      <c r="G14" s="97" t="s">
        <v>175</v>
      </c>
      <c r="H14" s="125">
        <v>17003.38</v>
      </c>
      <c r="I14" s="125">
        <v>9242.4130000000005</v>
      </c>
      <c r="J14" s="125">
        <v>5604.0495899999996</v>
      </c>
      <c r="K14" s="95">
        <v>1.0328862402040725E-2</v>
      </c>
      <c r="L14" s="95">
        <v>0.17263789448556568</v>
      </c>
      <c r="M14" s="95">
        <v>2.2740511571370347E-3</v>
      </c>
    </row>
    <row r="15" spans="2:98">
      <c r="B15" s="87" t="s">
        <v>1918</v>
      </c>
      <c r="C15" s="84">
        <v>5814</v>
      </c>
      <c r="D15" s="97" t="s">
        <v>30</v>
      </c>
      <c r="E15" s="84"/>
      <c r="F15" s="97" t="s">
        <v>1068</v>
      </c>
      <c r="G15" s="97" t="s">
        <v>175</v>
      </c>
      <c r="H15" s="125">
        <v>35680.870000000003</v>
      </c>
      <c r="I15" s="125">
        <v>112.2573</v>
      </c>
      <c r="J15" s="125">
        <v>142.83392000000001</v>
      </c>
      <c r="K15" s="95">
        <v>8.2616259132048484E-4</v>
      </c>
      <c r="L15" s="95">
        <v>4.4001300869858529E-3</v>
      </c>
      <c r="M15" s="95">
        <v>5.7960165383621932E-5</v>
      </c>
    </row>
    <row r="16" spans="2:98">
      <c r="B16" s="87" t="s">
        <v>1919</v>
      </c>
      <c r="C16" s="84">
        <v>6900</v>
      </c>
      <c r="D16" s="97" t="s">
        <v>30</v>
      </c>
      <c r="E16" s="84"/>
      <c r="F16" s="97" t="s">
        <v>1068</v>
      </c>
      <c r="G16" s="97" t="s">
        <v>175</v>
      </c>
      <c r="H16" s="125">
        <v>22792.43</v>
      </c>
      <c r="I16" s="125">
        <v>9875.2199999999993</v>
      </c>
      <c r="J16" s="125">
        <v>8026.3603300000004</v>
      </c>
      <c r="K16" s="95">
        <v>6.3581985012654231E-3</v>
      </c>
      <c r="L16" s="95">
        <v>0.2472594015274712</v>
      </c>
      <c r="M16" s="95">
        <v>3.256993661977087E-3</v>
      </c>
    </row>
    <row r="17" spans="2:13">
      <c r="B17" s="87" t="s">
        <v>1920</v>
      </c>
      <c r="C17" s="84">
        <v>7019</v>
      </c>
      <c r="D17" s="97" t="s">
        <v>30</v>
      </c>
      <c r="E17" s="84"/>
      <c r="F17" s="97" t="s">
        <v>1068</v>
      </c>
      <c r="G17" s="97" t="s">
        <v>175</v>
      </c>
      <c r="H17" s="125">
        <v>17561.54</v>
      </c>
      <c r="I17" s="125">
        <v>9854.5624000000007</v>
      </c>
      <c r="J17" s="125">
        <v>6171.3656700000001</v>
      </c>
      <c r="K17" s="95">
        <v>7.0814829137833928E-3</v>
      </c>
      <c r="L17" s="95">
        <v>0.1901145873638321</v>
      </c>
      <c r="M17" s="95">
        <v>2.5042607167541629E-3</v>
      </c>
    </row>
    <row r="18" spans="2:13">
      <c r="B18" s="87" t="s">
        <v>1921</v>
      </c>
      <c r="C18" s="84">
        <v>5771</v>
      </c>
      <c r="D18" s="97" t="s">
        <v>30</v>
      </c>
      <c r="E18" s="84"/>
      <c r="F18" s="97" t="s">
        <v>1068</v>
      </c>
      <c r="G18" s="97" t="s">
        <v>177</v>
      </c>
      <c r="H18" s="125">
        <v>125477.55</v>
      </c>
      <c r="I18" s="125">
        <v>105.42610000000001</v>
      </c>
      <c r="J18" s="125">
        <v>537.29318000000001</v>
      </c>
      <c r="K18" s="95">
        <v>1.207331805209507E-3</v>
      </c>
      <c r="L18" s="95">
        <v>1.6551809870164632E-2</v>
      </c>
      <c r="M18" s="95">
        <v>2.1802665341882479E-4</v>
      </c>
    </row>
    <row r="19" spans="2:13">
      <c r="B19" s="87" t="s">
        <v>1922</v>
      </c>
      <c r="C19" s="84" t="s">
        <v>1923</v>
      </c>
      <c r="D19" s="97" t="s">
        <v>30</v>
      </c>
      <c r="E19" s="84"/>
      <c r="F19" s="97" t="s">
        <v>1068</v>
      </c>
      <c r="G19" s="97" t="s">
        <v>175</v>
      </c>
      <c r="H19" s="125">
        <v>4423.3</v>
      </c>
      <c r="I19" s="125">
        <v>10551.775100000001</v>
      </c>
      <c r="J19" s="125">
        <v>1664.3834999999999</v>
      </c>
      <c r="K19" s="95">
        <v>5.310084288599486E-3</v>
      </c>
      <c r="L19" s="95">
        <v>5.1272862318928289E-2</v>
      </c>
      <c r="M19" s="95">
        <v>6.7538539110157802E-4</v>
      </c>
    </row>
    <row r="20" spans="2:13">
      <c r="B20" s="87" t="s">
        <v>1924</v>
      </c>
      <c r="C20" s="84" t="s">
        <v>1925</v>
      </c>
      <c r="D20" s="97" t="s">
        <v>30</v>
      </c>
      <c r="E20" s="84"/>
      <c r="F20" s="97" t="s">
        <v>1068</v>
      </c>
      <c r="G20" s="97" t="s">
        <v>177</v>
      </c>
      <c r="H20" s="125">
        <v>657854.15</v>
      </c>
      <c r="I20" s="125">
        <v>104.9843</v>
      </c>
      <c r="J20" s="125">
        <v>2805.1179300000003</v>
      </c>
      <c r="K20" s="95">
        <v>1.1792721534803104E-2</v>
      </c>
      <c r="L20" s="95">
        <v>8.6414234107251811E-2</v>
      </c>
      <c r="M20" s="95">
        <v>1.1382807329194859E-3</v>
      </c>
    </row>
    <row r="21" spans="2:13">
      <c r="B21" s="87" t="s">
        <v>1926</v>
      </c>
      <c r="C21" s="84">
        <v>5691</v>
      </c>
      <c r="D21" s="97" t="s">
        <v>30</v>
      </c>
      <c r="E21" s="84"/>
      <c r="F21" s="97" t="s">
        <v>1068</v>
      </c>
      <c r="G21" s="97" t="s">
        <v>175</v>
      </c>
      <c r="H21" s="125">
        <v>44620.2</v>
      </c>
      <c r="I21" s="125">
        <v>102.3364</v>
      </c>
      <c r="J21" s="125">
        <v>162.83323000000001</v>
      </c>
      <c r="K21" s="95">
        <v>5.0793724596779265E-4</v>
      </c>
      <c r="L21" s="95">
        <v>5.0162271992821271E-3</v>
      </c>
      <c r="M21" s="95">
        <v>6.6075627839306999E-5</v>
      </c>
    </row>
    <row r="22" spans="2:13">
      <c r="B22" s="87" t="s">
        <v>1927</v>
      </c>
      <c r="C22" s="84">
        <v>6629</v>
      </c>
      <c r="D22" s="97" t="s">
        <v>30</v>
      </c>
      <c r="E22" s="84"/>
      <c r="F22" s="97" t="s">
        <v>1068</v>
      </c>
      <c r="G22" s="97" t="s">
        <v>178</v>
      </c>
      <c r="H22" s="125">
        <v>12397.88</v>
      </c>
      <c r="I22" s="125">
        <v>9696.1769000000004</v>
      </c>
      <c r="J22" s="125">
        <v>5435.5074199999999</v>
      </c>
      <c r="K22" s="95">
        <v>1.8285958702064897E-2</v>
      </c>
      <c r="L22" s="95">
        <v>0.16744579814638461</v>
      </c>
      <c r="M22" s="95">
        <v>2.2056589149629454E-3</v>
      </c>
    </row>
    <row r="23" spans="2:13">
      <c r="B23" s="87" t="s">
        <v>1928</v>
      </c>
      <c r="C23" s="84">
        <v>5356</v>
      </c>
      <c r="D23" s="97" t="s">
        <v>30</v>
      </c>
      <c r="E23" s="84"/>
      <c r="F23" s="97" t="s">
        <v>1068</v>
      </c>
      <c r="G23" s="97" t="s">
        <v>175</v>
      </c>
      <c r="H23" s="125">
        <v>12779</v>
      </c>
      <c r="I23" s="125">
        <v>309.34559999999999</v>
      </c>
      <c r="J23" s="125">
        <v>140.96850000000001</v>
      </c>
      <c r="K23" s="95">
        <v>5.392448861572688E-4</v>
      </c>
      <c r="L23" s="95">
        <v>4.3426641106486833E-3</v>
      </c>
      <c r="M23" s="95">
        <v>5.7203201969679948E-5</v>
      </c>
    </row>
    <row r="24" spans="2:13">
      <c r="B24" s="87" t="s">
        <v>1929</v>
      </c>
      <c r="C24" s="84" t="s">
        <v>1930</v>
      </c>
      <c r="D24" s="97" t="s">
        <v>30</v>
      </c>
      <c r="E24" s="84"/>
      <c r="F24" s="97" t="s">
        <v>1068</v>
      </c>
      <c r="G24" s="97" t="s">
        <v>175</v>
      </c>
      <c r="H24" s="125">
        <v>493433.09</v>
      </c>
      <c r="I24" s="125">
        <v>100.6251</v>
      </c>
      <c r="J24" s="125">
        <v>1770.5815500000001</v>
      </c>
      <c r="K24" s="95">
        <v>5.7846620562029202E-3</v>
      </c>
      <c r="L24" s="95">
        <v>5.4544390783485087E-2</v>
      </c>
      <c r="M24" s="95">
        <v>7.1847919221981488E-4</v>
      </c>
    </row>
    <row r="25" spans="2:13">
      <c r="B25" s="83"/>
      <c r="C25" s="84"/>
      <c r="D25" s="84"/>
      <c r="E25" s="84"/>
      <c r="F25" s="84"/>
      <c r="G25" s="84"/>
      <c r="H25" s="94"/>
      <c r="I25" s="94"/>
      <c r="J25" s="84"/>
      <c r="K25" s="84"/>
      <c r="L25" s="95"/>
      <c r="M25" s="84"/>
    </row>
    <row r="26" spans="2:1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2:1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2:13">
      <c r="B28" s="99" t="s">
        <v>268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2:13">
      <c r="B29" s="99" t="s">
        <v>123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2:13">
      <c r="B30" s="99" t="s">
        <v>250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2:13">
      <c r="B31" s="99" t="s">
        <v>258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2:1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2:1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2:1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2:1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2:1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2:1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2:1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2:1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2:1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2:1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2:1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2:1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2:1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2:1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</row>
    <row r="46" spans="2:1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2:1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48" spans="2:1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2:13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2:13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2:13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2:13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2:13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2:13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2:13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</row>
    <row r="56" spans="2:13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</row>
    <row r="57" spans="2:1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</row>
    <row r="58" spans="2:13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2:13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2:13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</row>
    <row r="61" spans="2:13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</row>
    <row r="62" spans="2:13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2:13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2:13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2:13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2:13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2:13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2:13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2:13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2:13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2:13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</row>
    <row r="72" spans="2:13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2:13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</row>
    <row r="74" spans="2:13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2:13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2:13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</row>
    <row r="77" spans="2:13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</row>
    <row r="78" spans="2:13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</row>
    <row r="79" spans="2:13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</row>
    <row r="80" spans="2:13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</row>
    <row r="81" spans="2:13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</row>
    <row r="82" spans="2:13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</row>
    <row r="83" spans="2:13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2:13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2:13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2:13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2:13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</row>
    <row r="88" spans="2:13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2:13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2:13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2:13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2:13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2:13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2:13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2:13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2:13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2:13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2:13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2:13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2:13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2:13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2:13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2:13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2:13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2:13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2:13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2:13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2:13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2:13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2:13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2:13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</row>
    <row r="112" spans="2:13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</row>
    <row r="113" spans="2:13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</row>
    <row r="114" spans="2:1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</row>
    <row r="115" spans="2:13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</row>
    <row r="116" spans="2:13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</row>
    <row r="117" spans="2:13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</row>
    <row r="118" spans="2:13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</row>
    <row r="119" spans="2:13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</row>
    <row r="120" spans="2:13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</row>
    <row r="121" spans="2:13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</row>
    <row r="122" spans="2:13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</row>
    <row r="123" spans="2:13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</row>
    <row r="124" spans="2:13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5"/>
      <c r="C400" s="1"/>
      <c r="D400" s="1"/>
      <c r="E400" s="1"/>
    </row>
    <row r="401" spans="2:5">
      <c r="B401" s="45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D22:XFD1048576 D18:AF21 AH18:XFD21 D1:XFD17 C5:C1048576 A1:B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X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0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24">
      <c r="B1" s="58" t="s">
        <v>191</v>
      </c>
      <c r="C1" s="78" t="s" vm="1">
        <v>269</v>
      </c>
    </row>
    <row r="2" spans="2:24">
      <c r="B2" s="58" t="s">
        <v>190</v>
      </c>
      <c r="C2" s="78" t="s">
        <v>270</v>
      </c>
    </row>
    <row r="3" spans="2:24">
      <c r="B3" s="58" t="s">
        <v>192</v>
      </c>
      <c r="C3" s="78" t="s">
        <v>271</v>
      </c>
    </row>
    <row r="4" spans="2:24">
      <c r="B4" s="58" t="s">
        <v>193</v>
      </c>
      <c r="C4" s="78">
        <v>9599</v>
      </c>
    </row>
    <row r="6" spans="2:24" ht="26.25" customHeight="1">
      <c r="B6" s="158" t="s">
        <v>222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24" ht="26.25" customHeight="1">
      <c r="B7" s="158" t="s">
        <v>106</v>
      </c>
      <c r="C7" s="159"/>
      <c r="D7" s="159"/>
      <c r="E7" s="159"/>
      <c r="F7" s="159"/>
      <c r="G7" s="159"/>
      <c r="H7" s="159"/>
      <c r="I7" s="159"/>
      <c r="J7" s="159"/>
      <c r="K7" s="160"/>
    </row>
    <row r="8" spans="2:24" s="3" customFormat="1" ht="78.75">
      <c r="B8" s="23" t="s">
        <v>127</v>
      </c>
      <c r="C8" s="31" t="s">
        <v>48</v>
      </c>
      <c r="D8" s="31" t="s">
        <v>111</v>
      </c>
      <c r="E8" s="31" t="s">
        <v>112</v>
      </c>
      <c r="F8" s="31" t="s">
        <v>252</v>
      </c>
      <c r="G8" s="31" t="s">
        <v>251</v>
      </c>
      <c r="H8" s="31" t="s">
        <v>120</v>
      </c>
      <c r="I8" s="31" t="s">
        <v>63</v>
      </c>
      <c r="J8" s="31" t="s">
        <v>194</v>
      </c>
      <c r="K8" s="32" t="s">
        <v>196</v>
      </c>
      <c r="X8" s="1"/>
    </row>
    <row r="9" spans="2:24" s="3" customFormat="1" ht="21" customHeight="1">
      <c r="B9" s="16"/>
      <c r="C9" s="17"/>
      <c r="D9" s="17"/>
      <c r="E9" s="33" t="s">
        <v>22</v>
      </c>
      <c r="F9" s="33" t="s">
        <v>259</v>
      </c>
      <c r="G9" s="33"/>
      <c r="H9" s="33" t="s">
        <v>255</v>
      </c>
      <c r="I9" s="33" t="s">
        <v>20</v>
      </c>
      <c r="J9" s="33" t="s">
        <v>20</v>
      </c>
      <c r="K9" s="34" t="s">
        <v>20</v>
      </c>
      <c r="X9" s="1"/>
    </row>
    <row r="10" spans="2:24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X10" s="1"/>
    </row>
    <row r="11" spans="2:24" s="4" customFormat="1" ht="18" customHeight="1">
      <c r="B11" s="79" t="s">
        <v>1931</v>
      </c>
      <c r="C11" s="80"/>
      <c r="D11" s="80"/>
      <c r="E11" s="80"/>
      <c r="F11" s="88"/>
      <c r="G11" s="90"/>
      <c r="H11" s="88">
        <v>45949.196049999999</v>
      </c>
      <c r="I11" s="80"/>
      <c r="J11" s="89">
        <v>1</v>
      </c>
      <c r="K11" s="89">
        <v>1.8645592043559873E-2</v>
      </c>
      <c r="X11" s="1"/>
    </row>
    <row r="12" spans="2:24" ht="21" customHeight="1">
      <c r="B12" s="81" t="s">
        <v>1932</v>
      </c>
      <c r="C12" s="82"/>
      <c r="D12" s="82"/>
      <c r="E12" s="82"/>
      <c r="F12" s="91"/>
      <c r="G12" s="93"/>
      <c r="H12" s="91">
        <v>120.9885</v>
      </c>
      <c r="I12" s="82"/>
      <c r="J12" s="92">
        <v>2.6330928590860515E-3</v>
      </c>
      <c r="K12" s="92">
        <v>4.9095575263329204E-5</v>
      </c>
    </row>
    <row r="13" spans="2:24">
      <c r="B13" s="101" t="s">
        <v>243</v>
      </c>
      <c r="C13" s="84"/>
      <c r="D13" s="84"/>
      <c r="E13" s="84"/>
      <c r="F13" s="125"/>
      <c r="G13" s="96"/>
      <c r="H13" s="125">
        <v>48.183160000000001</v>
      </c>
      <c r="I13" s="84"/>
      <c r="J13" s="95">
        <v>1.0486181291957555E-3</v>
      </c>
      <c r="K13" s="95">
        <v>1.9552105846465021E-5</v>
      </c>
    </row>
    <row r="14" spans="2:24">
      <c r="B14" s="87" t="s">
        <v>1933</v>
      </c>
      <c r="C14" s="84">
        <v>7004</v>
      </c>
      <c r="D14" s="97" t="s">
        <v>176</v>
      </c>
      <c r="E14" s="113">
        <v>43614</v>
      </c>
      <c r="F14" s="125">
        <v>48183.16</v>
      </c>
      <c r="G14" s="96">
        <v>100</v>
      </c>
      <c r="H14" s="125">
        <v>48.183160000000001</v>
      </c>
      <c r="I14" s="95">
        <v>5.6731110866666675E-3</v>
      </c>
      <c r="J14" s="95">
        <v>1.0486181291957555E-3</v>
      </c>
      <c r="K14" s="95">
        <v>1.9552105846465021E-5</v>
      </c>
    </row>
    <row r="15" spans="2:24">
      <c r="B15" s="83"/>
      <c r="C15" s="84"/>
      <c r="D15" s="84"/>
      <c r="E15" s="84"/>
      <c r="F15" s="125"/>
      <c r="G15" s="96"/>
      <c r="H15" s="84"/>
      <c r="I15" s="84"/>
      <c r="J15" s="95"/>
      <c r="K15" s="84"/>
    </row>
    <row r="16" spans="2:24">
      <c r="B16" s="101" t="s">
        <v>244</v>
      </c>
      <c r="C16" s="82"/>
      <c r="D16" s="82"/>
      <c r="E16" s="82"/>
      <c r="F16" s="91"/>
      <c r="G16" s="93"/>
      <c r="H16" s="91">
        <v>72.805340000000001</v>
      </c>
      <c r="I16" s="82"/>
      <c r="J16" s="92">
        <v>1.584474729890296E-3</v>
      </c>
      <c r="K16" s="92">
        <v>2.954346941686418E-5</v>
      </c>
    </row>
    <row r="17" spans="2:11">
      <c r="B17" s="87" t="s">
        <v>1934</v>
      </c>
      <c r="C17" s="84">
        <v>6662</v>
      </c>
      <c r="D17" s="97" t="s">
        <v>175</v>
      </c>
      <c r="E17" s="113">
        <v>43573</v>
      </c>
      <c r="F17" s="125">
        <v>8509.67</v>
      </c>
      <c r="G17" s="96">
        <v>100</v>
      </c>
      <c r="H17" s="125">
        <v>30.345479999999998</v>
      </c>
      <c r="I17" s="95">
        <v>3.6998550434782611E-3</v>
      </c>
      <c r="J17" s="95">
        <v>6.6041373100367881E-4</v>
      </c>
      <c r="K17" s="95">
        <v>1.2313805008259883E-5</v>
      </c>
    </row>
    <row r="18" spans="2:11">
      <c r="B18" s="87" t="s">
        <v>1935</v>
      </c>
      <c r="C18" s="84">
        <v>5310</v>
      </c>
      <c r="D18" s="97" t="s">
        <v>175</v>
      </c>
      <c r="E18" s="113">
        <v>43116</v>
      </c>
      <c r="F18" s="125">
        <v>12167.03</v>
      </c>
      <c r="G18" s="96">
        <v>97.861699999999999</v>
      </c>
      <c r="H18" s="125">
        <v>42.459859999999999</v>
      </c>
      <c r="I18" s="95">
        <v>1.755578024408007E-4</v>
      </c>
      <c r="J18" s="95">
        <v>9.2406099888661707E-4</v>
      </c>
      <c r="K18" s="95">
        <v>1.7229664408604296E-5</v>
      </c>
    </row>
    <row r="19" spans="2:11">
      <c r="B19" s="83"/>
      <c r="C19" s="84"/>
      <c r="D19" s="84"/>
      <c r="E19" s="84"/>
      <c r="F19" s="125"/>
      <c r="G19" s="96"/>
      <c r="H19" s="84"/>
      <c r="I19" s="84"/>
      <c r="J19" s="95"/>
      <c r="K19" s="84"/>
    </row>
    <row r="20" spans="2:11">
      <c r="B20" s="81" t="s">
        <v>1936</v>
      </c>
      <c r="C20" s="82"/>
      <c r="D20" s="82"/>
      <c r="E20" s="82"/>
      <c r="F20" s="91"/>
      <c r="G20" s="93"/>
      <c r="H20" s="91">
        <v>45828.207549999999</v>
      </c>
      <c r="I20" s="82"/>
      <c r="J20" s="92">
        <v>0.99736690714091392</v>
      </c>
      <c r="K20" s="92">
        <v>1.8596496468296544E-2</v>
      </c>
    </row>
    <row r="21" spans="2:11">
      <c r="B21" s="101" t="s">
        <v>241</v>
      </c>
      <c r="C21" s="82"/>
      <c r="D21" s="82"/>
      <c r="E21" s="82"/>
      <c r="F21" s="91"/>
      <c r="G21" s="93"/>
      <c r="H21" s="91">
        <v>762.44502999999975</v>
      </c>
      <c r="I21" s="82"/>
      <c r="J21" s="92">
        <v>1.6593218065672769E-2</v>
      </c>
      <c r="K21" s="92">
        <v>3.0939037474236208E-4</v>
      </c>
    </row>
    <row r="22" spans="2:11" ht="16.5" customHeight="1">
      <c r="B22" s="87" t="s">
        <v>1937</v>
      </c>
      <c r="C22" s="84">
        <v>5295</v>
      </c>
      <c r="D22" s="97" t="s">
        <v>175</v>
      </c>
      <c r="E22" s="113">
        <v>43003</v>
      </c>
      <c r="F22" s="125">
        <v>34165.64</v>
      </c>
      <c r="G22" s="96">
        <v>99.682199999999995</v>
      </c>
      <c r="H22" s="125">
        <v>121.44747</v>
      </c>
      <c r="I22" s="95">
        <v>7.6770508806486593E-5</v>
      </c>
      <c r="J22" s="95">
        <v>2.6430814995728308E-3</v>
      </c>
      <c r="K22" s="95">
        <v>4.9281819378915478E-5</v>
      </c>
    </row>
    <row r="23" spans="2:11" ht="16.5" customHeight="1">
      <c r="B23" s="87" t="s">
        <v>1938</v>
      </c>
      <c r="C23" s="84">
        <v>5327</v>
      </c>
      <c r="D23" s="97" t="s">
        <v>175</v>
      </c>
      <c r="E23" s="113">
        <v>43348</v>
      </c>
      <c r="F23" s="125">
        <v>77047.72</v>
      </c>
      <c r="G23" s="96">
        <v>93.321899999999999</v>
      </c>
      <c r="H23" s="125">
        <v>256.40395999999998</v>
      </c>
      <c r="I23" s="95">
        <v>1.000619436180705E-3</v>
      </c>
      <c r="J23" s="95">
        <v>5.5801620494293717E-3</v>
      </c>
      <c r="K23" s="95">
        <v>1.0404542511061504E-4</v>
      </c>
    </row>
    <row r="24" spans="2:11" ht="16.5" customHeight="1">
      <c r="B24" s="87" t="s">
        <v>1939</v>
      </c>
      <c r="C24" s="84">
        <v>6645</v>
      </c>
      <c r="D24" s="97" t="s">
        <v>175</v>
      </c>
      <c r="E24" s="113">
        <v>43578</v>
      </c>
      <c r="F24" s="125">
        <v>4550.95</v>
      </c>
      <c r="G24" s="96">
        <v>100</v>
      </c>
      <c r="H24" s="125">
        <v>16.22869</v>
      </c>
      <c r="I24" s="95">
        <v>7.8580203463533473E-3</v>
      </c>
      <c r="J24" s="95">
        <v>3.5318768107151682E-4</v>
      </c>
      <c r="K24" s="95">
        <v>6.5853934160704362E-6</v>
      </c>
    </row>
    <row r="25" spans="2:11">
      <c r="B25" s="87" t="s">
        <v>1940</v>
      </c>
      <c r="C25" s="84">
        <v>5333</v>
      </c>
      <c r="D25" s="97" t="s">
        <v>175</v>
      </c>
      <c r="E25" s="113">
        <v>43340</v>
      </c>
      <c r="F25" s="125">
        <v>106226.36</v>
      </c>
      <c r="G25" s="96">
        <v>97.244399999999999</v>
      </c>
      <c r="H25" s="125">
        <v>368.36490999999995</v>
      </c>
      <c r="I25" s="95">
        <v>4.8357048284240972E-3</v>
      </c>
      <c r="J25" s="95">
        <v>8.0167868355990515E-3</v>
      </c>
      <c r="K25" s="95">
        <v>1.4947773683676122E-4</v>
      </c>
    </row>
    <row r="26" spans="2:11">
      <c r="B26" s="83"/>
      <c r="C26" s="84"/>
      <c r="D26" s="84"/>
      <c r="E26" s="84"/>
      <c r="F26" s="125"/>
      <c r="G26" s="96"/>
      <c r="H26" s="84"/>
      <c r="I26" s="84"/>
      <c r="J26" s="95"/>
      <c r="K26" s="84"/>
    </row>
    <row r="27" spans="2:11">
      <c r="B27" s="101" t="s">
        <v>243</v>
      </c>
      <c r="C27" s="82"/>
      <c r="D27" s="82"/>
      <c r="E27" s="82"/>
      <c r="F27" s="91"/>
      <c r="G27" s="93"/>
      <c r="H27" s="91">
        <v>4122.6132900000002</v>
      </c>
      <c r="I27" s="82"/>
      <c r="J27" s="92">
        <v>8.9721119070591451E-2</v>
      </c>
      <c r="K27" s="92">
        <v>1.6729033838819079E-3</v>
      </c>
    </row>
    <row r="28" spans="2:11">
      <c r="B28" s="87" t="s">
        <v>1941</v>
      </c>
      <c r="C28" s="84">
        <v>5328</v>
      </c>
      <c r="D28" s="97" t="s">
        <v>175</v>
      </c>
      <c r="E28" s="113">
        <v>43264</v>
      </c>
      <c r="F28" s="125">
        <v>249830.08</v>
      </c>
      <c r="G28" s="96">
        <v>92.795199999999994</v>
      </c>
      <c r="H28" s="125">
        <v>826.70692000000008</v>
      </c>
      <c r="I28" s="95">
        <v>1.1251500279287057E-4</v>
      </c>
      <c r="J28" s="95">
        <v>1.7991760271505342E-2</v>
      </c>
      <c r="K28" s="95">
        <v>3.354670221680166E-4</v>
      </c>
    </row>
    <row r="29" spans="2:11">
      <c r="B29" s="87" t="s">
        <v>1942</v>
      </c>
      <c r="C29" s="84">
        <v>5344</v>
      </c>
      <c r="D29" s="97" t="s">
        <v>175</v>
      </c>
      <c r="E29" s="113">
        <v>43437</v>
      </c>
      <c r="F29" s="125">
        <v>844132.87</v>
      </c>
      <c r="G29" s="96">
        <v>104.2655</v>
      </c>
      <c r="H29" s="125">
        <v>3138.5769500000001</v>
      </c>
      <c r="I29" s="95">
        <v>2.4118081999999999E-4</v>
      </c>
      <c r="J29" s="95">
        <v>6.8305372450580673E-2</v>
      </c>
      <c r="K29" s="95">
        <v>1.2735941090969408E-3</v>
      </c>
    </row>
    <row r="30" spans="2:11">
      <c r="B30" s="87" t="s">
        <v>1943</v>
      </c>
      <c r="C30" s="84">
        <v>5343</v>
      </c>
      <c r="D30" s="97" t="s">
        <v>175</v>
      </c>
      <c r="E30" s="113">
        <v>43437</v>
      </c>
      <c r="F30" s="125">
        <v>18338.93</v>
      </c>
      <c r="G30" s="96">
        <v>105.3823</v>
      </c>
      <c r="H30" s="125">
        <v>68.916479999999993</v>
      </c>
      <c r="I30" s="95">
        <v>1.6991478211912793E-7</v>
      </c>
      <c r="J30" s="95">
        <v>1.4998408225686463E-3</v>
      </c>
      <c r="K30" s="95">
        <v>2.7965420107892248E-5</v>
      </c>
    </row>
    <row r="31" spans="2:11">
      <c r="B31" s="87" t="s">
        <v>1944</v>
      </c>
      <c r="C31" s="84">
        <v>5334</v>
      </c>
      <c r="D31" s="97" t="s">
        <v>175</v>
      </c>
      <c r="E31" s="113">
        <v>43327</v>
      </c>
      <c r="F31" s="125">
        <v>24836.9</v>
      </c>
      <c r="G31" s="96">
        <v>99.8245</v>
      </c>
      <c r="H31" s="125">
        <v>88.412940000000006</v>
      </c>
      <c r="I31" s="95">
        <v>7.9239999999999993E-5</v>
      </c>
      <c r="J31" s="95">
        <v>1.9241455259367919E-3</v>
      </c>
      <c r="K31" s="95">
        <v>3.5876832509058374E-5</v>
      </c>
    </row>
    <row r="32" spans="2:11">
      <c r="B32" s="83"/>
      <c r="C32" s="84"/>
      <c r="D32" s="84"/>
      <c r="E32" s="84"/>
      <c r="F32" s="125"/>
      <c r="G32" s="96"/>
      <c r="H32" s="84"/>
      <c r="I32" s="84"/>
      <c r="J32" s="95"/>
      <c r="K32" s="84"/>
    </row>
    <row r="33" spans="2:11">
      <c r="B33" s="101" t="s">
        <v>244</v>
      </c>
      <c r="C33" s="82"/>
      <c r="D33" s="82"/>
      <c r="E33" s="82"/>
      <c r="F33" s="91"/>
      <c r="G33" s="93"/>
      <c r="H33" s="91">
        <v>40943.149230000003</v>
      </c>
      <c r="I33" s="82"/>
      <c r="J33" s="92">
        <v>0.89105257000464977</v>
      </c>
      <c r="K33" s="92">
        <v>1.6614202709672274E-2</v>
      </c>
    </row>
    <row r="34" spans="2:11">
      <c r="B34" s="87" t="s">
        <v>1945</v>
      </c>
      <c r="C34" s="84">
        <v>5238</v>
      </c>
      <c r="D34" s="97" t="s">
        <v>177</v>
      </c>
      <c r="E34" s="113">
        <v>43325</v>
      </c>
      <c r="F34" s="125">
        <v>488485.74</v>
      </c>
      <c r="G34" s="96">
        <v>101.95820000000001</v>
      </c>
      <c r="H34" s="125">
        <v>2022.8850400000001</v>
      </c>
      <c r="I34" s="95">
        <v>2.5576335757604971E-4</v>
      </c>
      <c r="J34" s="95">
        <v>4.4024383751976447E-2</v>
      </c>
      <c r="K34" s="95">
        <v>8.2086069940847848E-4</v>
      </c>
    </row>
    <row r="35" spans="2:11">
      <c r="B35" s="87" t="s">
        <v>1946</v>
      </c>
      <c r="C35" s="84">
        <v>5339</v>
      </c>
      <c r="D35" s="97" t="s">
        <v>175</v>
      </c>
      <c r="E35" s="113">
        <v>43399</v>
      </c>
      <c r="F35" s="125">
        <v>311116.34000000003</v>
      </c>
      <c r="G35" s="96">
        <v>100.54259999999999</v>
      </c>
      <c r="H35" s="125">
        <v>1115.4607100000001</v>
      </c>
      <c r="I35" s="95">
        <v>1.4540164146223226E-3</v>
      </c>
      <c r="J35" s="95">
        <v>2.4275957054530447E-2</v>
      </c>
      <c r="K35" s="95">
        <v>4.5263959170575407E-4</v>
      </c>
    </row>
    <row r="36" spans="2:11">
      <c r="B36" s="87" t="s">
        <v>1947</v>
      </c>
      <c r="C36" s="84">
        <v>5291</v>
      </c>
      <c r="D36" s="97" t="s">
        <v>175</v>
      </c>
      <c r="E36" s="113">
        <v>42908</v>
      </c>
      <c r="F36" s="125">
        <v>57922.52</v>
      </c>
      <c r="G36" s="96">
        <v>100.48139999999999</v>
      </c>
      <c r="H36" s="125">
        <v>207.54604999999998</v>
      </c>
      <c r="I36" s="95">
        <v>6.3314570646304797E-5</v>
      </c>
      <c r="J36" s="95">
        <v>4.5168592236990834E-3</v>
      </c>
      <c r="K36" s="95">
        <v>8.4219514403283656E-5</v>
      </c>
    </row>
    <row r="37" spans="2:11">
      <c r="B37" s="87" t="s">
        <v>1948</v>
      </c>
      <c r="C37" s="84">
        <v>5302</v>
      </c>
      <c r="D37" s="97" t="s">
        <v>175</v>
      </c>
      <c r="E37" s="113">
        <v>43003</v>
      </c>
      <c r="F37" s="125">
        <v>12073.87</v>
      </c>
      <c r="G37" s="96">
        <v>82.978700000000003</v>
      </c>
      <c r="H37" s="125">
        <v>35.72683</v>
      </c>
      <c r="I37" s="95">
        <v>5.3681259502364025E-6</v>
      </c>
      <c r="J37" s="95">
        <v>7.7752894655922931E-4</v>
      </c>
      <c r="K37" s="95">
        <v>1.4497487539602255E-5</v>
      </c>
    </row>
    <row r="38" spans="2:11">
      <c r="B38" s="87" t="s">
        <v>1949</v>
      </c>
      <c r="C38" s="84">
        <v>6650</v>
      </c>
      <c r="D38" s="97" t="s">
        <v>177</v>
      </c>
      <c r="E38" s="113">
        <v>43637</v>
      </c>
      <c r="F38" s="125">
        <v>89245</v>
      </c>
      <c r="G38" s="96">
        <v>100</v>
      </c>
      <c r="H38" s="125">
        <v>362.47748999999999</v>
      </c>
      <c r="I38" s="95">
        <v>3.9475875816636068E-4</v>
      </c>
      <c r="J38" s="95">
        <v>7.8886579344188551E-3</v>
      </c>
      <c r="K38" s="95">
        <v>1.4708869761636566E-4</v>
      </c>
    </row>
    <row r="39" spans="2:11">
      <c r="B39" s="87" t="s">
        <v>1950</v>
      </c>
      <c r="C39" s="84">
        <v>6665</v>
      </c>
      <c r="D39" s="97" t="s">
        <v>175</v>
      </c>
      <c r="E39" s="113">
        <v>43578</v>
      </c>
      <c r="F39" s="125">
        <v>336872.56</v>
      </c>
      <c r="G39" s="96">
        <v>100</v>
      </c>
      <c r="H39" s="125">
        <v>1201.28755</v>
      </c>
      <c r="I39" s="95">
        <v>8.5696371916508542E-4</v>
      </c>
      <c r="J39" s="95">
        <v>2.6143820855816693E-2</v>
      </c>
      <c r="K39" s="95">
        <v>4.8746701813747042E-4</v>
      </c>
    </row>
    <row r="40" spans="2:11">
      <c r="B40" s="87" t="s">
        <v>1951</v>
      </c>
      <c r="C40" s="84">
        <v>5237</v>
      </c>
      <c r="D40" s="97" t="s">
        <v>175</v>
      </c>
      <c r="E40" s="113">
        <v>43273</v>
      </c>
      <c r="F40" s="125">
        <v>676224.2</v>
      </c>
      <c r="G40" s="96">
        <v>103.5659</v>
      </c>
      <c r="H40" s="125">
        <v>2497.40416</v>
      </c>
      <c r="I40" s="95">
        <v>1.015760625E-3</v>
      </c>
      <c r="J40" s="95">
        <v>5.435142232483086E-2</v>
      </c>
      <c r="K40" s="95">
        <v>1.0134144476560288E-3</v>
      </c>
    </row>
    <row r="41" spans="2:11">
      <c r="B41" s="87" t="s">
        <v>1952</v>
      </c>
      <c r="C41" s="84">
        <v>5290</v>
      </c>
      <c r="D41" s="97" t="s">
        <v>175</v>
      </c>
      <c r="E41" s="113">
        <v>42779</v>
      </c>
      <c r="F41" s="125">
        <v>36286.959999999999</v>
      </c>
      <c r="G41" s="96">
        <v>86.587699999999998</v>
      </c>
      <c r="H41" s="125">
        <v>112.04386</v>
      </c>
      <c r="I41" s="95">
        <v>1.6664825068801371E-5</v>
      </c>
      <c r="J41" s="95">
        <v>2.4384291702966585E-3</v>
      </c>
      <c r="K41" s="95">
        <v>4.5465955536467678E-5</v>
      </c>
    </row>
    <row r="42" spans="2:11">
      <c r="B42" s="87" t="s">
        <v>1953</v>
      </c>
      <c r="C42" s="84">
        <v>5315</v>
      </c>
      <c r="D42" s="97" t="s">
        <v>183</v>
      </c>
      <c r="E42" s="113">
        <v>43129</v>
      </c>
      <c r="F42" s="125">
        <v>1955152.46</v>
      </c>
      <c r="G42" s="96">
        <v>100.0172</v>
      </c>
      <c r="H42" s="125">
        <v>1064.17698</v>
      </c>
      <c r="I42" s="95">
        <v>6.1155605238696095E-4</v>
      </c>
      <c r="J42" s="95">
        <v>2.315986070446166E-2</v>
      </c>
      <c r="K42" s="95">
        <v>4.3182931448106532E-4</v>
      </c>
    </row>
    <row r="43" spans="2:11">
      <c r="B43" s="87" t="s">
        <v>1954</v>
      </c>
      <c r="C43" s="84">
        <v>5294</v>
      </c>
      <c r="D43" s="97" t="s">
        <v>178</v>
      </c>
      <c r="E43" s="113">
        <v>43002</v>
      </c>
      <c r="F43" s="125">
        <v>107541.79</v>
      </c>
      <c r="G43" s="96">
        <v>104.58459999999999</v>
      </c>
      <c r="H43" s="125">
        <v>508.55407000000002</v>
      </c>
      <c r="I43" s="95">
        <v>3.308977745678488E-4</v>
      </c>
      <c r="J43" s="95">
        <v>1.1067746853429442E-2</v>
      </c>
      <c r="K43" s="95">
        <v>2.0636469267043883E-4</v>
      </c>
    </row>
    <row r="44" spans="2:11">
      <c r="B44" s="87" t="s">
        <v>1955</v>
      </c>
      <c r="C44" s="84">
        <v>6657</v>
      </c>
      <c r="D44" s="97" t="s">
        <v>175</v>
      </c>
      <c r="E44" s="113">
        <v>43558</v>
      </c>
      <c r="F44" s="125">
        <v>72179.679999999993</v>
      </c>
      <c r="G44" s="96">
        <v>100</v>
      </c>
      <c r="H44" s="125">
        <v>257.39274</v>
      </c>
      <c r="I44" s="95">
        <v>8.5496848470611037E-3</v>
      </c>
      <c r="J44" s="95">
        <v>5.6016810331113512E-3</v>
      </c>
      <c r="K44" s="95">
        <v>1.0444665930154125E-4</v>
      </c>
    </row>
    <row r="45" spans="2:11">
      <c r="B45" s="87" t="s">
        <v>1956</v>
      </c>
      <c r="C45" s="84">
        <v>5239</v>
      </c>
      <c r="D45" s="97" t="s">
        <v>175</v>
      </c>
      <c r="E45" s="113">
        <v>43223</v>
      </c>
      <c r="F45" s="125">
        <v>2879.07</v>
      </c>
      <c r="G45" s="96">
        <v>79.045299999999997</v>
      </c>
      <c r="H45" s="125">
        <v>8.1153999999999993</v>
      </c>
      <c r="I45" s="95">
        <v>2.1533148148148147E-6</v>
      </c>
      <c r="J45" s="95">
        <v>1.7661680067632E-4</v>
      </c>
      <c r="K45" s="95">
        <v>3.293124813449392E-6</v>
      </c>
    </row>
    <row r="46" spans="2:11">
      <c r="B46" s="87" t="s">
        <v>1957</v>
      </c>
      <c r="C46" s="84">
        <v>5297</v>
      </c>
      <c r="D46" s="97" t="s">
        <v>175</v>
      </c>
      <c r="E46" s="113">
        <v>42916</v>
      </c>
      <c r="F46" s="125">
        <v>82467.990000000005</v>
      </c>
      <c r="G46" s="96">
        <v>108.41200000000001</v>
      </c>
      <c r="H46" s="125">
        <v>318.81895000000003</v>
      </c>
      <c r="I46" s="95">
        <v>5.9800717918647941E-5</v>
      </c>
      <c r="J46" s="95">
        <v>6.9385098632209919E-3</v>
      </c>
      <c r="K46" s="95">
        <v>1.2937262429983502E-4</v>
      </c>
    </row>
    <row r="47" spans="2:11">
      <c r="B47" s="87" t="s">
        <v>1958</v>
      </c>
      <c r="C47" s="84">
        <v>5313</v>
      </c>
      <c r="D47" s="97" t="s">
        <v>175</v>
      </c>
      <c r="E47" s="113">
        <v>43098</v>
      </c>
      <c r="F47" s="125">
        <v>3112.83</v>
      </c>
      <c r="G47" s="96">
        <v>80.093800000000002</v>
      </c>
      <c r="H47" s="125">
        <v>8.8906799999999997</v>
      </c>
      <c r="I47" s="95">
        <v>1.5503889830760583E-5</v>
      </c>
      <c r="J47" s="95">
        <v>1.9348934832995844E-4</v>
      </c>
      <c r="K47" s="95">
        <v>3.6077234537346576E-6</v>
      </c>
    </row>
    <row r="48" spans="2:11">
      <c r="B48" s="87" t="s">
        <v>1959</v>
      </c>
      <c r="C48" s="84">
        <v>5326</v>
      </c>
      <c r="D48" s="97" t="s">
        <v>178</v>
      </c>
      <c r="E48" s="113">
        <v>43234</v>
      </c>
      <c r="F48" s="125">
        <v>359197.01</v>
      </c>
      <c r="G48" s="96">
        <v>99.990300000000005</v>
      </c>
      <c r="H48" s="125">
        <v>1623.98767</v>
      </c>
      <c r="I48" s="95">
        <v>1.1052206917863819E-3</v>
      </c>
      <c r="J48" s="95">
        <v>3.5343113908518541E-2</v>
      </c>
      <c r="K48" s="95">
        <v>6.5899328348730348E-4</v>
      </c>
    </row>
    <row r="49" spans="2:11">
      <c r="B49" s="87" t="s">
        <v>1960</v>
      </c>
      <c r="C49" s="84">
        <v>5336</v>
      </c>
      <c r="D49" s="97" t="s">
        <v>177</v>
      </c>
      <c r="E49" s="113">
        <v>43363</v>
      </c>
      <c r="F49" s="125">
        <v>5921.94</v>
      </c>
      <c r="G49" s="96">
        <v>93.779399999999995</v>
      </c>
      <c r="H49" s="125">
        <v>22.556339999999999</v>
      </c>
      <c r="I49" s="95">
        <v>3.5940839352376114E-5</v>
      </c>
      <c r="J49" s="95">
        <v>4.9089738099998808E-4</v>
      </c>
      <c r="K49" s="95">
        <v>9.1530723013777588E-6</v>
      </c>
    </row>
    <row r="50" spans="2:11">
      <c r="B50" s="87" t="s">
        <v>1961</v>
      </c>
      <c r="C50" s="84">
        <v>5309</v>
      </c>
      <c r="D50" s="97" t="s">
        <v>175</v>
      </c>
      <c r="E50" s="113">
        <v>43125</v>
      </c>
      <c r="F50" s="125">
        <v>357162.97</v>
      </c>
      <c r="G50" s="96">
        <v>94.937100000000001</v>
      </c>
      <c r="H50" s="125">
        <v>1209.1598899999999</v>
      </c>
      <c r="I50" s="95">
        <v>1.06840669883341E-3</v>
      </c>
      <c r="J50" s="95">
        <v>2.6315147901265618E-2</v>
      </c>
      <c r="K50" s="95">
        <v>4.9066151233293951E-4</v>
      </c>
    </row>
    <row r="51" spans="2:11">
      <c r="B51" s="87" t="s">
        <v>1962</v>
      </c>
      <c r="C51" s="84">
        <v>5321</v>
      </c>
      <c r="D51" s="97" t="s">
        <v>175</v>
      </c>
      <c r="E51" s="113">
        <v>43201</v>
      </c>
      <c r="F51" s="125">
        <v>24767.43</v>
      </c>
      <c r="G51" s="96">
        <v>100.2093</v>
      </c>
      <c r="H51" s="125">
        <v>88.505510000000001</v>
      </c>
      <c r="I51" s="95">
        <v>6.7084038461538455E-6</v>
      </c>
      <c r="J51" s="95">
        <v>1.9261601422512812E-3</v>
      </c>
      <c r="K51" s="95">
        <v>3.5914396222982642E-5</v>
      </c>
    </row>
    <row r="52" spans="2:11">
      <c r="B52" s="87" t="s">
        <v>1963</v>
      </c>
      <c r="C52" s="84">
        <v>6653</v>
      </c>
      <c r="D52" s="97" t="s">
        <v>175</v>
      </c>
      <c r="E52" s="113">
        <v>43516</v>
      </c>
      <c r="F52" s="125">
        <v>3180069.73</v>
      </c>
      <c r="G52" s="96">
        <v>97.6203</v>
      </c>
      <c r="H52" s="125">
        <v>11070.267609999999</v>
      </c>
      <c r="I52" s="95">
        <v>3.5572838100895825E-4</v>
      </c>
      <c r="J52" s="95">
        <v>0.24092407618957676</v>
      </c>
      <c r="K52" s="95">
        <v>4.492172038102385E-3</v>
      </c>
    </row>
    <row r="53" spans="2:11">
      <c r="B53" s="87" t="s">
        <v>1964</v>
      </c>
      <c r="C53" s="84">
        <v>7001</v>
      </c>
      <c r="D53" s="97" t="s">
        <v>177</v>
      </c>
      <c r="E53" s="113">
        <v>43612</v>
      </c>
      <c r="F53" s="125">
        <v>45126.05</v>
      </c>
      <c r="G53" s="96">
        <v>100</v>
      </c>
      <c r="H53" s="125">
        <v>183.28395999999998</v>
      </c>
      <c r="I53" s="95">
        <v>1.2329522166666664E-3</v>
      </c>
      <c r="J53" s="95">
        <v>3.9888393215967918E-3</v>
      </c>
      <c r="K53" s="95">
        <v>7.4374270717803904E-5</v>
      </c>
    </row>
    <row r="54" spans="2:11">
      <c r="B54" s="87" t="s">
        <v>1965</v>
      </c>
      <c r="C54" s="84">
        <v>5303</v>
      </c>
      <c r="D54" s="97" t="s">
        <v>177</v>
      </c>
      <c r="E54" s="113">
        <v>43034</v>
      </c>
      <c r="F54" s="125">
        <v>426296.72</v>
      </c>
      <c r="G54" s="96">
        <v>103.7551</v>
      </c>
      <c r="H54" s="125">
        <v>1796.46432</v>
      </c>
      <c r="I54" s="95">
        <v>1.0374439306358382E-3</v>
      </c>
      <c r="J54" s="95">
        <v>3.9096751944150722E-2</v>
      </c>
      <c r="K54" s="95">
        <v>7.2898208697889065E-4</v>
      </c>
    </row>
    <row r="55" spans="2:11">
      <c r="B55" s="87" t="s">
        <v>1966</v>
      </c>
      <c r="C55" s="84">
        <v>6644</v>
      </c>
      <c r="D55" s="97" t="s">
        <v>175</v>
      </c>
      <c r="E55" s="113">
        <v>43444</v>
      </c>
      <c r="F55" s="125">
        <v>2939.05</v>
      </c>
      <c r="G55" s="96">
        <v>98.442099999999996</v>
      </c>
      <c r="H55" s="125">
        <v>10.317360000000001</v>
      </c>
      <c r="I55" s="95">
        <v>2.0519823529411763E-5</v>
      </c>
      <c r="J55" s="95">
        <v>2.245384225824774E-4</v>
      </c>
      <c r="K55" s="95">
        <v>4.1866518255773251E-6</v>
      </c>
    </row>
    <row r="56" spans="2:11">
      <c r="B56" s="87" t="s">
        <v>1967</v>
      </c>
      <c r="C56" s="84">
        <v>6885</v>
      </c>
      <c r="D56" s="97" t="s">
        <v>177</v>
      </c>
      <c r="E56" s="113">
        <v>43608</v>
      </c>
      <c r="F56" s="125">
        <v>55482.85</v>
      </c>
      <c r="G56" s="96">
        <v>100</v>
      </c>
      <c r="H56" s="125">
        <v>225.34914000000001</v>
      </c>
      <c r="I56" s="95">
        <v>1.8494283333333331E-3</v>
      </c>
      <c r="J56" s="95">
        <v>4.90431083396507E-3</v>
      </c>
      <c r="K56" s="95">
        <v>9.1443779064923601E-5</v>
      </c>
    </row>
    <row r="57" spans="2:11">
      <c r="B57" s="87" t="s">
        <v>1968</v>
      </c>
      <c r="C57" s="84">
        <v>5317</v>
      </c>
      <c r="D57" s="97" t="s">
        <v>175</v>
      </c>
      <c r="E57" s="113">
        <v>43264</v>
      </c>
      <c r="F57" s="125">
        <v>83038.710000000006</v>
      </c>
      <c r="G57" s="96">
        <v>80.656999999999996</v>
      </c>
      <c r="H57" s="125">
        <v>238.83835000000002</v>
      </c>
      <c r="I57" s="95">
        <v>5.6275524515596916E-4</v>
      </c>
      <c r="J57" s="95">
        <v>5.1978787559222167E-3</v>
      </c>
      <c r="K57" s="95">
        <v>9.6917526774812173E-5</v>
      </c>
    </row>
    <row r="58" spans="2:11">
      <c r="B58" s="87" t="s">
        <v>1969</v>
      </c>
      <c r="C58" s="84">
        <v>5298</v>
      </c>
      <c r="D58" s="97" t="s">
        <v>175</v>
      </c>
      <c r="E58" s="113">
        <v>43188</v>
      </c>
      <c r="F58" s="125">
        <v>13.42</v>
      </c>
      <c r="G58" s="96">
        <v>100</v>
      </c>
      <c r="H58" s="125">
        <v>4.786E-2</v>
      </c>
      <c r="I58" s="95">
        <v>2.8379306767150968E-4</v>
      </c>
      <c r="J58" s="95">
        <v>1.0415851443389945E-6</v>
      </c>
      <c r="K58" s="95">
        <v>1.9420971679977317E-8</v>
      </c>
    </row>
    <row r="59" spans="2:11">
      <c r="B59" s="87" t="s">
        <v>1970</v>
      </c>
      <c r="C59" s="84">
        <v>6651</v>
      </c>
      <c r="D59" s="97" t="s">
        <v>177</v>
      </c>
      <c r="E59" s="113">
        <v>43503</v>
      </c>
      <c r="F59" s="125">
        <v>279174.48</v>
      </c>
      <c r="G59" s="96">
        <v>100.2062</v>
      </c>
      <c r="H59" s="125">
        <v>1136.23317</v>
      </c>
      <c r="I59" s="95">
        <v>8.511417155039112E-3</v>
      </c>
      <c r="J59" s="95">
        <v>2.472803155823659E-2</v>
      </c>
      <c r="K59" s="95">
        <v>4.6106878847515357E-4</v>
      </c>
    </row>
    <row r="60" spans="2:11">
      <c r="B60" s="87" t="s">
        <v>1971</v>
      </c>
      <c r="C60" s="84">
        <v>5316</v>
      </c>
      <c r="D60" s="97" t="s">
        <v>175</v>
      </c>
      <c r="E60" s="113">
        <v>43175</v>
      </c>
      <c r="F60" s="125">
        <v>1185867.45</v>
      </c>
      <c r="G60" s="96">
        <v>99.508899999999997</v>
      </c>
      <c r="H60" s="125">
        <v>4208.0356600000005</v>
      </c>
      <c r="I60" s="95">
        <v>2.0842777777777777E-4</v>
      </c>
      <c r="J60" s="95">
        <v>9.1580180323960217E-2</v>
      </c>
      <c r="K60" s="95">
        <v>1.7075666815962111E-3</v>
      </c>
    </row>
    <row r="61" spans="2:11">
      <c r="B61" s="87" t="s">
        <v>1972</v>
      </c>
      <c r="C61" s="84">
        <v>5331</v>
      </c>
      <c r="D61" s="97" t="s">
        <v>175</v>
      </c>
      <c r="E61" s="113">
        <v>43455</v>
      </c>
      <c r="F61" s="125">
        <v>25617.09</v>
      </c>
      <c r="G61" s="96">
        <v>94.285700000000006</v>
      </c>
      <c r="H61" s="125">
        <v>86.130490000000009</v>
      </c>
      <c r="I61" s="95">
        <v>1.950346142857143E-4</v>
      </c>
      <c r="J61" s="95">
        <v>1.874472186766367E-3</v>
      </c>
      <c r="K61" s="95">
        <v>3.4950643691445248E-5</v>
      </c>
    </row>
    <row r="62" spans="2:11">
      <c r="B62" s="87" t="s">
        <v>1973</v>
      </c>
      <c r="C62" s="84">
        <v>5320</v>
      </c>
      <c r="D62" s="97" t="s">
        <v>175</v>
      </c>
      <c r="E62" s="113">
        <v>43448</v>
      </c>
      <c r="F62" s="125">
        <v>4287.28</v>
      </c>
      <c r="G62" s="96">
        <v>62.466099999999997</v>
      </c>
      <c r="H62" s="125">
        <v>9.5500699999999998</v>
      </c>
      <c r="I62" s="95">
        <v>3.3765314709358161E-4</v>
      </c>
      <c r="J62" s="95">
        <v>2.0783976262844756E-4</v>
      </c>
      <c r="K62" s="95">
        <v>3.8752954244003547E-6</v>
      </c>
    </row>
    <row r="63" spans="2:11">
      <c r="B63" s="87" t="s">
        <v>2231</v>
      </c>
      <c r="C63" s="84">
        <v>5335</v>
      </c>
      <c r="D63" s="97" t="s">
        <v>175</v>
      </c>
      <c r="E63" s="113">
        <v>43355</v>
      </c>
      <c r="F63" s="125">
        <v>35839.58</v>
      </c>
      <c r="G63" s="96">
        <v>98.352099999999993</v>
      </c>
      <c r="H63" s="125">
        <v>125.69786999999999</v>
      </c>
      <c r="I63" s="95">
        <v>1.011290589980831E-4</v>
      </c>
      <c r="J63" s="95">
        <v>2.7355836620780224E-3</v>
      </c>
      <c r="K63" s="95">
        <v>5.1006576964134353E-5</v>
      </c>
    </row>
    <row r="64" spans="2:11">
      <c r="B64" s="87" t="s">
        <v>1974</v>
      </c>
      <c r="C64" s="84">
        <v>5304</v>
      </c>
      <c r="D64" s="97" t="s">
        <v>177</v>
      </c>
      <c r="E64" s="113">
        <v>43080</v>
      </c>
      <c r="F64" s="125">
        <v>367977.03</v>
      </c>
      <c r="G64" s="96">
        <v>105.51130000000001</v>
      </c>
      <c r="H64" s="125">
        <v>1576.94606</v>
      </c>
      <c r="I64" s="95">
        <v>1.7947779999999999E-4</v>
      </c>
      <c r="J64" s="95">
        <v>3.4319339521937074E-2</v>
      </c>
      <c r="K64" s="95">
        <v>6.3990440393045989E-4</v>
      </c>
    </row>
    <row r="65" spans="2:11">
      <c r="B65" s="87" t="s">
        <v>1975</v>
      </c>
      <c r="C65" s="84">
        <v>6646</v>
      </c>
      <c r="D65" s="97" t="s">
        <v>177</v>
      </c>
      <c r="E65" s="113">
        <v>43460</v>
      </c>
      <c r="F65" s="125">
        <v>854053.3</v>
      </c>
      <c r="G65" s="96">
        <v>98.691699999999997</v>
      </c>
      <c r="H65" s="125">
        <v>3423.4402700000001</v>
      </c>
      <c r="I65" s="95">
        <v>1.1632270111886786E-3</v>
      </c>
      <c r="J65" s="95">
        <v>7.4504900287586204E-2</v>
      </c>
      <c r="K65" s="95">
        <v>1.3891879760084391E-3</v>
      </c>
    </row>
    <row r="66" spans="2:11">
      <c r="B66" s="87" t="s">
        <v>1976</v>
      </c>
      <c r="C66" s="84">
        <v>6647</v>
      </c>
      <c r="D66" s="97" t="s">
        <v>175</v>
      </c>
      <c r="E66" s="113">
        <v>43510</v>
      </c>
      <c r="F66" s="125">
        <v>656179.13</v>
      </c>
      <c r="G66" s="96">
        <v>98.237799999999993</v>
      </c>
      <c r="H66" s="125">
        <v>2298.7004400000001</v>
      </c>
      <c r="I66" s="95">
        <v>1.678201483992258E-4</v>
      </c>
      <c r="J66" s="95">
        <v>5.0027000200365858E-2</v>
      </c>
      <c r="K66" s="95">
        <v>9.3278303689910982E-4</v>
      </c>
    </row>
    <row r="67" spans="2:11">
      <c r="B67" s="87" t="s">
        <v>1977</v>
      </c>
      <c r="C67" s="84">
        <v>6642</v>
      </c>
      <c r="D67" s="97" t="s">
        <v>175</v>
      </c>
      <c r="E67" s="113">
        <v>43465</v>
      </c>
      <c r="F67" s="125">
        <v>6730.44</v>
      </c>
      <c r="G67" s="96">
        <v>96.101799999999997</v>
      </c>
      <c r="H67" s="125">
        <v>23.06514</v>
      </c>
      <c r="I67" s="95">
        <v>1.2015495833333333E-5</v>
      </c>
      <c r="J67" s="95">
        <v>5.0197048006893254E-4</v>
      </c>
      <c r="K67" s="95">
        <v>9.3595367892752182E-6</v>
      </c>
    </row>
    <row r="68" spans="2:11">
      <c r="B68" s="87" t="s">
        <v>1978</v>
      </c>
      <c r="C68" s="84">
        <v>5337</v>
      </c>
      <c r="D68" s="97" t="s">
        <v>175</v>
      </c>
      <c r="E68" s="113">
        <v>43490</v>
      </c>
      <c r="F68" s="125">
        <v>344308.59</v>
      </c>
      <c r="G68" s="96">
        <v>93.751000000000005</v>
      </c>
      <c r="H68" s="125">
        <v>1151.07891</v>
      </c>
      <c r="I68" s="95">
        <v>2.7957422222222222E-4</v>
      </c>
      <c r="J68" s="95">
        <v>2.5051121868322656E-2</v>
      </c>
      <c r="K68" s="95">
        <v>4.6709299859024566E-4</v>
      </c>
    </row>
    <row r="69" spans="2:11">
      <c r="B69" s="87" t="s">
        <v>1979</v>
      </c>
      <c r="C69" s="84">
        <v>7005</v>
      </c>
      <c r="D69" s="97" t="s">
        <v>175</v>
      </c>
      <c r="E69" s="113">
        <v>43636</v>
      </c>
      <c r="F69" s="125">
        <v>56769.4</v>
      </c>
      <c r="G69" s="96">
        <v>100</v>
      </c>
      <c r="H69" s="125">
        <v>202.43967999999998</v>
      </c>
      <c r="I69" s="95">
        <v>3.8164305411764708E-4</v>
      </c>
      <c r="J69" s="95">
        <v>4.4057284436427044E-3</v>
      </c>
      <c r="K69" s="95">
        <v>8.2147415214869822E-5</v>
      </c>
    </row>
    <row r="70" spans="2:11">
      <c r="B70" s="87" t="s">
        <v>1980</v>
      </c>
      <c r="C70" s="84">
        <v>6658</v>
      </c>
      <c r="D70" s="97" t="s">
        <v>175</v>
      </c>
      <c r="E70" s="113">
        <v>43633</v>
      </c>
      <c r="F70" s="125">
        <v>143654.78</v>
      </c>
      <c r="G70" s="96">
        <v>100</v>
      </c>
      <c r="H70" s="125">
        <v>512.27295000000004</v>
      </c>
      <c r="I70" s="95">
        <v>2.2984768000000001E-3</v>
      </c>
      <c r="J70" s="95">
        <v>1.1148681457724874E-2</v>
      </c>
      <c r="K70" s="95">
        <v>2.0787376628433841E-4</v>
      </c>
    </row>
    <row r="71" spans="2:11">
      <c r="B71" s="164"/>
      <c r="C71" s="165"/>
      <c r="D71" s="165"/>
      <c r="E71" s="165"/>
      <c r="F71" s="165"/>
      <c r="G71" s="165"/>
      <c r="H71" s="165"/>
      <c r="I71" s="165"/>
      <c r="J71" s="165"/>
      <c r="K71" s="165"/>
    </row>
    <row r="72" spans="2:11">
      <c r="B72" s="164"/>
      <c r="C72" s="165"/>
      <c r="D72" s="165"/>
      <c r="E72" s="165"/>
      <c r="F72" s="165"/>
      <c r="G72" s="165"/>
      <c r="H72" s="165"/>
      <c r="I72" s="165"/>
      <c r="J72" s="165"/>
      <c r="K72" s="165"/>
    </row>
    <row r="73" spans="2:11">
      <c r="B73" s="164"/>
      <c r="C73" s="165"/>
      <c r="D73" s="165"/>
      <c r="E73" s="165"/>
      <c r="F73" s="165"/>
      <c r="G73" s="165"/>
      <c r="H73" s="165"/>
      <c r="I73" s="165"/>
      <c r="J73" s="165"/>
      <c r="K73" s="165"/>
    </row>
    <row r="74" spans="2:11">
      <c r="B74" s="166" t="s">
        <v>123</v>
      </c>
      <c r="C74" s="165"/>
      <c r="D74" s="165"/>
      <c r="E74" s="165"/>
      <c r="F74" s="165"/>
      <c r="G74" s="165"/>
      <c r="H74" s="165"/>
      <c r="I74" s="165"/>
      <c r="J74" s="165"/>
      <c r="K74" s="165"/>
    </row>
    <row r="75" spans="2:11">
      <c r="B75" s="166" t="s">
        <v>250</v>
      </c>
      <c r="C75" s="165"/>
      <c r="D75" s="165"/>
      <c r="E75" s="165"/>
      <c r="F75" s="165"/>
      <c r="G75" s="165"/>
      <c r="H75" s="165"/>
      <c r="I75" s="165"/>
      <c r="J75" s="165"/>
      <c r="K75" s="165"/>
    </row>
    <row r="76" spans="2:11">
      <c r="B76" s="166" t="s">
        <v>258</v>
      </c>
      <c r="C76" s="165"/>
      <c r="D76" s="165"/>
      <c r="E76" s="165"/>
      <c r="F76" s="165"/>
      <c r="G76" s="165"/>
      <c r="H76" s="165"/>
      <c r="I76" s="165"/>
      <c r="J76" s="165"/>
      <c r="K76" s="165"/>
    </row>
    <row r="77" spans="2:11">
      <c r="B77" s="164"/>
      <c r="C77" s="165"/>
      <c r="D77" s="165"/>
      <c r="E77" s="165"/>
      <c r="F77" s="165"/>
      <c r="G77" s="165"/>
      <c r="H77" s="165"/>
      <c r="I77" s="165"/>
      <c r="J77" s="165"/>
      <c r="K77" s="165"/>
    </row>
    <row r="78" spans="2:11">
      <c r="B78" s="164"/>
      <c r="C78" s="165"/>
      <c r="D78" s="165"/>
      <c r="E78" s="165"/>
      <c r="F78" s="165"/>
      <c r="G78" s="165"/>
      <c r="H78" s="165"/>
      <c r="I78" s="165"/>
      <c r="J78" s="165"/>
      <c r="K78" s="165"/>
    </row>
    <row r="79" spans="2:11">
      <c r="B79" s="164"/>
      <c r="C79" s="165"/>
      <c r="D79" s="165"/>
      <c r="E79" s="165"/>
      <c r="F79" s="165"/>
      <c r="G79" s="165"/>
      <c r="H79" s="165"/>
      <c r="I79" s="165"/>
      <c r="J79" s="165"/>
      <c r="K79" s="165"/>
    </row>
    <row r="80" spans="2:11">
      <c r="B80" s="164"/>
      <c r="C80" s="165"/>
      <c r="D80" s="165"/>
      <c r="E80" s="165"/>
      <c r="F80" s="165"/>
      <c r="G80" s="165"/>
      <c r="H80" s="165"/>
      <c r="I80" s="165"/>
      <c r="J80" s="165"/>
      <c r="K80" s="165"/>
    </row>
    <row r="81" spans="2:11">
      <c r="B81" s="164"/>
      <c r="C81" s="165"/>
      <c r="D81" s="165"/>
      <c r="E81" s="165"/>
      <c r="F81" s="165"/>
      <c r="G81" s="165"/>
      <c r="H81" s="165"/>
      <c r="I81" s="165"/>
      <c r="J81" s="165"/>
      <c r="K81" s="165"/>
    </row>
    <row r="82" spans="2:11">
      <c r="B82" s="164"/>
      <c r="C82" s="165"/>
      <c r="D82" s="165"/>
      <c r="E82" s="165"/>
      <c r="F82" s="165"/>
      <c r="G82" s="165"/>
      <c r="H82" s="165"/>
      <c r="I82" s="165"/>
      <c r="J82" s="165"/>
      <c r="K82" s="165"/>
    </row>
    <row r="83" spans="2:11">
      <c r="B83" s="164"/>
      <c r="C83" s="165"/>
      <c r="D83" s="165"/>
      <c r="E83" s="165"/>
      <c r="F83" s="165"/>
      <c r="G83" s="165"/>
      <c r="H83" s="165"/>
      <c r="I83" s="165"/>
      <c r="J83" s="165"/>
      <c r="K83" s="165"/>
    </row>
    <row r="84" spans="2:11">
      <c r="B84" s="164"/>
      <c r="C84" s="165"/>
      <c r="D84" s="165"/>
      <c r="E84" s="165"/>
      <c r="F84" s="165"/>
      <c r="G84" s="165"/>
      <c r="H84" s="165"/>
      <c r="I84" s="165"/>
      <c r="J84" s="165"/>
      <c r="K84" s="165"/>
    </row>
    <row r="85" spans="2:11">
      <c r="B85" s="164"/>
      <c r="C85" s="165"/>
      <c r="D85" s="165"/>
      <c r="E85" s="165"/>
      <c r="F85" s="165"/>
      <c r="G85" s="165"/>
      <c r="H85" s="165"/>
      <c r="I85" s="165"/>
      <c r="J85" s="165"/>
      <c r="K85" s="165"/>
    </row>
    <row r="86" spans="2:11">
      <c r="B86" s="164"/>
      <c r="C86" s="165"/>
      <c r="D86" s="165"/>
      <c r="E86" s="165"/>
      <c r="F86" s="165"/>
      <c r="G86" s="165"/>
      <c r="H86" s="165"/>
      <c r="I86" s="165"/>
      <c r="J86" s="165"/>
      <c r="K86" s="165"/>
    </row>
    <row r="87" spans="2:11">
      <c r="B87" s="164"/>
      <c r="C87" s="165"/>
      <c r="D87" s="165"/>
      <c r="E87" s="165"/>
      <c r="F87" s="165"/>
      <c r="G87" s="165"/>
      <c r="H87" s="165"/>
      <c r="I87" s="165"/>
      <c r="J87" s="165"/>
      <c r="K87" s="165"/>
    </row>
    <row r="88" spans="2:11">
      <c r="B88" s="164"/>
      <c r="C88" s="165"/>
      <c r="D88" s="165"/>
      <c r="E88" s="165"/>
      <c r="F88" s="165"/>
      <c r="G88" s="165"/>
      <c r="H88" s="165"/>
      <c r="I88" s="165"/>
      <c r="J88" s="165"/>
      <c r="K88" s="165"/>
    </row>
    <row r="89" spans="2:11">
      <c r="B89" s="164"/>
      <c r="C89" s="165"/>
      <c r="D89" s="165"/>
      <c r="E89" s="165"/>
      <c r="F89" s="165"/>
      <c r="G89" s="165"/>
      <c r="H89" s="165"/>
      <c r="I89" s="165"/>
      <c r="J89" s="165"/>
      <c r="K89" s="165"/>
    </row>
    <row r="90" spans="2:11">
      <c r="B90" s="164"/>
      <c r="C90" s="165"/>
      <c r="D90" s="165"/>
      <c r="E90" s="165"/>
      <c r="F90" s="165"/>
      <c r="G90" s="165"/>
      <c r="H90" s="165"/>
      <c r="I90" s="165"/>
      <c r="J90" s="165"/>
      <c r="K90" s="165"/>
    </row>
    <row r="91" spans="2:11">
      <c r="B91" s="164"/>
      <c r="C91" s="165"/>
      <c r="D91" s="165"/>
      <c r="E91" s="165"/>
      <c r="F91" s="165"/>
      <c r="G91" s="165"/>
      <c r="H91" s="165"/>
      <c r="I91" s="165"/>
      <c r="J91" s="165"/>
      <c r="K91" s="165"/>
    </row>
    <row r="92" spans="2:11">
      <c r="B92" s="164"/>
      <c r="C92" s="165"/>
      <c r="D92" s="165"/>
      <c r="E92" s="165"/>
      <c r="F92" s="165"/>
      <c r="G92" s="165"/>
      <c r="H92" s="165"/>
      <c r="I92" s="165"/>
      <c r="J92" s="165"/>
      <c r="K92" s="165"/>
    </row>
    <row r="93" spans="2:11">
      <c r="B93" s="164"/>
      <c r="C93" s="165"/>
      <c r="D93" s="165"/>
      <c r="E93" s="165"/>
      <c r="F93" s="165"/>
      <c r="G93" s="165"/>
      <c r="H93" s="165"/>
      <c r="I93" s="165"/>
      <c r="J93" s="165"/>
      <c r="K93" s="165"/>
    </row>
    <row r="94" spans="2:11">
      <c r="B94" s="164"/>
      <c r="C94" s="165"/>
      <c r="D94" s="165"/>
      <c r="E94" s="165"/>
      <c r="F94" s="165"/>
      <c r="G94" s="165"/>
      <c r="H94" s="165"/>
      <c r="I94" s="165"/>
      <c r="J94" s="165"/>
      <c r="K94" s="165"/>
    </row>
    <row r="95" spans="2:11">
      <c r="B95" s="164"/>
      <c r="C95" s="165"/>
      <c r="D95" s="165"/>
      <c r="E95" s="165"/>
      <c r="F95" s="165"/>
      <c r="G95" s="165"/>
      <c r="H95" s="165"/>
      <c r="I95" s="165"/>
      <c r="J95" s="165"/>
      <c r="K95" s="165"/>
    </row>
    <row r="96" spans="2:11">
      <c r="B96" s="164"/>
      <c r="C96" s="165"/>
      <c r="D96" s="165"/>
      <c r="E96" s="165"/>
      <c r="F96" s="165"/>
      <c r="G96" s="165"/>
      <c r="H96" s="165"/>
      <c r="I96" s="165"/>
      <c r="J96" s="165"/>
      <c r="K96" s="165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33 A1:B33 A34:XFD1048576 D1:XFD33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0.285156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191</v>
      </c>
      <c r="C1" s="78" t="s" vm="1">
        <v>269</v>
      </c>
    </row>
    <row r="2" spans="2:59">
      <c r="B2" s="58" t="s">
        <v>190</v>
      </c>
      <c r="C2" s="78" t="s">
        <v>270</v>
      </c>
    </row>
    <row r="3" spans="2:59">
      <c r="B3" s="58" t="s">
        <v>192</v>
      </c>
      <c r="C3" s="78" t="s">
        <v>271</v>
      </c>
    </row>
    <row r="4" spans="2:59">
      <c r="B4" s="58" t="s">
        <v>193</v>
      </c>
      <c r="C4" s="78">
        <v>9599</v>
      </c>
    </row>
    <row r="6" spans="2:59" ht="26.25" customHeight="1">
      <c r="B6" s="158" t="s">
        <v>222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59" ht="26.25" customHeight="1">
      <c r="B7" s="158" t="s">
        <v>107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59" s="3" customFormat="1" ht="78.75">
      <c r="B8" s="23" t="s">
        <v>127</v>
      </c>
      <c r="C8" s="31" t="s">
        <v>48</v>
      </c>
      <c r="D8" s="31" t="s">
        <v>69</v>
      </c>
      <c r="E8" s="31" t="s">
        <v>111</v>
      </c>
      <c r="F8" s="31" t="s">
        <v>112</v>
      </c>
      <c r="G8" s="31" t="s">
        <v>252</v>
      </c>
      <c r="H8" s="31" t="s">
        <v>251</v>
      </c>
      <c r="I8" s="31" t="s">
        <v>120</v>
      </c>
      <c r="J8" s="31" t="s">
        <v>63</v>
      </c>
      <c r="K8" s="31" t="s">
        <v>194</v>
      </c>
      <c r="L8" s="32" t="s">
        <v>196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259</v>
      </c>
      <c r="H9" s="17"/>
      <c r="I9" s="17" t="s">
        <v>255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0" t="s">
        <v>51</v>
      </c>
      <c r="C11" s="84"/>
      <c r="D11" s="84"/>
      <c r="E11" s="84"/>
      <c r="F11" s="84"/>
      <c r="G11" s="125"/>
      <c r="H11" s="96"/>
      <c r="I11" s="125">
        <v>0.13961000000000001</v>
      </c>
      <c r="J11" s="84"/>
      <c r="K11" s="95">
        <v>1</v>
      </c>
      <c r="L11" s="95">
        <v>5.665194016384524E-8</v>
      </c>
      <c r="M11" s="1"/>
      <c r="N11" s="1"/>
      <c r="O11" s="1"/>
      <c r="P11" s="1"/>
      <c r="BG11" s="1"/>
    </row>
    <row r="12" spans="2:59" ht="21" customHeight="1">
      <c r="B12" s="104" t="s">
        <v>247</v>
      </c>
      <c r="C12" s="84"/>
      <c r="D12" s="84"/>
      <c r="E12" s="84"/>
      <c r="F12" s="84"/>
      <c r="G12" s="125"/>
      <c r="H12" s="96"/>
      <c r="I12" s="125">
        <v>0.13961000000000001</v>
      </c>
      <c r="J12" s="84"/>
      <c r="K12" s="95">
        <v>1</v>
      </c>
      <c r="L12" s="95">
        <v>5.665194016384524E-8</v>
      </c>
    </row>
    <row r="13" spans="2:59">
      <c r="B13" s="83" t="s">
        <v>1981</v>
      </c>
      <c r="C13" s="84" t="s">
        <v>1982</v>
      </c>
      <c r="D13" s="97" t="s">
        <v>1342</v>
      </c>
      <c r="E13" s="97" t="s">
        <v>175</v>
      </c>
      <c r="F13" s="113">
        <v>42731</v>
      </c>
      <c r="G13" s="125">
        <v>501</v>
      </c>
      <c r="H13" s="96">
        <v>7.8148999999999997</v>
      </c>
      <c r="I13" s="125">
        <v>0.13961000000000001</v>
      </c>
      <c r="J13" s="95">
        <v>2.473514632246139E-5</v>
      </c>
      <c r="K13" s="95">
        <v>1</v>
      </c>
      <c r="L13" s="95">
        <v>5.665194016384524E-8</v>
      </c>
    </row>
    <row r="14" spans="2:59">
      <c r="B14" s="100"/>
      <c r="C14" s="84"/>
      <c r="D14" s="84"/>
      <c r="E14" s="84"/>
      <c r="F14" s="84"/>
      <c r="G14" s="94"/>
      <c r="H14" s="96"/>
      <c r="I14" s="84"/>
      <c r="J14" s="84"/>
      <c r="K14" s="95"/>
      <c r="L14" s="84"/>
    </row>
    <row r="15" spans="2:5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12">
      <c r="B17" s="117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17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17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92</v>
      </c>
      <c r="C6" s="14" t="s">
        <v>48</v>
      </c>
      <c r="E6" s="14" t="s">
        <v>128</v>
      </c>
      <c r="I6" s="14" t="s">
        <v>15</v>
      </c>
      <c r="J6" s="14" t="s">
        <v>70</v>
      </c>
      <c r="M6" s="14" t="s">
        <v>111</v>
      </c>
      <c r="Q6" s="14" t="s">
        <v>17</v>
      </c>
      <c r="R6" s="14" t="s">
        <v>19</v>
      </c>
      <c r="U6" s="14" t="s">
        <v>66</v>
      </c>
      <c r="W6" s="15" t="s">
        <v>62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96</v>
      </c>
      <c r="C8" s="31" t="s">
        <v>48</v>
      </c>
      <c r="D8" s="31" t="s">
        <v>131</v>
      </c>
      <c r="I8" s="31" t="s">
        <v>15</v>
      </c>
      <c r="J8" s="31" t="s">
        <v>70</v>
      </c>
      <c r="K8" s="31" t="s">
        <v>112</v>
      </c>
      <c r="L8" s="31" t="s">
        <v>18</v>
      </c>
      <c r="M8" s="31" t="s">
        <v>111</v>
      </c>
      <c r="Q8" s="31" t="s">
        <v>17</v>
      </c>
      <c r="R8" s="31" t="s">
        <v>19</v>
      </c>
      <c r="S8" s="31" t="s">
        <v>0</v>
      </c>
      <c r="T8" s="31" t="s">
        <v>115</v>
      </c>
      <c r="U8" s="31" t="s">
        <v>66</v>
      </c>
      <c r="V8" s="31" t="s">
        <v>63</v>
      </c>
      <c r="W8" s="32" t="s">
        <v>122</v>
      </c>
    </row>
    <row r="9" spans="2:25" ht="31.5">
      <c r="B9" s="50" t="str">
        <f>'תעודות חוב מסחריות '!B7:T7</f>
        <v>2. תעודות חוב מסחריות</v>
      </c>
      <c r="C9" s="14" t="s">
        <v>48</v>
      </c>
      <c r="D9" s="14" t="s">
        <v>131</v>
      </c>
      <c r="E9" s="43" t="s">
        <v>128</v>
      </c>
      <c r="G9" s="14" t="s">
        <v>69</v>
      </c>
      <c r="I9" s="14" t="s">
        <v>15</v>
      </c>
      <c r="J9" s="14" t="s">
        <v>70</v>
      </c>
      <c r="K9" s="14" t="s">
        <v>112</v>
      </c>
      <c r="L9" s="14" t="s">
        <v>18</v>
      </c>
      <c r="M9" s="14" t="s">
        <v>111</v>
      </c>
      <c r="Q9" s="14" t="s">
        <v>17</v>
      </c>
      <c r="R9" s="14" t="s">
        <v>19</v>
      </c>
      <c r="S9" s="14" t="s">
        <v>0</v>
      </c>
      <c r="T9" s="14" t="s">
        <v>115</v>
      </c>
      <c r="U9" s="14" t="s">
        <v>66</v>
      </c>
      <c r="V9" s="14" t="s">
        <v>63</v>
      </c>
      <c r="W9" s="40" t="s">
        <v>122</v>
      </c>
    </row>
    <row r="10" spans="2:25" ht="31.5">
      <c r="B10" s="50" t="str">
        <f>'אג"ח קונצרני'!B7:U7</f>
        <v>3. אג"ח קונצרני</v>
      </c>
      <c r="C10" s="31" t="s">
        <v>48</v>
      </c>
      <c r="D10" s="14" t="s">
        <v>131</v>
      </c>
      <c r="E10" s="43" t="s">
        <v>128</v>
      </c>
      <c r="G10" s="31" t="s">
        <v>69</v>
      </c>
      <c r="I10" s="31" t="s">
        <v>15</v>
      </c>
      <c r="J10" s="31" t="s">
        <v>70</v>
      </c>
      <c r="K10" s="31" t="s">
        <v>112</v>
      </c>
      <c r="L10" s="31" t="s">
        <v>18</v>
      </c>
      <c r="M10" s="31" t="s">
        <v>111</v>
      </c>
      <c r="Q10" s="31" t="s">
        <v>17</v>
      </c>
      <c r="R10" s="31" t="s">
        <v>19</v>
      </c>
      <c r="S10" s="31" t="s">
        <v>0</v>
      </c>
      <c r="T10" s="31" t="s">
        <v>115</v>
      </c>
      <c r="U10" s="31" t="s">
        <v>66</v>
      </c>
      <c r="V10" s="14" t="s">
        <v>63</v>
      </c>
      <c r="W10" s="32" t="s">
        <v>122</v>
      </c>
    </row>
    <row r="11" spans="2:25" ht="31.5">
      <c r="B11" s="50" t="str">
        <f>מניות!B7</f>
        <v>4. מניות</v>
      </c>
      <c r="C11" s="31" t="s">
        <v>48</v>
      </c>
      <c r="D11" s="14" t="s">
        <v>131</v>
      </c>
      <c r="E11" s="43" t="s">
        <v>128</v>
      </c>
      <c r="H11" s="31" t="s">
        <v>111</v>
      </c>
      <c r="S11" s="31" t="s">
        <v>0</v>
      </c>
      <c r="T11" s="14" t="s">
        <v>115</v>
      </c>
      <c r="U11" s="14" t="s">
        <v>66</v>
      </c>
      <c r="V11" s="14" t="s">
        <v>63</v>
      </c>
      <c r="W11" s="15" t="s">
        <v>122</v>
      </c>
    </row>
    <row r="12" spans="2:25" ht="31.5">
      <c r="B12" s="50" t="str">
        <f>'תעודות סל'!B7:N7</f>
        <v>5. תעודות סל</v>
      </c>
      <c r="C12" s="31" t="s">
        <v>48</v>
      </c>
      <c r="D12" s="14" t="s">
        <v>131</v>
      </c>
      <c r="E12" s="43" t="s">
        <v>128</v>
      </c>
      <c r="H12" s="31" t="s">
        <v>111</v>
      </c>
      <c r="S12" s="31" t="s">
        <v>0</v>
      </c>
      <c r="T12" s="31" t="s">
        <v>115</v>
      </c>
      <c r="U12" s="31" t="s">
        <v>66</v>
      </c>
      <c r="V12" s="31" t="s">
        <v>63</v>
      </c>
      <c r="W12" s="32" t="s">
        <v>122</v>
      </c>
    </row>
    <row r="13" spans="2:25" ht="31.5">
      <c r="B13" s="50" t="str">
        <f>'קרנות נאמנות'!B7:O7</f>
        <v>6. קרנות נאמנות</v>
      </c>
      <c r="C13" s="31" t="s">
        <v>48</v>
      </c>
      <c r="D13" s="31" t="s">
        <v>131</v>
      </c>
      <c r="G13" s="31" t="s">
        <v>69</v>
      </c>
      <c r="H13" s="31" t="s">
        <v>111</v>
      </c>
      <c r="S13" s="31" t="s">
        <v>0</v>
      </c>
      <c r="T13" s="31" t="s">
        <v>115</v>
      </c>
      <c r="U13" s="31" t="s">
        <v>66</v>
      </c>
      <c r="V13" s="31" t="s">
        <v>63</v>
      </c>
      <c r="W13" s="32" t="s">
        <v>122</v>
      </c>
    </row>
    <row r="14" spans="2:25" ht="31.5">
      <c r="B14" s="50" t="str">
        <f>'כתבי אופציה'!B7:L7</f>
        <v>7. כתבי אופציה</v>
      </c>
      <c r="C14" s="31" t="s">
        <v>48</v>
      </c>
      <c r="D14" s="31" t="s">
        <v>131</v>
      </c>
      <c r="G14" s="31" t="s">
        <v>69</v>
      </c>
      <c r="H14" s="31" t="s">
        <v>111</v>
      </c>
      <c r="S14" s="31" t="s">
        <v>0</v>
      </c>
      <c r="T14" s="31" t="s">
        <v>115</v>
      </c>
      <c r="U14" s="31" t="s">
        <v>66</v>
      </c>
      <c r="V14" s="31" t="s">
        <v>63</v>
      </c>
      <c r="W14" s="32" t="s">
        <v>122</v>
      </c>
    </row>
    <row r="15" spans="2:25" ht="31.5">
      <c r="B15" s="50" t="str">
        <f>אופציות!B7</f>
        <v>8. אופציות</v>
      </c>
      <c r="C15" s="31" t="s">
        <v>48</v>
      </c>
      <c r="D15" s="31" t="s">
        <v>131</v>
      </c>
      <c r="G15" s="31" t="s">
        <v>69</v>
      </c>
      <c r="H15" s="31" t="s">
        <v>111</v>
      </c>
      <c r="S15" s="31" t="s">
        <v>0</v>
      </c>
      <c r="T15" s="31" t="s">
        <v>115</v>
      </c>
      <c r="U15" s="31" t="s">
        <v>66</v>
      </c>
      <c r="V15" s="31" t="s">
        <v>63</v>
      </c>
      <c r="W15" s="32" t="s">
        <v>122</v>
      </c>
    </row>
    <row r="16" spans="2:25" ht="31.5">
      <c r="B16" s="50" t="str">
        <f>'חוזים עתידיים'!B7:I7</f>
        <v>9. חוזים עתידיים</v>
      </c>
      <c r="C16" s="31" t="s">
        <v>48</v>
      </c>
      <c r="D16" s="31" t="s">
        <v>131</v>
      </c>
      <c r="G16" s="31" t="s">
        <v>69</v>
      </c>
      <c r="H16" s="31" t="s">
        <v>111</v>
      </c>
      <c r="S16" s="31" t="s">
        <v>0</v>
      </c>
      <c r="T16" s="32" t="s">
        <v>115</v>
      </c>
    </row>
    <row r="17" spans="2:25" ht="31.5">
      <c r="B17" s="50" t="str">
        <f>'מוצרים מובנים'!B7:Q7</f>
        <v>10. מוצרים מובנים</v>
      </c>
      <c r="C17" s="31" t="s">
        <v>48</v>
      </c>
      <c r="F17" s="14" t="s">
        <v>54</v>
      </c>
      <c r="I17" s="31" t="s">
        <v>15</v>
      </c>
      <c r="J17" s="31" t="s">
        <v>70</v>
      </c>
      <c r="K17" s="31" t="s">
        <v>112</v>
      </c>
      <c r="L17" s="31" t="s">
        <v>18</v>
      </c>
      <c r="M17" s="31" t="s">
        <v>111</v>
      </c>
      <c r="Q17" s="31" t="s">
        <v>17</v>
      </c>
      <c r="R17" s="31" t="s">
        <v>19</v>
      </c>
      <c r="S17" s="31" t="s">
        <v>0</v>
      </c>
      <c r="T17" s="31" t="s">
        <v>115</v>
      </c>
      <c r="U17" s="31" t="s">
        <v>66</v>
      </c>
      <c r="V17" s="31" t="s">
        <v>63</v>
      </c>
      <c r="W17" s="32" t="s">
        <v>122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48</v>
      </c>
      <c r="I19" s="31" t="s">
        <v>15</v>
      </c>
      <c r="J19" s="31" t="s">
        <v>70</v>
      </c>
      <c r="K19" s="31" t="s">
        <v>112</v>
      </c>
      <c r="L19" s="31" t="s">
        <v>18</v>
      </c>
      <c r="M19" s="31" t="s">
        <v>111</v>
      </c>
      <c r="Q19" s="31" t="s">
        <v>17</v>
      </c>
      <c r="R19" s="31" t="s">
        <v>19</v>
      </c>
      <c r="S19" s="31" t="s">
        <v>0</v>
      </c>
      <c r="T19" s="31" t="s">
        <v>115</v>
      </c>
      <c r="U19" s="31" t="s">
        <v>120</v>
      </c>
      <c r="V19" s="31" t="s">
        <v>63</v>
      </c>
      <c r="W19" s="32" t="s">
        <v>122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48</v>
      </c>
      <c r="D20" s="43" t="s">
        <v>129</v>
      </c>
      <c r="E20" s="43" t="s">
        <v>128</v>
      </c>
      <c r="G20" s="31" t="s">
        <v>69</v>
      </c>
      <c r="I20" s="31" t="s">
        <v>15</v>
      </c>
      <c r="J20" s="31" t="s">
        <v>70</v>
      </c>
      <c r="K20" s="31" t="s">
        <v>112</v>
      </c>
      <c r="L20" s="31" t="s">
        <v>18</v>
      </c>
      <c r="M20" s="31" t="s">
        <v>111</v>
      </c>
      <c r="Q20" s="31" t="s">
        <v>17</v>
      </c>
      <c r="R20" s="31" t="s">
        <v>19</v>
      </c>
      <c r="S20" s="31" t="s">
        <v>0</v>
      </c>
      <c r="T20" s="31" t="s">
        <v>115</v>
      </c>
      <c r="U20" s="31" t="s">
        <v>120</v>
      </c>
      <c r="V20" s="31" t="s">
        <v>63</v>
      </c>
      <c r="W20" s="32" t="s">
        <v>122</v>
      </c>
    </row>
    <row r="21" spans="2:25" ht="31.5">
      <c r="B21" s="50" t="str">
        <f>'לא סחיר - אג"ח קונצרני'!B7:S7</f>
        <v>3. אג"ח קונצרני</v>
      </c>
      <c r="C21" s="31" t="s">
        <v>48</v>
      </c>
      <c r="D21" s="43" t="s">
        <v>129</v>
      </c>
      <c r="E21" s="43" t="s">
        <v>128</v>
      </c>
      <c r="G21" s="31" t="s">
        <v>69</v>
      </c>
      <c r="I21" s="31" t="s">
        <v>15</v>
      </c>
      <c r="J21" s="31" t="s">
        <v>70</v>
      </c>
      <c r="K21" s="31" t="s">
        <v>112</v>
      </c>
      <c r="L21" s="31" t="s">
        <v>18</v>
      </c>
      <c r="M21" s="31" t="s">
        <v>111</v>
      </c>
      <c r="Q21" s="31" t="s">
        <v>17</v>
      </c>
      <c r="R21" s="31" t="s">
        <v>19</v>
      </c>
      <c r="S21" s="31" t="s">
        <v>0</v>
      </c>
      <c r="T21" s="31" t="s">
        <v>115</v>
      </c>
      <c r="U21" s="31" t="s">
        <v>120</v>
      </c>
      <c r="V21" s="31" t="s">
        <v>63</v>
      </c>
      <c r="W21" s="32" t="s">
        <v>122</v>
      </c>
    </row>
    <row r="22" spans="2:25" ht="31.5">
      <c r="B22" s="50" t="str">
        <f>'לא סחיר - מניות'!B7:M7</f>
        <v>4. מניות</v>
      </c>
      <c r="C22" s="31" t="s">
        <v>48</v>
      </c>
      <c r="D22" s="43" t="s">
        <v>129</v>
      </c>
      <c r="E22" s="43" t="s">
        <v>128</v>
      </c>
      <c r="G22" s="31" t="s">
        <v>69</v>
      </c>
      <c r="H22" s="31" t="s">
        <v>111</v>
      </c>
      <c r="S22" s="31" t="s">
        <v>0</v>
      </c>
      <c r="T22" s="31" t="s">
        <v>115</v>
      </c>
      <c r="U22" s="31" t="s">
        <v>120</v>
      </c>
      <c r="V22" s="31" t="s">
        <v>63</v>
      </c>
      <c r="W22" s="32" t="s">
        <v>122</v>
      </c>
    </row>
    <row r="23" spans="2:25" ht="31.5">
      <c r="B23" s="50" t="str">
        <f>'לא סחיר - קרנות השקעה'!B7:K7</f>
        <v>5. קרנות השקעה</v>
      </c>
      <c r="C23" s="31" t="s">
        <v>48</v>
      </c>
      <c r="G23" s="31" t="s">
        <v>69</v>
      </c>
      <c r="H23" s="31" t="s">
        <v>111</v>
      </c>
      <c r="K23" s="31" t="s">
        <v>112</v>
      </c>
      <c r="S23" s="31" t="s">
        <v>0</v>
      </c>
      <c r="T23" s="31" t="s">
        <v>115</v>
      </c>
      <c r="U23" s="31" t="s">
        <v>120</v>
      </c>
      <c r="V23" s="31" t="s">
        <v>63</v>
      </c>
      <c r="W23" s="32" t="s">
        <v>122</v>
      </c>
    </row>
    <row r="24" spans="2:25" ht="31.5">
      <c r="B24" s="50" t="str">
        <f>'לא סחיר - כתבי אופציה'!B7:L7</f>
        <v>6. כתבי אופציה</v>
      </c>
      <c r="C24" s="31" t="s">
        <v>48</v>
      </c>
      <c r="G24" s="31" t="s">
        <v>69</v>
      </c>
      <c r="H24" s="31" t="s">
        <v>111</v>
      </c>
      <c r="K24" s="31" t="s">
        <v>112</v>
      </c>
      <c r="S24" s="31" t="s">
        <v>0</v>
      </c>
      <c r="T24" s="31" t="s">
        <v>115</v>
      </c>
      <c r="U24" s="31" t="s">
        <v>120</v>
      </c>
      <c r="V24" s="31" t="s">
        <v>63</v>
      </c>
      <c r="W24" s="32" t="s">
        <v>122</v>
      </c>
    </row>
    <row r="25" spans="2:25" ht="31.5">
      <c r="B25" s="50" t="str">
        <f>'לא סחיר - אופציות'!B7:L7</f>
        <v>7. אופציות</v>
      </c>
      <c r="C25" s="31" t="s">
        <v>48</v>
      </c>
      <c r="G25" s="31" t="s">
        <v>69</v>
      </c>
      <c r="H25" s="31" t="s">
        <v>111</v>
      </c>
      <c r="K25" s="31" t="s">
        <v>112</v>
      </c>
      <c r="S25" s="31" t="s">
        <v>0</v>
      </c>
      <c r="T25" s="31" t="s">
        <v>115</v>
      </c>
      <c r="U25" s="31" t="s">
        <v>120</v>
      </c>
      <c r="V25" s="31" t="s">
        <v>63</v>
      </c>
      <c r="W25" s="32" t="s">
        <v>122</v>
      </c>
    </row>
    <row r="26" spans="2:25" ht="31.5">
      <c r="B26" s="50" t="str">
        <f>'לא סחיר - חוזים עתידיים'!B7:K7</f>
        <v>8. חוזים עתידיים</v>
      </c>
      <c r="C26" s="31" t="s">
        <v>48</v>
      </c>
      <c r="G26" s="31" t="s">
        <v>69</v>
      </c>
      <c r="H26" s="31" t="s">
        <v>111</v>
      </c>
      <c r="K26" s="31" t="s">
        <v>112</v>
      </c>
      <c r="S26" s="31" t="s">
        <v>0</v>
      </c>
      <c r="T26" s="31" t="s">
        <v>115</v>
      </c>
      <c r="U26" s="31" t="s">
        <v>120</v>
      </c>
      <c r="V26" s="32" t="s">
        <v>122</v>
      </c>
    </row>
    <row r="27" spans="2:25" ht="31.5">
      <c r="B27" s="50" t="str">
        <f>'לא סחיר - מוצרים מובנים'!B7:Q7</f>
        <v>9. מוצרים מובנים</v>
      </c>
      <c r="C27" s="31" t="s">
        <v>48</v>
      </c>
      <c r="F27" s="31" t="s">
        <v>54</v>
      </c>
      <c r="I27" s="31" t="s">
        <v>15</v>
      </c>
      <c r="J27" s="31" t="s">
        <v>70</v>
      </c>
      <c r="K27" s="31" t="s">
        <v>112</v>
      </c>
      <c r="L27" s="31" t="s">
        <v>18</v>
      </c>
      <c r="M27" s="31" t="s">
        <v>111</v>
      </c>
      <c r="Q27" s="31" t="s">
        <v>17</v>
      </c>
      <c r="R27" s="31" t="s">
        <v>19</v>
      </c>
      <c r="S27" s="31" t="s">
        <v>0</v>
      </c>
      <c r="T27" s="31" t="s">
        <v>115</v>
      </c>
      <c r="U27" s="31" t="s">
        <v>120</v>
      </c>
      <c r="V27" s="31" t="s">
        <v>63</v>
      </c>
      <c r="W27" s="32" t="s">
        <v>122</v>
      </c>
    </row>
    <row r="28" spans="2:25" ht="31.5">
      <c r="B28" s="54" t="str">
        <f>הלוואות!B6</f>
        <v>1.ד. הלוואות:</v>
      </c>
      <c r="C28" s="31" t="s">
        <v>48</v>
      </c>
      <c r="I28" s="31" t="s">
        <v>15</v>
      </c>
      <c r="J28" s="31" t="s">
        <v>70</v>
      </c>
      <c r="L28" s="31" t="s">
        <v>18</v>
      </c>
      <c r="M28" s="31" t="s">
        <v>111</v>
      </c>
      <c r="Q28" s="14" t="s">
        <v>38</v>
      </c>
      <c r="R28" s="31" t="s">
        <v>19</v>
      </c>
      <c r="S28" s="31" t="s">
        <v>0</v>
      </c>
      <c r="T28" s="31" t="s">
        <v>115</v>
      </c>
      <c r="U28" s="31" t="s">
        <v>120</v>
      </c>
      <c r="V28" s="32" t="s">
        <v>122</v>
      </c>
    </row>
    <row r="29" spans="2:25" ht="47.25">
      <c r="B29" s="54" t="str">
        <f>'פקדונות מעל 3 חודשים'!B6:O6</f>
        <v>1.ה. פקדונות מעל 3 חודשים:</v>
      </c>
      <c r="C29" s="31" t="s">
        <v>48</v>
      </c>
      <c r="E29" s="31" t="s">
        <v>128</v>
      </c>
      <c r="I29" s="31" t="s">
        <v>15</v>
      </c>
      <c r="J29" s="31" t="s">
        <v>70</v>
      </c>
      <c r="L29" s="31" t="s">
        <v>18</v>
      </c>
      <c r="M29" s="31" t="s">
        <v>111</v>
      </c>
      <c r="O29" s="51" t="s">
        <v>56</v>
      </c>
      <c r="P29" s="52"/>
      <c r="R29" s="31" t="s">
        <v>19</v>
      </c>
      <c r="S29" s="31" t="s">
        <v>0</v>
      </c>
      <c r="T29" s="31" t="s">
        <v>115</v>
      </c>
      <c r="U29" s="31" t="s">
        <v>120</v>
      </c>
      <c r="V29" s="32" t="s">
        <v>122</v>
      </c>
    </row>
    <row r="30" spans="2:25" ht="63">
      <c r="B30" s="54" t="str">
        <f>'זכויות מקרקעין'!B6</f>
        <v>1. ו. זכויות במקרקעין:</v>
      </c>
      <c r="C30" s="14" t="s">
        <v>58</v>
      </c>
      <c r="N30" s="51" t="s">
        <v>93</v>
      </c>
      <c r="P30" s="52" t="s">
        <v>59</v>
      </c>
      <c r="U30" s="31" t="s">
        <v>120</v>
      </c>
      <c r="V30" s="15" t="s">
        <v>62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61</v>
      </c>
      <c r="R31" s="14" t="s">
        <v>57</v>
      </c>
      <c r="U31" s="31" t="s">
        <v>120</v>
      </c>
      <c r="V31" s="15" t="s">
        <v>62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117</v>
      </c>
      <c r="Y32" s="15" t="s">
        <v>116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191</v>
      </c>
      <c r="C1" s="78" t="s" vm="1">
        <v>269</v>
      </c>
    </row>
    <row r="2" spans="2:54">
      <c r="B2" s="58" t="s">
        <v>190</v>
      </c>
      <c r="C2" s="78" t="s">
        <v>270</v>
      </c>
    </row>
    <row r="3" spans="2:54">
      <c r="B3" s="58" t="s">
        <v>192</v>
      </c>
      <c r="C3" s="78" t="s">
        <v>271</v>
      </c>
    </row>
    <row r="4" spans="2:54">
      <c r="B4" s="58" t="s">
        <v>193</v>
      </c>
      <c r="C4" s="78">
        <v>9599</v>
      </c>
    </row>
    <row r="6" spans="2:54" ht="26.25" customHeight="1">
      <c r="B6" s="158" t="s">
        <v>222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54" ht="26.25" customHeight="1">
      <c r="B7" s="158" t="s">
        <v>108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54" s="3" customFormat="1" ht="78.75">
      <c r="B8" s="23" t="s">
        <v>127</v>
      </c>
      <c r="C8" s="31" t="s">
        <v>48</v>
      </c>
      <c r="D8" s="31" t="s">
        <v>69</v>
      </c>
      <c r="E8" s="31" t="s">
        <v>111</v>
      </c>
      <c r="F8" s="31" t="s">
        <v>112</v>
      </c>
      <c r="G8" s="31" t="s">
        <v>252</v>
      </c>
      <c r="H8" s="31" t="s">
        <v>251</v>
      </c>
      <c r="I8" s="31" t="s">
        <v>120</v>
      </c>
      <c r="J8" s="31" t="s">
        <v>63</v>
      </c>
      <c r="K8" s="31" t="s">
        <v>194</v>
      </c>
      <c r="L8" s="32" t="s">
        <v>196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259</v>
      </c>
      <c r="H9" s="17"/>
      <c r="I9" s="17" t="s">
        <v>255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AZ11" s="1"/>
    </row>
    <row r="12" spans="2:54" ht="19.5" customHeight="1">
      <c r="B12" s="99" t="s">
        <v>268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54">
      <c r="B13" s="99" t="s">
        <v>123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54">
      <c r="B14" s="99" t="s">
        <v>250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54">
      <c r="B15" s="99" t="s">
        <v>258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4" s="7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AZ16" s="1"/>
      <c r="BB16" s="1"/>
    </row>
    <row r="17" spans="2:54" s="7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AZ17" s="1"/>
      <c r="BB17" s="1"/>
    </row>
    <row r="18" spans="2:54" s="7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AZ18" s="1"/>
      <c r="BB18" s="1"/>
    </row>
    <row r="19" spans="2:54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4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4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4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4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4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4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4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4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4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4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4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4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4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0.2851562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8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191</v>
      </c>
      <c r="C1" s="78" t="s" vm="1">
        <v>269</v>
      </c>
    </row>
    <row r="2" spans="2:51">
      <c r="B2" s="58" t="s">
        <v>190</v>
      </c>
      <c r="C2" s="78" t="s">
        <v>270</v>
      </c>
    </row>
    <row r="3" spans="2:51">
      <c r="B3" s="58" t="s">
        <v>192</v>
      </c>
      <c r="C3" s="78" t="s">
        <v>271</v>
      </c>
    </row>
    <row r="4" spans="2:51">
      <c r="B4" s="58" t="s">
        <v>193</v>
      </c>
      <c r="C4" s="78">
        <v>9599</v>
      </c>
    </row>
    <row r="6" spans="2:51" ht="26.25" customHeight="1">
      <c r="B6" s="158" t="s">
        <v>222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51" ht="26.25" customHeight="1">
      <c r="B7" s="158" t="s">
        <v>109</v>
      </c>
      <c r="C7" s="159"/>
      <c r="D7" s="159"/>
      <c r="E7" s="159"/>
      <c r="F7" s="159"/>
      <c r="G7" s="159"/>
      <c r="H7" s="159"/>
      <c r="I7" s="159"/>
      <c r="J7" s="159"/>
      <c r="K7" s="160"/>
    </row>
    <row r="8" spans="2:51" s="3" customFormat="1" ht="63">
      <c r="B8" s="23" t="s">
        <v>127</v>
      </c>
      <c r="C8" s="31" t="s">
        <v>48</v>
      </c>
      <c r="D8" s="31" t="s">
        <v>69</v>
      </c>
      <c r="E8" s="31" t="s">
        <v>111</v>
      </c>
      <c r="F8" s="31" t="s">
        <v>112</v>
      </c>
      <c r="G8" s="31" t="s">
        <v>252</v>
      </c>
      <c r="H8" s="31" t="s">
        <v>251</v>
      </c>
      <c r="I8" s="31" t="s">
        <v>120</v>
      </c>
      <c r="J8" s="31" t="s">
        <v>194</v>
      </c>
      <c r="K8" s="32" t="s">
        <v>196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259</v>
      </c>
      <c r="H9" s="17"/>
      <c r="I9" s="17" t="s">
        <v>255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79" t="s">
        <v>52</v>
      </c>
      <c r="C11" s="80"/>
      <c r="D11" s="80"/>
      <c r="E11" s="80"/>
      <c r="F11" s="80"/>
      <c r="G11" s="88"/>
      <c r="H11" s="90"/>
      <c r="I11" s="88">
        <v>1063.591605326</v>
      </c>
      <c r="J11" s="89">
        <v>1</v>
      </c>
      <c r="K11" s="89">
        <v>4.3159177697655362E-4</v>
      </c>
      <c r="AW11" s="1"/>
    </row>
    <row r="12" spans="2:51" ht="19.5" customHeight="1">
      <c r="B12" s="81" t="s">
        <v>37</v>
      </c>
      <c r="C12" s="82"/>
      <c r="D12" s="82"/>
      <c r="E12" s="82"/>
      <c r="F12" s="82"/>
      <c r="G12" s="91"/>
      <c r="H12" s="93"/>
      <c r="I12" s="91">
        <v>1063.5916053259998</v>
      </c>
      <c r="J12" s="92">
        <v>0.99999999999999978</v>
      </c>
      <c r="K12" s="92">
        <v>4.3159177697655357E-4</v>
      </c>
    </row>
    <row r="13" spans="2:51">
      <c r="B13" s="101" t="s">
        <v>1983</v>
      </c>
      <c r="C13" s="82"/>
      <c r="D13" s="82"/>
      <c r="E13" s="82"/>
      <c r="F13" s="82"/>
      <c r="G13" s="91"/>
      <c r="H13" s="93"/>
      <c r="I13" s="91">
        <v>973.90710000000001</v>
      </c>
      <c r="J13" s="92">
        <v>0.91567768598689636</v>
      </c>
      <c r="K13" s="92">
        <v>3.9519895963286328E-4</v>
      </c>
    </row>
    <row r="14" spans="2:51">
      <c r="B14" s="87" t="s">
        <v>1984</v>
      </c>
      <c r="C14" s="84" t="s">
        <v>1985</v>
      </c>
      <c r="D14" s="97" t="s">
        <v>1866</v>
      </c>
      <c r="E14" s="97" t="s">
        <v>175</v>
      </c>
      <c r="F14" s="113">
        <v>43307</v>
      </c>
      <c r="G14" s="125">
        <v>5317950</v>
      </c>
      <c r="H14" s="96">
        <v>-0.47639999999999999</v>
      </c>
      <c r="I14" s="125">
        <v>-25.332180000000001</v>
      </c>
      <c r="J14" s="95">
        <v>-2.3817581742040423E-2</v>
      </c>
      <c r="K14" s="95">
        <v>-1.0279472427331546E-5</v>
      </c>
    </row>
    <row r="15" spans="2:51">
      <c r="B15" s="87" t="s">
        <v>1986</v>
      </c>
      <c r="C15" s="84" t="s">
        <v>1987</v>
      </c>
      <c r="D15" s="97" t="s">
        <v>1866</v>
      </c>
      <c r="E15" s="97" t="s">
        <v>175</v>
      </c>
      <c r="F15" s="113">
        <v>43299</v>
      </c>
      <c r="G15" s="125">
        <v>3548300</v>
      </c>
      <c r="H15" s="96">
        <v>-0.40339999999999998</v>
      </c>
      <c r="I15" s="125">
        <v>-14.315520000000001</v>
      </c>
      <c r="J15" s="95">
        <v>-1.3459602283728228E-2</v>
      </c>
      <c r="K15" s="95">
        <v>-5.8090536670319447E-6</v>
      </c>
    </row>
    <row r="16" spans="2:51" s="7" customFormat="1">
      <c r="B16" s="87" t="s">
        <v>1988</v>
      </c>
      <c r="C16" s="84" t="s">
        <v>1989</v>
      </c>
      <c r="D16" s="97" t="s">
        <v>1866</v>
      </c>
      <c r="E16" s="97" t="s">
        <v>175</v>
      </c>
      <c r="F16" s="113">
        <v>43312</v>
      </c>
      <c r="G16" s="125">
        <v>8212380</v>
      </c>
      <c r="H16" s="96">
        <v>0.30170000000000002</v>
      </c>
      <c r="I16" s="125">
        <v>24.774249999999999</v>
      </c>
      <c r="J16" s="95">
        <v>2.3293010095173209E-2</v>
      </c>
      <c r="K16" s="95">
        <v>1.0053071618108608E-5</v>
      </c>
      <c r="AW16" s="1"/>
      <c r="AY16" s="1"/>
    </row>
    <row r="17" spans="2:51" s="7" customFormat="1">
      <c r="B17" s="87" t="s">
        <v>1990</v>
      </c>
      <c r="C17" s="84" t="s">
        <v>1991</v>
      </c>
      <c r="D17" s="97" t="s">
        <v>1866</v>
      </c>
      <c r="E17" s="97" t="s">
        <v>175</v>
      </c>
      <c r="F17" s="113">
        <v>43643</v>
      </c>
      <c r="G17" s="125">
        <v>8034360</v>
      </c>
      <c r="H17" s="96">
        <v>0.2228</v>
      </c>
      <c r="I17" s="125">
        <v>17.90325</v>
      </c>
      <c r="J17" s="95">
        <v>1.6832823717626559E-2</v>
      </c>
      <c r="K17" s="95">
        <v>7.2649082998235246E-6</v>
      </c>
      <c r="AW17" s="1"/>
      <c r="AY17" s="1"/>
    </row>
    <row r="18" spans="2:51" s="7" customFormat="1">
      <c r="B18" s="87" t="s">
        <v>1992</v>
      </c>
      <c r="C18" s="84" t="s">
        <v>1993</v>
      </c>
      <c r="D18" s="97" t="s">
        <v>1866</v>
      </c>
      <c r="E18" s="97" t="s">
        <v>175</v>
      </c>
      <c r="F18" s="113">
        <v>43642</v>
      </c>
      <c r="G18" s="125">
        <v>7013800</v>
      </c>
      <c r="H18" s="96">
        <v>0.59219999999999995</v>
      </c>
      <c r="I18" s="125">
        <v>41.536499999999997</v>
      </c>
      <c r="J18" s="95">
        <v>3.9053053626978092E-2</v>
      </c>
      <c r="K18" s="95">
        <v>1.6854976811228117E-5</v>
      </c>
      <c r="AW18" s="1"/>
      <c r="AY18" s="1"/>
    </row>
    <row r="19" spans="2:51">
      <c r="B19" s="87" t="s">
        <v>1994</v>
      </c>
      <c r="C19" s="84" t="s">
        <v>1995</v>
      </c>
      <c r="D19" s="97" t="s">
        <v>1866</v>
      </c>
      <c r="E19" s="97" t="s">
        <v>175</v>
      </c>
      <c r="F19" s="113">
        <v>43642</v>
      </c>
      <c r="G19" s="125">
        <v>10521600</v>
      </c>
      <c r="H19" s="96">
        <v>0.61939999999999995</v>
      </c>
      <c r="I19" s="125">
        <v>65.171269999999993</v>
      </c>
      <c r="J19" s="95">
        <v>6.1274712656296713E-2</v>
      </c>
      <c r="K19" s="95">
        <v>2.6445662119058818E-5</v>
      </c>
    </row>
    <row r="20" spans="2:51">
      <c r="B20" s="87" t="s">
        <v>1996</v>
      </c>
      <c r="C20" s="84" t="s">
        <v>1997</v>
      </c>
      <c r="D20" s="97" t="s">
        <v>1866</v>
      </c>
      <c r="E20" s="97" t="s">
        <v>175</v>
      </c>
      <c r="F20" s="113">
        <v>43628</v>
      </c>
      <c r="G20" s="125">
        <v>14040000</v>
      </c>
      <c r="H20" s="96">
        <v>7.1499999999999994E-2</v>
      </c>
      <c r="I20" s="125">
        <v>10.03917</v>
      </c>
      <c r="J20" s="95">
        <v>9.4389330921081389E-3</v>
      </c>
      <c r="K20" s="95">
        <v>4.0737659059857475E-6</v>
      </c>
    </row>
    <row r="21" spans="2:51">
      <c r="B21" s="87" t="s">
        <v>1998</v>
      </c>
      <c r="C21" s="84" t="s">
        <v>1999</v>
      </c>
      <c r="D21" s="97" t="s">
        <v>1866</v>
      </c>
      <c r="E21" s="97" t="s">
        <v>175</v>
      </c>
      <c r="F21" s="113">
        <v>43626</v>
      </c>
      <c r="G21" s="125">
        <v>3513600</v>
      </c>
      <c r="H21" s="96">
        <v>0.20760000000000001</v>
      </c>
      <c r="I21" s="125">
        <v>7.2940800000000001</v>
      </c>
      <c r="J21" s="95">
        <v>6.8579706378599156E-3</v>
      </c>
      <c r="K21" s="95">
        <v>2.9598437340469901E-6</v>
      </c>
    </row>
    <row r="22" spans="2:51">
      <c r="B22" s="87" t="s">
        <v>2000</v>
      </c>
      <c r="C22" s="84" t="s">
        <v>2001</v>
      </c>
      <c r="D22" s="97" t="s">
        <v>1866</v>
      </c>
      <c r="E22" s="97" t="s">
        <v>175</v>
      </c>
      <c r="F22" s="113">
        <v>43621</v>
      </c>
      <c r="G22" s="125">
        <v>26425500</v>
      </c>
      <c r="H22" s="96">
        <v>0.61870000000000003</v>
      </c>
      <c r="I22" s="125">
        <v>163.48703</v>
      </c>
      <c r="J22" s="95">
        <v>0.15371222298232584</v>
      </c>
      <c r="K22" s="95">
        <v>6.6340931459958255E-5</v>
      </c>
    </row>
    <row r="23" spans="2:51">
      <c r="B23" s="87" t="s">
        <v>2002</v>
      </c>
      <c r="C23" s="84" t="s">
        <v>2003</v>
      </c>
      <c r="D23" s="97" t="s">
        <v>1866</v>
      </c>
      <c r="E23" s="97" t="s">
        <v>175</v>
      </c>
      <c r="F23" s="113">
        <v>43641</v>
      </c>
      <c r="G23" s="125">
        <v>2471000</v>
      </c>
      <c r="H23" s="96">
        <v>0.81340000000000001</v>
      </c>
      <c r="I23" s="125">
        <v>20.099979999999999</v>
      </c>
      <c r="J23" s="95">
        <v>1.8898212339537205E-2</v>
      </c>
      <c r="K23" s="95">
        <v>8.1563130453010947E-6</v>
      </c>
    </row>
    <row r="24" spans="2:51">
      <c r="B24" s="87" t="s">
        <v>2004</v>
      </c>
      <c r="C24" s="84" t="s">
        <v>2005</v>
      </c>
      <c r="D24" s="97" t="s">
        <v>1866</v>
      </c>
      <c r="E24" s="97" t="s">
        <v>175</v>
      </c>
      <c r="F24" s="113">
        <v>43621</v>
      </c>
      <c r="G24" s="125">
        <v>6709850</v>
      </c>
      <c r="H24" s="96">
        <v>0.84589999999999999</v>
      </c>
      <c r="I24" s="125">
        <v>56.761919999999996</v>
      </c>
      <c r="J24" s="95">
        <v>5.3368153448900134E-2</v>
      </c>
      <c r="K24" s="95">
        <v>2.3033256180968198E-5</v>
      </c>
    </row>
    <row r="25" spans="2:51">
      <c r="B25" s="87" t="s">
        <v>2006</v>
      </c>
      <c r="C25" s="84" t="s">
        <v>2007</v>
      </c>
      <c r="D25" s="97" t="s">
        <v>1866</v>
      </c>
      <c r="E25" s="97" t="s">
        <v>175</v>
      </c>
      <c r="F25" s="113">
        <v>43633</v>
      </c>
      <c r="G25" s="125">
        <v>17706750</v>
      </c>
      <c r="H25" s="96">
        <v>0.96350000000000002</v>
      </c>
      <c r="I25" s="125">
        <v>170.60032999999999</v>
      </c>
      <c r="J25" s="95">
        <v>0.16040022236515256</v>
      </c>
      <c r="K25" s="95">
        <v>6.9227416998010537E-5</v>
      </c>
    </row>
    <row r="26" spans="2:51">
      <c r="B26" s="87" t="s">
        <v>2008</v>
      </c>
      <c r="C26" s="84" t="s">
        <v>2009</v>
      </c>
      <c r="D26" s="97" t="s">
        <v>1866</v>
      </c>
      <c r="E26" s="97" t="s">
        <v>175</v>
      </c>
      <c r="F26" s="113">
        <v>43598</v>
      </c>
      <c r="G26" s="125">
        <v>9945600</v>
      </c>
      <c r="H26" s="96">
        <v>-0.16200000000000001</v>
      </c>
      <c r="I26" s="125">
        <v>-16.109400000000001</v>
      </c>
      <c r="J26" s="95">
        <v>-1.5146227103834963E-2</v>
      </c>
      <c r="K26" s="95">
        <v>-6.5369870702345715E-6</v>
      </c>
    </row>
    <row r="27" spans="2:51">
      <c r="B27" s="87" t="s">
        <v>2010</v>
      </c>
      <c r="C27" s="84" t="s">
        <v>2011</v>
      </c>
      <c r="D27" s="97" t="s">
        <v>1866</v>
      </c>
      <c r="E27" s="97" t="s">
        <v>175</v>
      </c>
      <c r="F27" s="113">
        <v>43600</v>
      </c>
      <c r="G27" s="125">
        <v>12451250</v>
      </c>
      <c r="H27" s="96">
        <v>-0.17369999999999999</v>
      </c>
      <c r="I27" s="125">
        <v>-21.629740000000002</v>
      </c>
      <c r="J27" s="95">
        <v>-2.0336508761152079E-2</v>
      </c>
      <c r="K27" s="95">
        <v>-8.7770699537248763E-6</v>
      </c>
    </row>
    <row r="28" spans="2:51">
      <c r="B28" s="87" t="s">
        <v>2012</v>
      </c>
      <c r="C28" s="84" t="s">
        <v>2013</v>
      </c>
      <c r="D28" s="97" t="s">
        <v>1866</v>
      </c>
      <c r="E28" s="97" t="s">
        <v>175</v>
      </c>
      <c r="F28" s="113">
        <v>43586</v>
      </c>
      <c r="G28" s="125">
        <v>4999120</v>
      </c>
      <c r="H28" s="96">
        <v>0.3251</v>
      </c>
      <c r="I28" s="125">
        <v>16.254000000000001</v>
      </c>
      <c r="J28" s="95">
        <v>1.5282181542809385E-2</v>
      </c>
      <c r="K28" s="95">
        <v>6.5956638881393925E-6</v>
      </c>
    </row>
    <row r="29" spans="2:51">
      <c r="B29" s="87" t="s">
        <v>2014</v>
      </c>
      <c r="C29" s="84" t="s">
        <v>2015</v>
      </c>
      <c r="D29" s="97" t="s">
        <v>1866</v>
      </c>
      <c r="E29" s="97" t="s">
        <v>175</v>
      </c>
      <c r="F29" s="113">
        <v>43538</v>
      </c>
      <c r="G29" s="125">
        <v>15362180</v>
      </c>
      <c r="H29" s="96">
        <v>0.24959999999999999</v>
      </c>
      <c r="I29" s="125">
        <v>38.351430000000001</v>
      </c>
      <c r="J29" s="95">
        <v>3.6058417354887788E-2</v>
      </c>
      <c r="K29" s="95">
        <v>1.5562516421158221E-5</v>
      </c>
    </row>
    <row r="30" spans="2:51">
      <c r="B30" s="87" t="s">
        <v>2016</v>
      </c>
      <c r="C30" s="84" t="s">
        <v>2017</v>
      </c>
      <c r="D30" s="97" t="s">
        <v>1866</v>
      </c>
      <c r="E30" s="97" t="s">
        <v>175</v>
      </c>
      <c r="F30" s="113">
        <v>43559</v>
      </c>
      <c r="G30" s="125">
        <v>3574000</v>
      </c>
      <c r="H30" s="96">
        <v>0.28870000000000001</v>
      </c>
      <c r="I30" s="125">
        <v>10.31883</v>
      </c>
      <c r="J30" s="95">
        <v>9.7018723618424851E-3</v>
      </c>
      <c r="K30" s="95">
        <v>4.1872483326473118E-6</v>
      </c>
    </row>
    <row r="31" spans="2:51">
      <c r="B31" s="87" t="s">
        <v>2018</v>
      </c>
      <c r="C31" s="84" t="s">
        <v>2019</v>
      </c>
      <c r="D31" s="97" t="s">
        <v>1866</v>
      </c>
      <c r="E31" s="97" t="s">
        <v>175</v>
      </c>
      <c r="F31" s="113">
        <v>43606</v>
      </c>
      <c r="G31" s="125">
        <v>17495032.800000001</v>
      </c>
      <c r="H31" s="96">
        <v>0.69620000000000004</v>
      </c>
      <c r="I31" s="125">
        <v>121.80597999999999</v>
      </c>
      <c r="J31" s="95">
        <v>0.11452326192689853</v>
      </c>
      <c r="K31" s="95">
        <v>4.9427298120181427E-5</v>
      </c>
    </row>
    <row r="32" spans="2:51">
      <c r="B32" s="87" t="s">
        <v>2020</v>
      </c>
      <c r="C32" s="84" t="s">
        <v>2021</v>
      </c>
      <c r="D32" s="97" t="s">
        <v>1866</v>
      </c>
      <c r="E32" s="97" t="s">
        <v>175</v>
      </c>
      <c r="F32" s="113">
        <v>43537</v>
      </c>
      <c r="G32" s="125">
        <v>2149320</v>
      </c>
      <c r="H32" s="96">
        <v>0.51700000000000002</v>
      </c>
      <c r="I32" s="125">
        <v>11.11093</v>
      </c>
      <c r="J32" s="95">
        <v>1.0446613102586875E-2</v>
      </c>
      <c r="K32" s="95">
        <v>4.5086723123320175E-6</v>
      </c>
    </row>
    <row r="33" spans="2:11">
      <c r="B33" s="87" t="s">
        <v>2022</v>
      </c>
      <c r="C33" s="84" t="s">
        <v>2023</v>
      </c>
      <c r="D33" s="97" t="s">
        <v>1866</v>
      </c>
      <c r="E33" s="97" t="s">
        <v>175</v>
      </c>
      <c r="F33" s="113">
        <v>43606</v>
      </c>
      <c r="G33" s="125">
        <v>10758600</v>
      </c>
      <c r="H33" s="96">
        <v>0.75309999999999999</v>
      </c>
      <c r="I33" s="125">
        <v>81.019880000000001</v>
      </c>
      <c r="J33" s="95">
        <v>7.6175742262620347E-2</v>
      </c>
      <c r="K33" s="95">
        <v>3.2876823965632271E-5</v>
      </c>
    </row>
    <row r="34" spans="2:11">
      <c r="B34" s="87" t="s">
        <v>2024</v>
      </c>
      <c r="C34" s="84" t="s">
        <v>2025</v>
      </c>
      <c r="D34" s="97" t="s">
        <v>1866</v>
      </c>
      <c r="E34" s="97" t="s">
        <v>175</v>
      </c>
      <c r="F34" s="113">
        <v>43614</v>
      </c>
      <c r="G34" s="125">
        <v>10950720</v>
      </c>
      <c r="H34" s="96">
        <v>1.1357999999999999</v>
      </c>
      <c r="I34" s="125">
        <v>124.37311</v>
      </c>
      <c r="J34" s="95">
        <v>0.11693690451973675</v>
      </c>
      <c r="K34" s="95">
        <v>5.0469006415810768E-5</v>
      </c>
    </row>
    <row r="35" spans="2:11">
      <c r="B35" s="87" t="s">
        <v>2026</v>
      </c>
      <c r="C35" s="84" t="s">
        <v>2027</v>
      </c>
      <c r="D35" s="97" t="s">
        <v>1866</v>
      </c>
      <c r="E35" s="97" t="s">
        <v>175</v>
      </c>
      <c r="F35" s="113">
        <v>43634</v>
      </c>
      <c r="G35" s="125">
        <v>2334410</v>
      </c>
      <c r="H35" s="96">
        <v>1.1633</v>
      </c>
      <c r="I35" s="125">
        <v>27.155390000000001</v>
      </c>
      <c r="J35" s="95">
        <v>2.5531782936248956E-2</v>
      </c>
      <c r="K35" s="95">
        <v>1.1019307566835337E-5</v>
      </c>
    </row>
    <row r="36" spans="2:11">
      <c r="B36" s="87" t="s">
        <v>2028</v>
      </c>
      <c r="C36" s="84" t="s">
        <v>2029</v>
      </c>
      <c r="D36" s="97" t="s">
        <v>1866</v>
      </c>
      <c r="E36" s="97" t="s">
        <v>175</v>
      </c>
      <c r="F36" s="113">
        <v>43550</v>
      </c>
      <c r="G36" s="125">
        <v>4310040</v>
      </c>
      <c r="H36" s="96">
        <v>0.84530000000000005</v>
      </c>
      <c r="I36" s="125">
        <v>36.433990000000001</v>
      </c>
      <c r="J36" s="95">
        <v>3.4255620124824762E-2</v>
      </c>
      <c r="K36" s="95">
        <v>1.4784443961106911E-5</v>
      </c>
    </row>
    <row r="37" spans="2:11">
      <c r="B37" s="87" t="s">
        <v>2030</v>
      </c>
      <c r="C37" s="84" t="s">
        <v>2031</v>
      </c>
      <c r="D37" s="97" t="s">
        <v>1866</v>
      </c>
      <c r="E37" s="97" t="s">
        <v>175</v>
      </c>
      <c r="F37" s="113">
        <v>43598</v>
      </c>
      <c r="G37" s="125">
        <v>3209400</v>
      </c>
      <c r="H37" s="96">
        <v>0.1789</v>
      </c>
      <c r="I37" s="125">
        <v>5.7419200000000004</v>
      </c>
      <c r="J37" s="95">
        <v>5.398613500940572E-3</v>
      </c>
      <c r="K37" s="95">
        <v>2.3299971940805549E-6</v>
      </c>
    </row>
    <row r="38" spans="2:11">
      <c r="B38" s="87" t="s">
        <v>2032</v>
      </c>
      <c r="C38" s="84" t="s">
        <v>2033</v>
      </c>
      <c r="D38" s="97" t="s">
        <v>1866</v>
      </c>
      <c r="E38" s="97" t="s">
        <v>175</v>
      </c>
      <c r="F38" s="113">
        <v>43598</v>
      </c>
      <c r="G38" s="125">
        <v>3566000</v>
      </c>
      <c r="H38" s="96">
        <v>0.14249999999999999</v>
      </c>
      <c r="I38" s="125">
        <v>5.0800100000000006</v>
      </c>
      <c r="J38" s="95">
        <v>4.7762787657983944E-3</v>
      </c>
      <c r="K38" s="95">
        <v>2.0614026398663095E-6</v>
      </c>
    </row>
    <row r="39" spans="2:11">
      <c r="B39" s="87" t="s">
        <v>2034</v>
      </c>
      <c r="C39" s="84" t="s">
        <v>2035</v>
      </c>
      <c r="D39" s="97" t="s">
        <v>1866</v>
      </c>
      <c r="E39" s="97" t="s">
        <v>175</v>
      </c>
      <c r="F39" s="113">
        <v>43599</v>
      </c>
      <c r="G39" s="125">
        <v>3566000</v>
      </c>
      <c r="H39" s="96">
        <v>-0.11269999999999999</v>
      </c>
      <c r="I39" s="125">
        <v>-4.0193099999999999</v>
      </c>
      <c r="J39" s="95">
        <v>-3.7789974835012417E-3</v>
      </c>
      <c r="K39" s="95">
        <v>-1.6309842390942253E-6</v>
      </c>
    </row>
    <row r="40" spans="2:11">
      <c r="B40" s="83"/>
      <c r="C40" s="84"/>
      <c r="D40" s="84"/>
      <c r="E40" s="84"/>
      <c r="F40" s="84"/>
      <c r="G40" s="125"/>
      <c r="H40" s="96"/>
      <c r="I40" s="84"/>
      <c r="J40" s="95"/>
      <c r="K40" s="84"/>
    </row>
    <row r="41" spans="2:11">
      <c r="B41" s="101" t="s">
        <v>242</v>
      </c>
      <c r="C41" s="82"/>
      <c r="D41" s="82"/>
      <c r="E41" s="82"/>
      <c r="F41" s="82"/>
      <c r="G41" s="91"/>
      <c r="H41" s="93"/>
      <c r="I41" s="91">
        <v>83.086839999999995</v>
      </c>
      <c r="J41" s="92">
        <v>7.8119119767340733E-2</v>
      </c>
      <c r="K41" s="92">
        <v>3.3715569716230807E-5</v>
      </c>
    </row>
    <row r="42" spans="2:11">
      <c r="B42" s="87" t="s">
        <v>2036</v>
      </c>
      <c r="C42" s="84" t="s">
        <v>2037</v>
      </c>
      <c r="D42" s="97" t="s">
        <v>1866</v>
      </c>
      <c r="E42" s="97" t="s">
        <v>178</v>
      </c>
      <c r="F42" s="113">
        <v>43542</v>
      </c>
      <c r="G42" s="125">
        <v>2239096.3199999998</v>
      </c>
      <c r="H42" s="96">
        <v>-4.8531000000000004</v>
      </c>
      <c r="I42" s="125">
        <v>-108.66628999999999</v>
      </c>
      <c r="J42" s="95">
        <v>-0.10216918736086943</v>
      </c>
      <c r="K42" s="95">
        <v>-4.4095381125328085E-5</v>
      </c>
    </row>
    <row r="43" spans="2:11">
      <c r="B43" s="87" t="s">
        <v>2038</v>
      </c>
      <c r="C43" s="84" t="s">
        <v>2039</v>
      </c>
      <c r="D43" s="97" t="s">
        <v>1866</v>
      </c>
      <c r="E43" s="97" t="s">
        <v>175</v>
      </c>
      <c r="F43" s="113">
        <v>43605</v>
      </c>
      <c r="G43" s="125">
        <v>583088</v>
      </c>
      <c r="H43" s="96">
        <v>1.6194999999999999</v>
      </c>
      <c r="I43" s="125">
        <v>9.44285</v>
      </c>
      <c r="J43" s="95">
        <v>8.8782667639668751E-3</v>
      </c>
      <c r="K43" s="95">
        <v>3.8317869291323402E-6</v>
      </c>
    </row>
    <row r="44" spans="2:11">
      <c r="B44" s="87" t="s">
        <v>2040</v>
      </c>
      <c r="C44" s="84" t="s">
        <v>2041</v>
      </c>
      <c r="D44" s="97" t="s">
        <v>1866</v>
      </c>
      <c r="E44" s="97" t="s">
        <v>175</v>
      </c>
      <c r="F44" s="113">
        <v>43591</v>
      </c>
      <c r="G44" s="125">
        <v>2064107.12</v>
      </c>
      <c r="H44" s="96">
        <v>2.8986000000000001</v>
      </c>
      <c r="I44" s="125">
        <v>59.830559999999998</v>
      </c>
      <c r="J44" s="95">
        <v>5.6253321011932408E-2</v>
      </c>
      <c r="K44" s="95">
        <v>2.4278470776372411E-5</v>
      </c>
    </row>
    <row r="45" spans="2:11">
      <c r="B45" s="87" t="s">
        <v>2042</v>
      </c>
      <c r="C45" s="84" t="s">
        <v>2043</v>
      </c>
      <c r="D45" s="97" t="s">
        <v>1866</v>
      </c>
      <c r="E45" s="97" t="s">
        <v>175</v>
      </c>
      <c r="F45" s="113">
        <v>43444</v>
      </c>
      <c r="G45" s="125">
        <v>456972.7</v>
      </c>
      <c r="H45" s="96">
        <v>-1.2848999999999999</v>
      </c>
      <c r="I45" s="125">
        <v>-5.8715799999999998</v>
      </c>
      <c r="J45" s="95">
        <v>-5.5205211949753115E-3</v>
      </c>
      <c r="K45" s="95">
        <v>-2.3826115523761223E-6</v>
      </c>
    </row>
    <row r="46" spans="2:11">
      <c r="B46" s="87" t="s">
        <v>2044</v>
      </c>
      <c r="C46" s="84" t="s">
        <v>2045</v>
      </c>
      <c r="D46" s="97" t="s">
        <v>1866</v>
      </c>
      <c r="E46" s="97" t="s">
        <v>175</v>
      </c>
      <c r="F46" s="113">
        <v>43557</v>
      </c>
      <c r="G46" s="125">
        <v>444277.42</v>
      </c>
      <c r="H46" s="96">
        <v>-1.5482</v>
      </c>
      <c r="I46" s="125">
        <v>-6.87845</v>
      </c>
      <c r="J46" s="95">
        <v>-6.4671909458063987E-3</v>
      </c>
      <c r="K46" s="95">
        <v>-2.7911864323472623E-6</v>
      </c>
    </row>
    <row r="47" spans="2:11">
      <c r="B47" s="87" t="s">
        <v>2046</v>
      </c>
      <c r="C47" s="84" t="s">
        <v>2047</v>
      </c>
      <c r="D47" s="97" t="s">
        <v>1866</v>
      </c>
      <c r="E47" s="97" t="s">
        <v>175</v>
      </c>
      <c r="F47" s="113">
        <v>43622</v>
      </c>
      <c r="G47" s="125">
        <v>891860.49</v>
      </c>
      <c r="H47" s="96">
        <v>-2.0648</v>
      </c>
      <c r="I47" s="125">
        <v>-18.415099999999999</v>
      </c>
      <c r="J47" s="95">
        <v>-1.7314070464438849E-2</v>
      </c>
      <c r="K47" s="95">
        <v>-7.4726104384444265E-6</v>
      </c>
    </row>
    <row r="48" spans="2:11">
      <c r="B48" s="87" t="s">
        <v>2048</v>
      </c>
      <c r="C48" s="84" t="s">
        <v>2049</v>
      </c>
      <c r="D48" s="97" t="s">
        <v>1866</v>
      </c>
      <c r="E48" s="97" t="s">
        <v>177</v>
      </c>
      <c r="F48" s="113">
        <v>43614</v>
      </c>
      <c r="G48" s="125">
        <v>2541668.2799999998</v>
      </c>
      <c r="H48" s="96">
        <v>-1.6134999999999999</v>
      </c>
      <c r="I48" s="125">
        <v>-41.01061</v>
      </c>
      <c r="J48" s="95">
        <v>-3.855860632468032E-2</v>
      </c>
      <c r="K48" s="95">
        <v>-1.6641577421408158E-5</v>
      </c>
    </row>
    <row r="49" spans="2:11">
      <c r="B49" s="87" t="s">
        <v>2050</v>
      </c>
      <c r="C49" s="84" t="s">
        <v>2051</v>
      </c>
      <c r="D49" s="97" t="s">
        <v>1866</v>
      </c>
      <c r="E49" s="97" t="s">
        <v>177</v>
      </c>
      <c r="F49" s="113">
        <v>43607</v>
      </c>
      <c r="G49" s="125">
        <v>5735321.1799999997</v>
      </c>
      <c r="H49" s="96">
        <v>-1.3543000000000001</v>
      </c>
      <c r="I49" s="125">
        <v>-77.672479999999993</v>
      </c>
      <c r="J49" s="95">
        <v>-7.3028481619307917E-2</v>
      </c>
      <c r="K49" s="95">
        <v>-3.1518492151976689E-5</v>
      </c>
    </row>
    <row r="50" spans="2:11">
      <c r="B50" s="87" t="s">
        <v>2052</v>
      </c>
      <c r="C50" s="84" t="s">
        <v>2053</v>
      </c>
      <c r="D50" s="97" t="s">
        <v>1866</v>
      </c>
      <c r="E50" s="97" t="s">
        <v>177</v>
      </c>
      <c r="F50" s="113">
        <v>43636</v>
      </c>
      <c r="G50" s="125">
        <v>14560741.800000001</v>
      </c>
      <c r="H50" s="96">
        <v>-0.79410000000000003</v>
      </c>
      <c r="I50" s="125">
        <v>-115.63028</v>
      </c>
      <c r="J50" s="95">
        <v>-0.1087168039132448</v>
      </c>
      <c r="K50" s="95">
        <v>-4.6921278588128864E-5</v>
      </c>
    </row>
    <row r="51" spans="2:11">
      <c r="B51" s="87" t="s">
        <v>2054</v>
      </c>
      <c r="C51" s="84" t="s">
        <v>2055</v>
      </c>
      <c r="D51" s="97" t="s">
        <v>1866</v>
      </c>
      <c r="E51" s="97" t="s">
        <v>177</v>
      </c>
      <c r="F51" s="113">
        <v>43627</v>
      </c>
      <c r="G51" s="125">
        <v>2188345.62</v>
      </c>
      <c r="H51" s="96">
        <v>-0.30070000000000002</v>
      </c>
      <c r="I51" s="125">
        <v>-6.5796299999999999</v>
      </c>
      <c r="J51" s="95">
        <v>-6.1862372428026884E-3</v>
      </c>
      <c r="K51" s="95">
        <v>-2.6699291244197483E-6</v>
      </c>
    </row>
    <row r="52" spans="2:11">
      <c r="B52" s="87" t="s">
        <v>2056</v>
      </c>
      <c r="C52" s="84" t="s">
        <v>2057</v>
      </c>
      <c r="D52" s="97" t="s">
        <v>1866</v>
      </c>
      <c r="E52" s="97" t="s">
        <v>177</v>
      </c>
      <c r="F52" s="113">
        <v>43628</v>
      </c>
      <c r="G52" s="125">
        <v>2956756.03</v>
      </c>
      <c r="H52" s="96">
        <v>-0.38579999999999998</v>
      </c>
      <c r="I52" s="125">
        <v>-11.40789</v>
      </c>
      <c r="J52" s="95">
        <v>-1.0725818014051909E-2</v>
      </c>
      <c r="K52" s="95">
        <v>-4.6291748562117929E-6</v>
      </c>
    </row>
    <row r="53" spans="2:11">
      <c r="B53" s="87" t="s">
        <v>2058</v>
      </c>
      <c r="C53" s="84" t="s">
        <v>2059</v>
      </c>
      <c r="D53" s="97" t="s">
        <v>1866</v>
      </c>
      <c r="E53" s="97" t="s">
        <v>177</v>
      </c>
      <c r="F53" s="113">
        <v>43641</v>
      </c>
      <c r="G53" s="125">
        <v>4857085.5999999996</v>
      </c>
      <c r="H53" s="96">
        <v>0.03</v>
      </c>
      <c r="I53" s="125">
        <v>1.4569100000000001</v>
      </c>
      <c r="J53" s="95">
        <v>1.3698020863500936E-3</v>
      </c>
      <c r="K53" s="95">
        <v>5.9119531655402742E-7</v>
      </c>
    </row>
    <row r="54" spans="2:11">
      <c r="B54" s="87" t="s">
        <v>2060</v>
      </c>
      <c r="C54" s="84" t="s">
        <v>2061</v>
      </c>
      <c r="D54" s="97" t="s">
        <v>1866</v>
      </c>
      <c r="E54" s="97" t="s">
        <v>178</v>
      </c>
      <c r="F54" s="113">
        <v>43460</v>
      </c>
      <c r="G54" s="125">
        <v>2261036.85</v>
      </c>
      <c r="H54" s="96">
        <v>0.9657</v>
      </c>
      <c r="I54" s="125">
        <v>21.834669999999999</v>
      </c>
      <c r="J54" s="95">
        <v>2.0529186099872879E-2</v>
      </c>
      <c r="K54" s="95">
        <v>8.8602279087264996E-6</v>
      </c>
    </row>
    <row r="55" spans="2:11">
      <c r="B55" s="87" t="s">
        <v>2062</v>
      </c>
      <c r="C55" s="84" t="s">
        <v>2063</v>
      </c>
      <c r="D55" s="97" t="s">
        <v>1866</v>
      </c>
      <c r="E55" s="97" t="s">
        <v>178</v>
      </c>
      <c r="F55" s="113">
        <v>43643</v>
      </c>
      <c r="G55" s="125">
        <v>10520530.880000001</v>
      </c>
      <c r="H55" s="96">
        <v>0.2228</v>
      </c>
      <c r="I55" s="125">
        <v>23.44134</v>
      </c>
      <c r="J55" s="95">
        <v>2.2039794111401459E-2</v>
      </c>
      <c r="K55" s="95">
        <v>9.512193904737139E-6</v>
      </c>
    </row>
    <row r="56" spans="2:11">
      <c r="B56" s="87" t="s">
        <v>2064</v>
      </c>
      <c r="C56" s="84" t="s">
        <v>2065</v>
      </c>
      <c r="D56" s="97" t="s">
        <v>1866</v>
      </c>
      <c r="E56" s="97" t="s">
        <v>178</v>
      </c>
      <c r="F56" s="113">
        <v>43573</v>
      </c>
      <c r="G56" s="125">
        <v>10700888.460000001</v>
      </c>
      <c r="H56" s="96">
        <v>2.8100999999999998</v>
      </c>
      <c r="I56" s="125">
        <v>300.70373000000001</v>
      </c>
      <c r="J56" s="95">
        <v>0.28272480573766068</v>
      </c>
      <c r="K56" s="95">
        <v>1.2202170130366789E-4</v>
      </c>
    </row>
    <row r="57" spans="2:11">
      <c r="B57" s="87" t="s">
        <v>2066</v>
      </c>
      <c r="C57" s="84" t="s">
        <v>2067</v>
      </c>
      <c r="D57" s="97" t="s">
        <v>1866</v>
      </c>
      <c r="E57" s="97" t="s">
        <v>178</v>
      </c>
      <c r="F57" s="113">
        <v>43586</v>
      </c>
      <c r="G57" s="125">
        <v>7278017</v>
      </c>
      <c r="H57" s="96">
        <v>3.2768000000000002</v>
      </c>
      <c r="I57" s="125">
        <v>238.48798000000002</v>
      </c>
      <c r="J57" s="95">
        <v>0.22422890403210863</v>
      </c>
      <c r="K57" s="95">
        <v>9.6775351140722884E-5</v>
      </c>
    </row>
    <row r="58" spans="2:11">
      <c r="B58" s="87" t="s">
        <v>2068</v>
      </c>
      <c r="C58" s="84" t="s">
        <v>2069</v>
      </c>
      <c r="D58" s="97" t="s">
        <v>1866</v>
      </c>
      <c r="E58" s="97" t="s">
        <v>175</v>
      </c>
      <c r="F58" s="113">
        <v>43633</v>
      </c>
      <c r="G58" s="125">
        <v>2880840.63</v>
      </c>
      <c r="H58" s="96">
        <v>-0.60109999999999997</v>
      </c>
      <c r="I58" s="125">
        <v>-17.317</v>
      </c>
      <c r="J58" s="95">
        <v>-1.6281625309267262E-2</v>
      </c>
      <c r="K58" s="95">
        <v>-7.027015599293088E-6</v>
      </c>
    </row>
    <row r="59" spans="2:11">
      <c r="B59" s="87" t="s">
        <v>2070</v>
      </c>
      <c r="C59" s="84" t="s">
        <v>2071</v>
      </c>
      <c r="D59" s="97" t="s">
        <v>1866</v>
      </c>
      <c r="E59" s="97" t="s">
        <v>175</v>
      </c>
      <c r="F59" s="113">
        <v>43524</v>
      </c>
      <c r="G59" s="125">
        <v>3013152.43</v>
      </c>
      <c r="H59" s="96">
        <v>-1.8806</v>
      </c>
      <c r="I59" s="125">
        <v>-56.666019999999996</v>
      </c>
      <c r="J59" s="95">
        <v>-5.3277987261502846E-2</v>
      </c>
      <c r="K59" s="95">
        <v>-2.2994341195926205E-5</v>
      </c>
    </row>
    <row r="60" spans="2:11">
      <c r="B60" s="87" t="s">
        <v>2072</v>
      </c>
      <c r="C60" s="84" t="s">
        <v>2073</v>
      </c>
      <c r="D60" s="97" t="s">
        <v>1866</v>
      </c>
      <c r="E60" s="97" t="s">
        <v>175</v>
      </c>
      <c r="F60" s="113">
        <v>43566</v>
      </c>
      <c r="G60" s="125">
        <v>3869654.28</v>
      </c>
      <c r="H60" s="96">
        <v>-2.4230999999999998</v>
      </c>
      <c r="I60" s="125">
        <v>-93.765509999999992</v>
      </c>
      <c r="J60" s="95">
        <v>-8.8159317477181531E-2</v>
      </c>
      <c r="K60" s="95">
        <v>-3.804883648701692E-5</v>
      </c>
    </row>
    <row r="61" spans="2:11">
      <c r="B61" s="87" t="s">
        <v>2074</v>
      </c>
      <c r="C61" s="84" t="s">
        <v>2075</v>
      </c>
      <c r="D61" s="97" t="s">
        <v>1866</v>
      </c>
      <c r="E61" s="97" t="s">
        <v>175</v>
      </c>
      <c r="F61" s="113">
        <v>43543</v>
      </c>
      <c r="G61" s="125">
        <v>777965.66</v>
      </c>
      <c r="H61" s="96">
        <v>-2.6332</v>
      </c>
      <c r="I61" s="125">
        <v>-20.485099999999999</v>
      </c>
      <c r="J61" s="95">
        <v>-1.9260306209093421E-2</v>
      </c>
      <c r="K61" s="95">
        <v>-8.3125897818951791E-6</v>
      </c>
    </row>
    <row r="62" spans="2:11">
      <c r="B62" s="87" t="s">
        <v>2076</v>
      </c>
      <c r="C62" s="84" t="s">
        <v>2077</v>
      </c>
      <c r="D62" s="97" t="s">
        <v>1866</v>
      </c>
      <c r="E62" s="97" t="s">
        <v>175</v>
      </c>
      <c r="F62" s="113">
        <v>43558</v>
      </c>
      <c r="G62" s="125">
        <v>297773.55</v>
      </c>
      <c r="H62" s="96">
        <v>-2.7865000000000002</v>
      </c>
      <c r="I62" s="125">
        <v>-8.2973300000000005</v>
      </c>
      <c r="J62" s="95">
        <v>-7.8012368266641187E-3</v>
      </c>
      <c r="K62" s="95">
        <v>-3.3669496646348974E-6</v>
      </c>
    </row>
    <row r="63" spans="2:11">
      <c r="B63" s="87" t="s">
        <v>2078</v>
      </c>
      <c r="C63" s="84" t="s">
        <v>2079</v>
      </c>
      <c r="D63" s="97" t="s">
        <v>1866</v>
      </c>
      <c r="E63" s="97" t="s">
        <v>175</v>
      </c>
      <c r="F63" s="113">
        <v>43474</v>
      </c>
      <c r="G63" s="125">
        <v>509614.21</v>
      </c>
      <c r="H63" s="96">
        <v>5.093</v>
      </c>
      <c r="I63" s="125">
        <v>25.95468</v>
      </c>
      <c r="J63" s="95">
        <v>2.4402862781193788E-2</v>
      </c>
      <c r="K63" s="95">
        <v>1.0532074911050431E-5</v>
      </c>
    </row>
    <row r="64" spans="2:11">
      <c r="B64" s="87" t="s">
        <v>2080</v>
      </c>
      <c r="C64" s="84" t="s">
        <v>2081</v>
      </c>
      <c r="D64" s="97" t="s">
        <v>1866</v>
      </c>
      <c r="E64" s="97" t="s">
        <v>175</v>
      </c>
      <c r="F64" s="113">
        <v>43507</v>
      </c>
      <c r="G64" s="125">
        <v>1337250</v>
      </c>
      <c r="H64" s="96">
        <v>1.0106999999999999</v>
      </c>
      <c r="I64" s="125">
        <v>13.515690000000001</v>
      </c>
      <c r="J64" s="95">
        <v>1.2707593715782783E-2</v>
      </c>
      <c r="K64" s="95">
        <v>5.4844929528907776E-6</v>
      </c>
    </row>
    <row r="65" spans="2:11">
      <c r="B65" s="87" t="s">
        <v>2082</v>
      </c>
      <c r="C65" s="84" t="s">
        <v>2083</v>
      </c>
      <c r="D65" s="97" t="s">
        <v>1866</v>
      </c>
      <c r="E65" s="97" t="s">
        <v>175</v>
      </c>
      <c r="F65" s="113">
        <v>43559</v>
      </c>
      <c r="G65" s="125">
        <v>259603.3</v>
      </c>
      <c r="H65" s="96">
        <v>0.54039999999999999</v>
      </c>
      <c r="I65" s="125">
        <v>1.4028499999999999</v>
      </c>
      <c r="J65" s="95">
        <v>1.3189743064679551E-3</v>
      </c>
      <c r="K65" s="95">
        <v>5.6925846471492216E-7</v>
      </c>
    </row>
    <row r="66" spans="2:11">
      <c r="B66" s="87" t="s">
        <v>2084</v>
      </c>
      <c r="C66" s="84" t="s">
        <v>2085</v>
      </c>
      <c r="D66" s="97" t="s">
        <v>1866</v>
      </c>
      <c r="E66" s="97" t="s">
        <v>178</v>
      </c>
      <c r="F66" s="113">
        <v>43643</v>
      </c>
      <c r="G66" s="125">
        <v>10399680</v>
      </c>
      <c r="H66" s="96">
        <v>-0.2339</v>
      </c>
      <c r="I66" s="125">
        <v>-24.321150000000003</v>
      </c>
      <c r="J66" s="95">
        <v>-2.2867000715509934E-2</v>
      </c>
      <c r="K66" s="95">
        <v>-9.869209472931056E-6</v>
      </c>
    </row>
    <row r="67" spans="2:11">
      <c r="B67" s="83"/>
      <c r="C67" s="84"/>
      <c r="D67" s="84"/>
      <c r="E67" s="84"/>
      <c r="F67" s="84"/>
      <c r="G67" s="125"/>
      <c r="H67" s="96"/>
      <c r="I67" s="84"/>
      <c r="J67" s="95"/>
      <c r="K67" s="84"/>
    </row>
    <row r="68" spans="2:11">
      <c r="B68" s="101" t="s">
        <v>240</v>
      </c>
      <c r="C68" s="82"/>
      <c r="D68" s="82"/>
      <c r="E68" s="82"/>
      <c r="F68" s="82"/>
      <c r="G68" s="91"/>
      <c r="H68" s="93"/>
      <c r="I68" s="91">
        <v>6.5976653260000004</v>
      </c>
      <c r="J68" s="92">
        <v>6.2031942457629295E-3</v>
      </c>
      <c r="K68" s="92">
        <v>2.6772476274595552E-6</v>
      </c>
    </row>
    <row r="69" spans="2:11">
      <c r="B69" s="87" t="s">
        <v>2086</v>
      </c>
      <c r="C69" s="84" t="s">
        <v>2087</v>
      </c>
      <c r="D69" s="97" t="s">
        <v>1866</v>
      </c>
      <c r="E69" s="97" t="s">
        <v>176</v>
      </c>
      <c r="F69" s="113">
        <v>43614</v>
      </c>
      <c r="G69" s="125">
        <v>17978.159</v>
      </c>
      <c r="H69" s="96">
        <v>3.5099999999999999E-2</v>
      </c>
      <c r="I69" s="125">
        <v>6.3133900000000012E-3</v>
      </c>
      <c r="J69" s="95">
        <v>5.9359155980409348E-6</v>
      </c>
      <c r="K69" s="95">
        <v>2.561892360941329E-9</v>
      </c>
    </row>
    <row r="70" spans="2:11">
      <c r="B70" s="87" t="s">
        <v>2086</v>
      </c>
      <c r="C70" s="84" t="s">
        <v>2088</v>
      </c>
      <c r="D70" s="97" t="s">
        <v>1866</v>
      </c>
      <c r="E70" s="97" t="s">
        <v>176</v>
      </c>
      <c r="F70" s="113">
        <v>43626</v>
      </c>
      <c r="G70" s="125">
        <v>3595631.8</v>
      </c>
      <c r="H70" s="96">
        <v>5.7799999999999997E-2</v>
      </c>
      <c r="I70" s="125">
        <v>2.079941936</v>
      </c>
      <c r="J70" s="95">
        <v>1.9555832573184702E-3</v>
      </c>
      <c r="K70" s="95">
        <v>8.4401365305167554E-7</v>
      </c>
    </row>
    <row r="71" spans="2:11">
      <c r="B71" s="87" t="s">
        <v>2232</v>
      </c>
      <c r="C71" s="84" t="s">
        <v>2089</v>
      </c>
      <c r="D71" s="97" t="s">
        <v>1866</v>
      </c>
      <c r="E71" s="97" t="s">
        <v>176</v>
      </c>
      <c r="F71" s="113">
        <v>43108</v>
      </c>
      <c r="G71" s="125">
        <v>1084.27</v>
      </c>
      <c r="H71" s="96">
        <v>1017.1608</v>
      </c>
      <c r="I71" s="125">
        <v>4.5114099999999997</v>
      </c>
      <c r="J71" s="95">
        <v>4.2416750728464176E-3</v>
      </c>
      <c r="K71" s="95">
        <v>1.8306720820469382E-6</v>
      </c>
    </row>
    <row r="72" spans="2:11">
      <c r="C72" s="1"/>
      <c r="D72" s="1"/>
    </row>
    <row r="73" spans="2:11">
      <c r="C73" s="1"/>
      <c r="D73" s="1"/>
    </row>
    <row r="74" spans="2:11">
      <c r="C74" s="1"/>
      <c r="D74" s="1"/>
    </row>
    <row r="75" spans="2:11">
      <c r="B75" s="99" t="s">
        <v>268</v>
      </c>
      <c r="C75" s="1"/>
      <c r="D75" s="1"/>
    </row>
    <row r="76" spans="2:11">
      <c r="B76" s="99" t="s">
        <v>123</v>
      </c>
      <c r="C76" s="1"/>
      <c r="D76" s="1"/>
    </row>
    <row r="77" spans="2:11">
      <c r="B77" s="99" t="s">
        <v>250</v>
      </c>
      <c r="C77" s="1"/>
      <c r="D77" s="1"/>
    </row>
    <row r="78" spans="2:11">
      <c r="B78" s="99" t="s">
        <v>258</v>
      </c>
      <c r="C78" s="1"/>
      <c r="D78" s="1"/>
    </row>
    <row r="79" spans="2:11">
      <c r="C79" s="1"/>
      <c r="D79" s="1"/>
    </row>
    <row r="80" spans="2:11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H41:XFD44 D1:XFD40 A1:B1048576 D41:AF44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191</v>
      </c>
      <c r="C1" s="78" t="s" vm="1">
        <v>269</v>
      </c>
    </row>
    <row r="2" spans="2:78">
      <c r="B2" s="58" t="s">
        <v>190</v>
      </c>
      <c r="C2" s="78" t="s">
        <v>270</v>
      </c>
    </row>
    <row r="3" spans="2:78">
      <c r="B3" s="58" t="s">
        <v>192</v>
      </c>
      <c r="C3" s="78" t="s">
        <v>271</v>
      </c>
    </row>
    <row r="4" spans="2:78">
      <c r="B4" s="58" t="s">
        <v>193</v>
      </c>
      <c r="C4" s="78">
        <v>9599</v>
      </c>
    </row>
    <row r="6" spans="2:78" ht="26.25" customHeight="1">
      <c r="B6" s="158" t="s">
        <v>222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</row>
    <row r="7" spans="2:78" ht="26.25" customHeight="1">
      <c r="B7" s="158" t="s">
        <v>110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60"/>
    </row>
    <row r="8" spans="2:78" s="3" customFormat="1" ht="47.25">
      <c r="B8" s="23" t="s">
        <v>127</v>
      </c>
      <c r="C8" s="31" t="s">
        <v>48</v>
      </c>
      <c r="D8" s="31" t="s">
        <v>54</v>
      </c>
      <c r="E8" s="31" t="s">
        <v>15</v>
      </c>
      <c r="F8" s="31" t="s">
        <v>70</v>
      </c>
      <c r="G8" s="31" t="s">
        <v>112</v>
      </c>
      <c r="H8" s="31" t="s">
        <v>18</v>
      </c>
      <c r="I8" s="31" t="s">
        <v>111</v>
      </c>
      <c r="J8" s="31" t="s">
        <v>17</v>
      </c>
      <c r="K8" s="31" t="s">
        <v>19</v>
      </c>
      <c r="L8" s="31" t="s">
        <v>252</v>
      </c>
      <c r="M8" s="31" t="s">
        <v>251</v>
      </c>
      <c r="N8" s="31" t="s">
        <v>120</v>
      </c>
      <c r="O8" s="31" t="s">
        <v>63</v>
      </c>
      <c r="P8" s="31" t="s">
        <v>194</v>
      </c>
      <c r="Q8" s="32" t="s">
        <v>196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259</v>
      </c>
      <c r="M9" s="17"/>
      <c r="N9" s="17" t="s">
        <v>255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124</v>
      </c>
      <c r="R10" s="1"/>
      <c r="S10" s="1"/>
      <c r="T10" s="1"/>
      <c r="U10" s="1"/>
      <c r="V10" s="1"/>
    </row>
    <row r="11" spans="2:78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"/>
      <c r="S11" s="1"/>
      <c r="T11" s="1"/>
      <c r="U11" s="1"/>
      <c r="V11" s="1"/>
      <c r="BZ11" s="1"/>
    </row>
    <row r="12" spans="2:78" ht="18" customHeight="1">
      <c r="B12" s="99" t="s">
        <v>268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78">
      <c r="B13" s="99" t="s">
        <v>123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78">
      <c r="B14" s="99" t="s">
        <v>250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78">
      <c r="B15" s="99" t="s">
        <v>258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7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73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AV13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20.28515625" style="2" bestFit="1" customWidth="1"/>
    <col min="4" max="4" width="10.140625" style="2" bestFit="1" customWidth="1"/>
    <col min="5" max="5" width="11.28515625" style="2" bestFit="1" customWidth="1"/>
    <col min="6" max="6" width="6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7.85546875" style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8" width="9.5703125" style="1" customWidth="1"/>
    <col min="19" max="19" width="6.140625" style="1" customWidth="1"/>
    <col min="20" max="21" width="5.7109375" style="1" customWidth="1"/>
    <col min="22" max="22" width="6.85546875" style="1" customWidth="1"/>
    <col min="23" max="23" width="6.42578125" style="1" customWidth="1"/>
    <col min="24" max="24" width="6.7109375" style="1" customWidth="1"/>
    <col min="25" max="25" width="7.28515625" style="1" customWidth="1"/>
    <col min="26" max="37" width="5.7109375" style="1" customWidth="1"/>
    <col min="38" max="16384" width="9.140625" style="1"/>
  </cols>
  <sheetData>
    <row r="1" spans="2:48">
      <c r="B1" s="58" t="s">
        <v>191</v>
      </c>
      <c r="C1" s="78" t="s" vm="1">
        <v>269</v>
      </c>
    </row>
    <row r="2" spans="2:48">
      <c r="B2" s="58" t="s">
        <v>190</v>
      </c>
      <c r="C2" s="78" t="s">
        <v>270</v>
      </c>
    </row>
    <row r="3" spans="2:48">
      <c r="B3" s="58" t="s">
        <v>192</v>
      </c>
      <c r="C3" s="78" t="s">
        <v>271</v>
      </c>
    </row>
    <row r="4" spans="2:48">
      <c r="B4" s="58" t="s">
        <v>193</v>
      </c>
      <c r="C4" s="78">
        <v>9599</v>
      </c>
    </row>
    <row r="6" spans="2:48" ht="26.25" customHeight="1">
      <c r="B6" s="158" t="s">
        <v>223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</row>
    <row r="7" spans="2:48" s="3" customFormat="1" ht="63">
      <c r="B7" s="23" t="s">
        <v>127</v>
      </c>
      <c r="C7" s="31" t="s">
        <v>235</v>
      </c>
      <c r="D7" s="31" t="s">
        <v>48</v>
      </c>
      <c r="E7" s="31" t="s">
        <v>128</v>
      </c>
      <c r="F7" s="31" t="s">
        <v>15</v>
      </c>
      <c r="G7" s="31" t="s">
        <v>112</v>
      </c>
      <c r="H7" s="31" t="s">
        <v>70</v>
      </c>
      <c r="I7" s="31" t="s">
        <v>18</v>
      </c>
      <c r="J7" s="31" t="s">
        <v>111</v>
      </c>
      <c r="K7" s="14" t="s">
        <v>38</v>
      </c>
      <c r="L7" s="71" t="s">
        <v>19</v>
      </c>
      <c r="M7" s="31" t="s">
        <v>252</v>
      </c>
      <c r="N7" s="31" t="s">
        <v>251</v>
      </c>
      <c r="O7" s="31" t="s">
        <v>120</v>
      </c>
      <c r="P7" s="31" t="s">
        <v>194</v>
      </c>
      <c r="Q7" s="32" t="s">
        <v>196</v>
      </c>
      <c r="AU7" s="3" t="s">
        <v>174</v>
      </c>
      <c r="AV7" s="3" t="s">
        <v>176</v>
      </c>
    </row>
    <row r="8" spans="2:48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259</v>
      </c>
      <c r="N8" s="17"/>
      <c r="O8" s="17" t="s">
        <v>255</v>
      </c>
      <c r="P8" s="33" t="s">
        <v>20</v>
      </c>
      <c r="Q8" s="18" t="s">
        <v>20</v>
      </c>
      <c r="AU8" s="3" t="s">
        <v>172</v>
      </c>
      <c r="AV8" s="3" t="s">
        <v>175</v>
      </c>
    </row>
    <row r="9" spans="2:48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124</v>
      </c>
      <c r="AU9" s="4" t="s">
        <v>173</v>
      </c>
      <c r="AV9" s="4" t="s">
        <v>177</v>
      </c>
    </row>
    <row r="10" spans="2:48" s="4" customFormat="1" ht="18" customHeight="1">
      <c r="B10" s="79" t="s">
        <v>43</v>
      </c>
      <c r="C10" s="80"/>
      <c r="D10" s="80"/>
      <c r="E10" s="80"/>
      <c r="F10" s="80"/>
      <c r="G10" s="80"/>
      <c r="H10" s="80"/>
      <c r="I10" s="88">
        <v>6.0015707175228039</v>
      </c>
      <c r="J10" s="80"/>
      <c r="K10" s="80"/>
      <c r="L10" s="102">
        <v>2.9527378336154132E-2</v>
      </c>
      <c r="M10" s="88"/>
      <c r="N10" s="90"/>
      <c r="O10" s="88">
        <v>51196.098809999989</v>
      </c>
      <c r="P10" s="89">
        <v>1</v>
      </c>
      <c r="Q10" s="89">
        <v>2.0774717616262643E-2</v>
      </c>
      <c r="AU10" s="1" t="s">
        <v>30</v>
      </c>
      <c r="AV10" s="4" t="s">
        <v>178</v>
      </c>
    </row>
    <row r="11" spans="2:48" ht="21.75" customHeight="1">
      <c r="B11" s="81" t="s">
        <v>41</v>
      </c>
      <c r="C11" s="82"/>
      <c r="D11" s="82"/>
      <c r="E11" s="82"/>
      <c r="F11" s="82"/>
      <c r="G11" s="82"/>
      <c r="H11" s="82"/>
      <c r="I11" s="91">
        <v>5.9857640197313717</v>
      </c>
      <c r="J11" s="82"/>
      <c r="K11" s="82"/>
      <c r="L11" s="103">
        <v>2.7432676203226581E-2</v>
      </c>
      <c r="M11" s="91"/>
      <c r="N11" s="93"/>
      <c r="O11" s="91">
        <v>41928.002820000009</v>
      </c>
      <c r="P11" s="92">
        <v>0.81896870649468956</v>
      </c>
      <c r="Q11" s="92">
        <v>1.701384361398306E-2</v>
      </c>
      <c r="AV11" s="1" t="s">
        <v>184</v>
      </c>
    </row>
    <row r="12" spans="2:48">
      <c r="B12" s="101" t="s">
        <v>39</v>
      </c>
      <c r="C12" s="82"/>
      <c r="D12" s="82"/>
      <c r="E12" s="82"/>
      <c r="F12" s="82"/>
      <c r="G12" s="82"/>
      <c r="H12" s="82"/>
      <c r="I12" s="91">
        <v>7.8140630975232517</v>
      </c>
      <c r="J12" s="82"/>
      <c r="K12" s="82"/>
      <c r="L12" s="103">
        <v>2.3748188103536051E-2</v>
      </c>
      <c r="M12" s="91"/>
      <c r="N12" s="93"/>
      <c r="O12" s="91">
        <v>21125.144190000003</v>
      </c>
      <c r="P12" s="92">
        <v>0.4126319129979038</v>
      </c>
      <c r="Q12" s="92">
        <v>8.5723114719897069E-3</v>
      </c>
      <c r="AV12" s="1" t="s">
        <v>179</v>
      </c>
    </row>
    <row r="13" spans="2:48">
      <c r="B13" s="87" t="s">
        <v>2233</v>
      </c>
      <c r="C13" s="97" t="s">
        <v>2146</v>
      </c>
      <c r="D13" s="84">
        <v>6028</v>
      </c>
      <c r="E13" s="84"/>
      <c r="F13" s="84" t="s">
        <v>1107</v>
      </c>
      <c r="G13" s="113">
        <v>43100</v>
      </c>
      <c r="H13" s="84"/>
      <c r="I13" s="125">
        <v>9.6</v>
      </c>
      <c r="J13" s="97" t="s">
        <v>176</v>
      </c>
      <c r="K13" s="98">
        <v>3.8800000000000001E-2</v>
      </c>
      <c r="L13" s="98">
        <v>3.8800000000000001E-2</v>
      </c>
      <c r="M13" s="125">
        <v>737783.86</v>
      </c>
      <c r="N13" s="96">
        <v>101.94</v>
      </c>
      <c r="O13" s="125">
        <v>752.09686999999997</v>
      </c>
      <c r="P13" s="95">
        <v>1.4690511337420402E-2</v>
      </c>
      <c r="Q13" s="95">
        <v>3.0519122467341373E-4</v>
      </c>
      <c r="AV13" s="1" t="s">
        <v>180</v>
      </c>
    </row>
    <row r="14" spans="2:48">
      <c r="B14" s="87" t="s">
        <v>2233</v>
      </c>
      <c r="C14" s="97" t="s">
        <v>2146</v>
      </c>
      <c r="D14" s="84">
        <v>6869</v>
      </c>
      <c r="E14" s="84"/>
      <c r="F14" s="84" t="s">
        <v>1107</v>
      </c>
      <c r="G14" s="113">
        <v>43555</v>
      </c>
      <c r="H14" s="84"/>
      <c r="I14" s="125">
        <v>5.0100000000000007</v>
      </c>
      <c r="J14" s="97" t="s">
        <v>176</v>
      </c>
      <c r="K14" s="98">
        <v>3.9600000000000003E-2</v>
      </c>
      <c r="L14" s="98">
        <v>3.9600000000000003E-2</v>
      </c>
      <c r="M14" s="125">
        <v>373954.15</v>
      </c>
      <c r="N14" s="96">
        <v>109.1</v>
      </c>
      <c r="O14" s="125">
        <v>407.98397999999997</v>
      </c>
      <c r="P14" s="95">
        <v>7.9690443116401995E-3</v>
      </c>
      <c r="Q14" s="95">
        <v>1.6555464524580925E-4</v>
      </c>
      <c r="AV14" s="1" t="s">
        <v>181</v>
      </c>
    </row>
    <row r="15" spans="2:48">
      <c r="B15" s="87" t="s">
        <v>2233</v>
      </c>
      <c r="C15" s="97" t="s">
        <v>2146</v>
      </c>
      <c r="D15" s="84">
        <v>6870</v>
      </c>
      <c r="E15" s="84"/>
      <c r="F15" s="84" t="s">
        <v>1107</v>
      </c>
      <c r="G15" s="113">
        <v>43555</v>
      </c>
      <c r="H15" s="84"/>
      <c r="I15" s="125">
        <v>6.88</v>
      </c>
      <c r="J15" s="97" t="s">
        <v>176</v>
      </c>
      <c r="K15" s="98">
        <v>2.2399999999999996E-2</v>
      </c>
      <c r="L15" s="98">
        <v>2.2399999999999996E-2</v>
      </c>
      <c r="M15" s="125">
        <v>3446297.73</v>
      </c>
      <c r="N15" s="96">
        <v>100.79</v>
      </c>
      <c r="O15" s="125">
        <v>3473.5234799999998</v>
      </c>
      <c r="P15" s="95">
        <v>6.7847425111257229E-2</v>
      </c>
      <c r="Q15" s="95">
        <v>1.4095110976768961E-3</v>
      </c>
      <c r="AV15" s="1" t="s">
        <v>183</v>
      </c>
    </row>
    <row r="16" spans="2:48">
      <c r="B16" s="87" t="s">
        <v>2233</v>
      </c>
      <c r="C16" s="97" t="s">
        <v>2146</v>
      </c>
      <c r="D16" s="84">
        <v>6868</v>
      </c>
      <c r="E16" s="84"/>
      <c r="F16" s="84" t="s">
        <v>1107</v>
      </c>
      <c r="G16" s="113">
        <v>43555</v>
      </c>
      <c r="H16" s="84"/>
      <c r="I16" s="125">
        <v>7.1300000000000008</v>
      </c>
      <c r="J16" s="97" t="s">
        <v>176</v>
      </c>
      <c r="K16" s="98">
        <v>1.6200000000000003E-2</v>
      </c>
      <c r="L16" s="98">
        <v>1.6200000000000003E-2</v>
      </c>
      <c r="M16" s="125">
        <v>641841.61</v>
      </c>
      <c r="N16" s="96">
        <v>110.76</v>
      </c>
      <c r="O16" s="125">
        <v>710.90368999999998</v>
      </c>
      <c r="P16" s="95">
        <v>1.3885895732765115E-2</v>
      </c>
      <c r="Q16" s="95">
        <v>2.8847556269706169E-4</v>
      </c>
      <c r="AV16" s="1" t="s">
        <v>182</v>
      </c>
    </row>
    <row r="17" spans="2:48">
      <c r="B17" s="87" t="s">
        <v>2233</v>
      </c>
      <c r="C17" s="97" t="s">
        <v>2146</v>
      </c>
      <c r="D17" s="84">
        <v>6867</v>
      </c>
      <c r="E17" s="84"/>
      <c r="F17" s="84" t="s">
        <v>1107</v>
      </c>
      <c r="G17" s="113">
        <v>43555</v>
      </c>
      <c r="H17" s="84"/>
      <c r="I17" s="125">
        <v>6.9700000000000015</v>
      </c>
      <c r="J17" s="97" t="s">
        <v>176</v>
      </c>
      <c r="K17" s="98">
        <v>1.4800000000000002E-2</v>
      </c>
      <c r="L17" s="98">
        <v>1.4800000000000002E-2</v>
      </c>
      <c r="M17" s="125">
        <v>1598187.54</v>
      </c>
      <c r="N17" s="96">
        <v>109.47</v>
      </c>
      <c r="O17" s="125">
        <v>1749.5356999999999</v>
      </c>
      <c r="P17" s="95">
        <v>3.4173222973354137E-2</v>
      </c>
      <c r="Q17" s="95">
        <v>7.0993905730901141E-4</v>
      </c>
      <c r="AV17" s="1" t="s">
        <v>185</v>
      </c>
    </row>
    <row r="18" spans="2:48">
      <c r="B18" s="87" t="s">
        <v>2233</v>
      </c>
      <c r="C18" s="97" t="s">
        <v>2146</v>
      </c>
      <c r="D18" s="84">
        <v>6866</v>
      </c>
      <c r="E18" s="84"/>
      <c r="F18" s="84" t="s">
        <v>1107</v>
      </c>
      <c r="G18" s="113">
        <v>43555</v>
      </c>
      <c r="H18" s="84"/>
      <c r="I18" s="125">
        <v>7.5699999999999994</v>
      </c>
      <c r="J18" s="97" t="s">
        <v>176</v>
      </c>
      <c r="K18" s="98">
        <v>1.0699999999999998E-2</v>
      </c>
      <c r="L18" s="98">
        <v>1.0699999999999998E-2</v>
      </c>
      <c r="M18" s="125">
        <v>2223454.08</v>
      </c>
      <c r="N18" s="96">
        <v>107.64</v>
      </c>
      <c r="O18" s="125">
        <v>2393.3256800000004</v>
      </c>
      <c r="P18" s="95">
        <v>4.6748204172395239E-2</v>
      </c>
      <c r="Q18" s="95">
        <v>9.7118074074890219E-4</v>
      </c>
      <c r="AV18" s="1" t="s">
        <v>186</v>
      </c>
    </row>
    <row r="19" spans="2:48">
      <c r="B19" s="87" t="s">
        <v>2233</v>
      </c>
      <c r="C19" s="97" t="s">
        <v>2146</v>
      </c>
      <c r="D19" s="84">
        <v>6865</v>
      </c>
      <c r="E19" s="84"/>
      <c r="F19" s="84" t="s">
        <v>1107</v>
      </c>
      <c r="G19" s="113">
        <v>43555</v>
      </c>
      <c r="H19" s="84"/>
      <c r="I19" s="125">
        <v>5.0500000000000007</v>
      </c>
      <c r="J19" s="97" t="s">
        <v>176</v>
      </c>
      <c r="K19" s="98">
        <v>2.1500000000000005E-2</v>
      </c>
      <c r="L19" s="98">
        <v>2.1500000000000005E-2</v>
      </c>
      <c r="M19" s="125">
        <v>1630946.39</v>
      </c>
      <c r="N19" s="96">
        <v>115.12</v>
      </c>
      <c r="O19" s="125">
        <v>1877.54566</v>
      </c>
      <c r="P19" s="95">
        <v>3.6673608021735915E-2</v>
      </c>
      <c r="Q19" s="95">
        <v>7.6188385062106814E-4</v>
      </c>
      <c r="AV19" s="1" t="s">
        <v>187</v>
      </c>
    </row>
    <row r="20" spans="2:48">
      <c r="B20" s="87" t="s">
        <v>2233</v>
      </c>
      <c r="C20" s="97" t="s">
        <v>2146</v>
      </c>
      <c r="D20" s="84">
        <v>5212</v>
      </c>
      <c r="E20" s="84"/>
      <c r="F20" s="84" t="s">
        <v>1107</v>
      </c>
      <c r="G20" s="113">
        <v>42643</v>
      </c>
      <c r="H20" s="84"/>
      <c r="I20" s="125">
        <v>8.5399999999999991</v>
      </c>
      <c r="J20" s="97" t="s">
        <v>176</v>
      </c>
      <c r="K20" s="98">
        <v>2.7800000000000002E-2</v>
      </c>
      <c r="L20" s="98">
        <v>2.7800000000000002E-2</v>
      </c>
      <c r="M20" s="125">
        <v>37912.26</v>
      </c>
      <c r="N20" s="96">
        <v>98.82</v>
      </c>
      <c r="O20" s="125">
        <v>37.4649</v>
      </c>
      <c r="P20" s="95">
        <v>7.3179208710883435E-4</v>
      </c>
      <c r="Q20" s="95">
        <v>1.5202773963501508E-5</v>
      </c>
      <c r="AV20" s="1" t="s">
        <v>188</v>
      </c>
    </row>
    <row r="21" spans="2:48">
      <c r="B21" s="87" t="s">
        <v>2233</v>
      </c>
      <c r="C21" s="97" t="s">
        <v>2146</v>
      </c>
      <c r="D21" s="84">
        <v>5211</v>
      </c>
      <c r="E21" s="84"/>
      <c r="F21" s="84" t="s">
        <v>1107</v>
      </c>
      <c r="G21" s="113">
        <v>42643</v>
      </c>
      <c r="H21" s="84"/>
      <c r="I21" s="125">
        <v>5.8</v>
      </c>
      <c r="J21" s="97" t="s">
        <v>176</v>
      </c>
      <c r="K21" s="98">
        <v>3.3800000000000004E-2</v>
      </c>
      <c r="L21" s="98">
        <v>3.3800000000000004E-2</v>
      </c>
      <c r="M21" s="125">
        <v>37102.82</v>
      </c>
      <c r="N21" s="96">
        <v>102.84</v>
      </c>
      <c r="O21" s="125">
        <v>38.15654</v>
      </c>
      <c r="P21" s="95">
        <v>7.4530171022615087E-4</v>
      </c>
      <c r="Q21" s="95">
        <v>1.5483432568865893E-5</v>
      </c>
      <c r="AV21" s="1" t="s">
        <v>189</v>
      </c>
    </row>
    <row r="22" spans="2:48">
      <c r="B22" s="87" t="s">
        <v>2233</v>
      </c>
      <c r="C22" s="97" t="s">
        <v>2146</v>
      </c>
      <c r="D22" s="84">
        <v>6027</v>
      </c>
      <c r="E22" s="84"/>
      <c r="F22" s="84" t="s">
        <v>1107</v>
      </c>
      <c r="G22" s="113">
        <v>43100</v>
      </c>
      <c r="H22" s="84"/>
      <c r="I22" s="125">
        <v>10.02</v>
      </c>
      <c r="J22" s="97" t="s">
        <v>176</v>
      </c>
      <c r="K22" s="98">
        <v>2.7900000000000001E-2</v>
      </c>
      <c r="L22" s="98">
        <v>2.7900000000000001E-2</v>
      </c>
      <c r="M22" s="125">
        <v>2760218.11</v>
      </c>
      <c r="N22" s="96">
        <v>100.42</v>
      </c>
      <c r="O22" s="125">
        <v>2771.6854799999996</v>
      </c>
      <c r="P22" s="95">
        <v>5.4138607128764546E-2</v>
      </c>
      <c r="Q22" s="95">
        <v>1.1247142752378672E-3</v>
      </c>
      <c r="AV22" s="1" t="s">
        <v>30</v>
      </c>
    </row>
    <row r="23" spans="2:48">
      <c r="B23" s="87" t="s">
        <v>2233</v>
      </c>
      <c r="C23" s="97" t="s">
        <v>2146</v>
      </c>
      <c r="D23" s="84">
        <v>6026</v>
      </c>
      <c r="E23" s="84"/>
      <c r="F23" s="84" t="s">
        <v>1107</v>
      </c>
      <c r="G23" s="113">
        <v>43100</v>
      </c>
      <c r="H23" s="84"/>
      <c r="I23" s="125">
        <v>7.6700000000000017</v>
      </c>
      <c r="J23" s="97" t="s">
        <v>176</v>
      </c>
      <c r="K23" s="98">
        <v>3.3799999999999997E-2</v>
      </c>
      <c r="L23" s="98">
        <v>3.3799999999999997E-2</v>
      </c>
      <c r="M23" s="125">
        <v>3736623.31</v>
      </c>
      <c r="N23" s="96">
        <v>103.19</v>
      </c>
      <c r="O23" s="125">
        <v>3855.82159</v>
      </c>
      <c r="P23" s="95">
        <v>7.5314754046198015E-2</v>
      </c>
      <c r="Q23" s="95">
        <v>1.5646427476480381E-3</v>
      </c>
    </row>
    <row r="24" spans="2:48">
      <c r="B24" s="87" t="s">
        <v>2233</v>
      </c>
      <c r="C24" s="97" t="s">
        <v>2146</v>
      </c>
      <c r="D24" s="84">
        <v>5210</v>
      </c>
      <c r="E24" s="84"/>
      <c r="F24" s="84" t="s">
        <v>1107</v>
      </c>
      <c r="G24" s="113">
        <v>42643</v>
      </c>
      <c r="H24" s="84"/>
      <c r="I24" s="125">
        <v>8.9400000000000013</v>
      </c>
      <c r="J24" s="97" t="s">
        <v>176</v>
      </c>
      <c r="K24" s="98">
        <v>1.37E-2</v>
      </c>
      <c r="L24" s="98">
        <v>1.37E-2</v>
      </c>
      <c r="M24" s="125">
        <v>27624.98</v>
      </c>
      <c r="N24" s="96">
        <v>108.76</v>
      </c>
      <c r="O24" s="125">
        <v>30.044910000000002</v>
      </c>
      <c r="P24" s="95">
        <v>5.8685936425553222E-4</v>
      </c>
      <c r="Q24" s="95">
        <v>1.21918375728681E-5</v>
      </c>
    </row>
    <row r="25" spans="2:48">
      <c r="B25" s="87" t="s">
        <v>2233</v>
      </c>
      <c r="C25" s="97" t="s">
        <v>2146</v>
      </c>
      <c r="D25" s="84">
        <v>6025</v>
      </c>
      <c r="E25" s="84"/>
      <c r="F25" s="84" t="s">
        <v>1107</v>
      </c>
      <c r="G25" s="113">
        <v>43100</v>
      </c>
      <c r="H25" s="84"/>
      <c r="I25" s="125">
        <v>10.120000000000001</v>
      </c>
      <c r="J25" s="97" t="s">
        <v>176</v>
      </c>
      <c r="K25" s="98">
        <v>2.3399999999999997E-2</v>
      </c>
      <c r="L25" s="98">
        <v>2.3399999999999997E-2</v>
      </c>
      <c r="M25" s="125">
        <v>1538783.57</v>
      </c>
      <c r="N25" s="96">
        <v>108.43</v>
      </c>
      <c r="O25" s="125">
        <v>1668.3613399999999</v>
      </c>
      <c r="P25" s="95">
        <v>3.258766544286229E-2</v>
      </c>
      <c r="Q25" s="95">
        <v>6.7699954734870462E-4</v>
      </c>
    </row>
    <row r="26" spans="2:48">
      <c r="B26" s="87" t="s">
        <v>2233</v>
      </c>
      <c r="C26" s="97" t="s">
        <v>2146</v>
      </c>
      <c r="D26" s="84">
        <v>6024</v>
      </c>
      <c r="E26" s="84"/>
      <c r="F26" s="84" t="s">
        <v>1107</v>
      </c>
      <c r="G26" s="113">
        <v>43100</v>
      </c>
      <c r="H26" s="84"/>
      <c r="I26" s="125">
        <v>8.870000000000001</v>
      </c>
      <c r="J26" s="97" t="s">
        <v>176</v>
      </c>
      <c r="K26" s="98">
        <v>1.89E-2</v>
      </c>
      <c r="L26" s="98">
        <v>1.89E-2</v>
      </c>
      <c r="M26" s="125">
        <v>1219656.07</v>
      </c>
      <c r="N26" s="96">
        <v>109.59</v>
      </c>
      <c r="O26" s="125">
        <v>1336.4580699999999</v>
      </c>
      <c r="P26" s="95">
        <v>2.6104685729275788E-2</v>
      </c>
      <c r="Q26" s="95">
        <v>5.4231747448698579E-4</v>
      </c>
    </row>
    <row r="27" spans="2:48">
      <c r="B27" s="87" t="s">
        <v>2233</v>
      </c>
      <c r="C27" s="97" t="s">
        <v>2146</v>
      </c>
      <c r="D27" s="84">
        <v>5209</v>
      </c>
      <c r="E27" s="84"/>
      <c r="F27" s="84" t="s">
        <v>1107</v>
      </c>
      <c r="G27" s="113">
        <v>42643</v>
      </c>
      <c r="H27" s="84"/>
      <c r="I27" s="125">
        <v>6.92</v>
      </c>
      <c r="J27" s="97" t="s">
        <v>176</v>
      </c>
      <c r="K27" s="98">
        <v>2.0500000000000004E-2</v>
      </c>
      <c r="L27" s="98">
        <v>2.0500000000000004E-2</v>
      </c>
      <c r="M27" s="125">
        <v>21023.25</v>
      </c>
      <c r="N27" s="96">
        <v>105.77</v>
      </c>
      <c r="O27" s="125">
        <v>22.2363</v>
      </c>
      <c r="P27" s="95">
        <v>4.3433582864436238E-4</v>
      </c>
      <c r="Q27" s="95">
        <v>9.023204190712068E-6</v>
      </c>
    </row>
    <row r="28" spans="2:48"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125"/>
      <c r="N28" s="96"/>
      <c r="O28" s="84"/>
      <c r="P28" s="95"/>
      <c r="Q28" s="84"/>
    </row>
    <row r="29" spans="2:48">
      <c r="B29" s="101" t="s">
        <v>40</v>
      </c>
      <c r="C29" s="82"/>
      <c r="D29" s="82"/>
      <c r="E29" s="82"/>
      <c r="F29" s="82"/>
      <c r="G29" s="82"/>
      <c r="H29" s="82"/>
      <c r="I29" s="91">
        <v>4.129064015430826</v>
      </c>
      <c r="J29" s="82"/>
      <c r="K29" s="82"/>
      <c r="L29" s="103">
        <v>3.1174399400288474E-2</v>
      </c>
      <c r="M29" s="91"/>
      <c r="N29" s="93"/>
      <c r="O29" s="91">
        <v>20802.858630000002</v>
      </c>
      <c r="P29" s="92">
        <v>0.4063367934967857</v>
      </c>
      <c r="Q29" s="92">
        <v>8.441532141993351E-3</v>
      </c>
    </row>
    <row r="30" spans="2:48">
      <c r="B30" s="87" t="s">
        <v>2234</v>
      </c>
      <c r="C30" s="97" t="s">
        <v>2146</v>
      </c>
      <c r="D30" s="84">
        <v>6686</v>
      </c>
      <c r="E30" s="84"/>
      <c r="F30" s="84" t="s">
        <v>1824</v>
      </c>
      <c r="G30" s="113">
        <v>43471</v>
      </c>
      <c r="H30" s="84" t="s">
        <v>2124</v>
      </c>
      <c r="I30" s="125">
        <v>1.4899999999999998</v>
      </c>
      <c r="J30" s="97" t="s">
        <v>176</v>
      </c>
      <c r="K30" s="98">
        <v>2.2970000000000001E-2</v>
      </c>
      <c r="L30" s="98">
        <v>1.5299999999999998E-2</v>
      </c>
      <c r="M30" s="125">
        <v>3296716</v>
      </c>
      <c r="N30" s="96">
        <v>102.26</v>
      </c>
      <c r="O30" s="125">
        <v>3371.2219300000002</v>
      </c>
      <c r="P30" s="95">
        <v>6.5849195707496158E-2</v>
      </c>
      <c r="Q30" s="95">
        <v>1.3679984460812469E-3</v>
      </c>
    </row>
    <row r="31" spans="2:48">
      <c r="B31" s="87" t="s">
        <v>2235</v>
      </c>
      <c r="C31" s="97" t="s">
        <v>2125</v>
      </c>
      <c r="D31" s="84" t="s">
        <v>2126</v>
      </c>
      <c r="E31" s="84"/>
      <c r="F31" s="84" t="s">
        <v>377</v>
      </c>
      <c r="G31" s="113">
        <v>43276</v>
      </c>
      <c r="H31" s="84" t="s">
        <v>378</v>
      </c>
      <c r="I31" s="125">
        <v>10.57</v>
      </c>
      <c r="J31" s="97" t="s">
        <v>176</v>
      </c>
      <c r="K31" s="98">
        <v>3.56E-2</v>
      </c>
      <c r="L31" s="98">
        <v>3.1800000000000002E-2</v>
      </c>
      <c r="M31" s="125">
        <v>105535.12</v>
      </c>
      <c r="N31" s="96">
        <v>105.98</v>
      </c>
      <c r="O31" s="125">
        <v>111.84611</v>
      </c>
      <c r="P31" s="95">
        <v>2.1846607964228987E-3</v>
      </c>
      <c r="Q31" s="95">
        <v>4.5385711133005171E-5</v>
      </c>
    </row>
    <row r="32" spans="2:48">
      <c r="B32" s="87" t="s">
        <v>2235</v>
      </c>
      <c r="C32" s="97" t="s">
        <v>2125</v>
      </c>
      <c r="D32" s="84" t="s">
        <v>2127</v>
      </c>
      <c r="E32" s="84"/>
      <c r="F32" s="84" t="s">
        <v>377</v>
      </c>
      <c r="G32" s="113">
        <v>43222</v>
      </c>
      <c r="H32" s="84" t="s">
        <v>378</v>
      </c>
      <c r="I32" s="125">
        <v>10.580000000000002</v>
      </c>
      <c r="J32" s="97" t="s">
        <v>176</v>
      </c>
      <c r="K32" s="98">
        <v>3.5200000000000002E-2</v>
      </c>
      <c r="L32" s="98">
        <v>3.1900000000000005E-2</v>
      </c>
      <c r="M32" s="125">
        <v>504618.2</v>
      </c>
      <c r="N32" s="96">
        <v>106.45</v>
      </c>
      <c r="O32" s="125">
        <v>537.16610000000003</v>
      </c>
      <c r="P32" s="95">
        <v>1.0492324854546865E-2</v>
      </c>
      <c r="Q32" s="95">
        <v>2.1797508599130514E-4</v>
      </c>
    </row>
    <row r="33" spans="2:17">
      <c r="B33" s="87" t="s">
        <v>2235</v>
      </c>
      <c r="C33" s="97" t="s">
        <v>2125</v>
      </c>
      <c r="D33" s="84" t="s">
        <v>2128</v>
      </c>
      <c r="E33" s="84"/>
      <c r="F33" s="84" t="s">
        <v>377</v>
      </c>
      <c r="G33" s="113">
        <v>43431</v>
      </c>
      <c r="H33" s="84" t="s">
        <v>378</v>
      </c>
      <c r="I33" s="125">
        <v>10.5</v>
      </c>
      <c r="J33" s="97" t="s">
        <v>176</v>
      </c>
      <c r="K33" s="98">
        <v>3.9599999999999996E-2</v>
      </c>
      <c r="L33" s="98">
        <v>3.1E-2</v>
      </c>
      <c r="M33" s="125">
        <v>105294.54</v>
      </c>
      <c r="N33" s="96">
        <v>110.61</v>
      </c>
      <c r="O33" s="125">
        <v>116.46628999999999</v>
      </c>
      <c r="P33" s="95">
        <v>2.2749055632584831E-3</v>
      </c>
      <c r="Q33" s="95">
        <v>4.7260520680359903E-5</v>
      </c>
    </row>
    <row r="34" spans="2:17">
      <c r="B34" s="87" t="s">
        <v>2235</v>
      </c>
      <c r="C34" s="97" t="s">
        <v>2125</v>
      </c>
      <c r="D34" s="84" t="s">
        <v>2129</v>
      </c>
      <c r="E34" s="84"/>
      <c r="F34" s="84" t="s">
        <v>377</v>
      </c>
      <c r="G34" s="113">
        <v>43500</v>
      </c>
      <c r="H34" s="84" t="s">
        <v>378</v>
      </c>
      <c r="I34" s="125">
        <v>10.620000000000001</v>
      </c>
      <c r="J34" s="97" t="s">
        <v>176</v>
      </c>
      <c r="K34" s="98">
        <v>3.7499999999999999E-2</v>
      </c>
      <c r="L34" s="98">
        <v>2.8599999999999993E-2</v>
      </c>
      <c r="M34" s="125">
        <v>198257.19</v>
      </c>
      <c r="N34" s="96">
        <v>111.62</v>
      </c>
      <c r="O34" s="125">
        <v>221.29470000000001</v>
      </c>
      <c r="P34" s="95">
        <v>4.3224914621184992E-3</v>
      </c>
      <c r="Q34" s="95">
        <v>8.9798539524218063E-5</v>
      </c>
    </row>
    <row r="35" spans="2:17">
      <c r="B35" s="87" t="s">
        <v>2235</v>
      </c>
      <c r="C35" s="97" t="s">
        <v>2125</v>
      </c>
      <c r="D35" s="84" t="s">
        <v>2130</v>
      </c>
      <c r="E35" s="84"/>
      <c r="F35" s="84" t="s">
        <v>377</v>
      </c>
      <c r="G35" s="113">
        <v>43585</v>
      </c>
      <c r="H35" s="84" t="s">
        <v>378</v>
      </c>
      <c r="I35" s="125">
        <v>10.700000000000001</v>
      </c>
      <c r="J35" s="97" t="s">
        <v>176</v>
      </c>
      <c r="K35" s="98">
        <v>3.3500000000000002E-2</v>
      </c>
      <c r="L35" s="98">
        <v>2.8799999999999999E-2</v>
      </c>
      <c r="M35" s="125">
        <v>201123.48</v>
      </c>
      <c r="N35" s="96">
        <v>106.99</v>
      </c>
      <c r="O35" s="125">
        <v>215.18201000000002</v>
      </c>
      <c r="P35" s="95">
        <v>4.2030938880438509E-3</v>
      </c>
      <c r="Q35" s="95">
        <v>8.731808863875044E-5</v>
      </c>
    </row>
    <row r="36" spans="2:17">
      <c r="B36" s="87" t="s">
        <v>2235</v>
      </c>
      <c r="C36" s="97" t="s">
        <v>2125</v>
      </c>
      <c r="D36" s="84" t="s">
        <v>2131</v>
      </c>
      <c r="E36" s="84"/>
      <c r="F36" s="84" t="s">
        <v>377</v>
      </c>
      <c r="G36" s="113">
        <v>43500</v>
      </c>
      <c r="H36" s="84" t="s">
        <v>378</v>
      </c>
      <c r="I36" s="125">
        <v>0</v>
      </c>
      <c r="J36" s="97" t="s">
        <v>176</v>
      </c>
      <c r="K36" s="98">
        <v>3.2500000000000001E-2</v>
      </c>
      <c r="L36" s="98">
        <v>-3.9199999999999999E-2</v>
      </c>
      <c r="M36" s="125">
        <v>15268.15</v>
      </c>
      <c r="N36" s="96">
        <v>101.32</v>
      </c>
      <c r="O36" s="125">
        <v>15.46969</v>
      </c>
      <c r="P36" s="95">
        <v>3.0216540634104622E-4</v>
      </c>
      <c r="Q36" s="95">
        <v>6.2774009901384931E-6</v>
      </c>
    </row>
    <row r="37" spans="2:17">
      <c r="B37" s="87" t="s">
        <v>2235</v>
      </c>
      <c r="C37" s="97" t="s">
        <v>2125</v>
      </c>
      <c r="D37" s="84" t="s">
        <v>2132</v>
      </c>
      <c r="E37" s="84"/>
      <c r="F37" s="84" t="s">
        <v>377</v>
      </c>
      <c r="G37" s="113">
        <v>43585</v>
      </c>
      <c r="H37" s="84" t="s">
        <v>378</v>
      </c>
      <c r="I37" s="125">
        <v>0</v>
      </c>
      <c r="J37" s="97" t="s">
        <v>176</v>
      </c>
      <c r="K37" s="98">
        <v>3.2500000000000001E-2</v>
      </c>
      <c r="L37" s="98">
        <v>-3.4599999999999992E-2</v>
      </c>
      <c r="M37" s="125">
        <v>45389.95</v>
      </c>
      <c r="N37" s="96">
        <v>100.82</v>
      </c>
      <c r="O37" s="125">
        <v>45.762149999999998</v>
      </c>
      <c r="P37" s="95">
        <v>8.9386009996256601E-4</v>
      </c>
      <c r="Q37" s="95">
        <v>1.8569691165166608E-5</v>
      </c>
    </row>
    <row r="38" spans="2:17">
      <c r="B38" s="87" t="s">
        <v>2235</v>
      </c>
      <c r="C38" s="97" t="s">
        <v>2125</v>
      </c>
      <c r="D38" s="84" t="s">
        <v>2133</v>
      </c>
      <c r="E38" s="84"/>
      <c r="F38" s="84" t="s">
        <v>377</v>
      </c>
      <c r="G38" s="113">
        <v>43616</v>
      </c>
      <c r="H38" s="84" t="s">
        <v>378</v>
      </c>
      <c r="I38" s="125">
        <v>0</v>
      </c>
      <c r="J38" s="97" t="s">
        <v>176</v>
      </c>
      <c r="K38" s="98">
        <v>3.2500000000000001E-2</v>
      </c>
      <c r="L38" s="98">
        <v>-1E-3</v>
      </c>
      <c r="M38" s="125">
        <v>66115.91</v>
      </c>
      <c r="N38" s="96">
        <v>100.49</v>
      </c>
      <c r="O38" s="125">
        <v>66.439880000000002</v>
      </c>
      <c r="P38" s="95">
        <v>1.297752788675814E-3</v>
      </c>
      <c r="Q38" s="95">
        <v>2.6960447720457404E-5</v>
      </c>
    </row>
    <row r="39" spans="2:17">
      <c r="B39" s="87" t="s">
        <v>2235</v>
      </c>
      <c r="C39" s="97" t="s">
        <v>2125</v>
      </c>
      <c r="D39" s="84">
        <v>7014</v>
      </c>
      <c r="E39" s="84"/>
      <c r="F39" s="84" t="s">
        <v>377</v>
      </c>
      <c r="G39" s="113">
        <v>43641</v>
      </c>
      <c r="H39" s="84" t="s">
        <v>378</v>
      </c>
      <c r="I39" s="125">
        <v>0</v>
      </c>
      <c r="J39" s="97" t="s">
        <v>176</v>
      </c>
      <c r="K39" s="98">
        <v>3.2500000000000001E-2</v>
      </c>
      <c r="L39" s="98">
        <v>1.2500000000000001E-2</v>
      </c>
      <c r="M39" s="125">
        <v>59440.94</v>
      </c>
      <c r="N39" s="96">
        <v>100.05</v>
      </c>
      <c r="O39" s="125">
        <v>59.470669999999998</v>
      </c>
      <c r="P39" s="95">
        <v>1.1616250335930627E-3</v>
      </c>
      <c r="Q39" s="95">
        <v>2.4132432048877488E-5</v>
      </c>
    </row>
    <row r="40" spans="2:17">
      <c r="B40" s="87" t="s">
        <v>2236</v>
      </c>
      <c r="C40" s="97" t="s">
        <v>2146</v>
      </c>
      <c r="D40" s="84" t="s">
        <v>2184</v>
      </c>
      <c r="E40" s="84"/>
      <c r="F40" s="84" t="s">
        <v>2185</v>
      </c>
      <c r="G40" s="113">
        <v>42759</v>
      </c>
      <c r="H40" s="84" t="s">
        <v>2124</v>
      </c>
      <c r="I40" s="125">
        <v>3.98</v>
      </c>
      <c r="J40" s="97" t="s">
        <v>176</v>
      </c>
      <c r="K40" s="98">
        <v>2.5499999999999998E-2</v>
      </c>
      <c r="L40" s="98">
        <v>1.1900000000000001E-2</v>
      </c>
      <c r="M40" s="125">
        <v>41852.31</v>
      </c>
      <c r="N40" s="96">
        <v>106.63</v>
      </c>
      <c r="O40" s="125">
        <v>44.627120000000005</v>
      </c>
      <c r="P40" s="95">
        <v>8.7168985601073022E-4</v>
      </c>
      <c r="Q40" s="95">
        <v>1.8109110607583563E-5</v>
      </c>
    </row>
    <row r="41" spans="2:17">
      <c r="B41" s="87" t="s">
        <v>2236</v>
      </c>
      <c r="C41" s="97" t="s">
        <v>2146</v>
      </c>
      <c r="D41" s="84" t="s">
        <v>2186</v>
      </c>
      <c r="E41" s="84"/>
      <c r="F41" s="84" t="s">
        <v>2185</v>
      </c>
      <c r="G41" s="113">
        <v>42759</v>
      </c>
      <c r="H41" s="84" t="s">
        <v>2124</v>
      </c>
      <c r="I41" s="125">
        <v>3.8399999999999994</v>
      </c>
      <c r="J41" s="97" t="s">
        <v>176</v>
      </c>
      <c r="K41" s="98">
        <v>3.8800000000000001E-2</v>
      </c>
      <c r="L41" s="98">
        <v>2.4699999999999996E-2</v>
      </c>
      <c r="M41" s="125">
        <v>41852.31</v>
      </c>
      <c r="N41" s="96">
        <v>107.24</v>
      </c>
      <c r="O41" s="125">
        <v>44.88241</v>
      </c>
      <c r="P41" s="95">
        <v>8.7667636877115419E-4</v>
      </c>
      <c r="Q41" s="95">
        <v>1.8212704002071263E-5</v>
      </c>
    </row>
    <row r="42" spans="2:17">
      <c r="B42" s="87" t="s">
        <v>2237</v>
      </c>
      <c r="C42" s="97" t="s">
        <v>2125</v>
      </c>
      <c r="D42" s="84" t="s">
        <v>2147</v>
      </c>
      <c r="E42" s="84"/>
      <c r="F42" s="84" t="s">
        <v>362</v>
      </c>
      <c r="G42" s="113">
        <v>43011</v>
      </c>
      <c r="H42" s="84" t="s">
        <v>172</v>
      </c>
      <c r="I42" s="125">
        <v>8.98</v>
      </c>
      <c r="J42" s="97" t="s">
        <v>176</v>
      </c>
      <c r="K42" s="98">
        <v>3.9E-2</v>
      </c>
      <c r="L42" s="98">
        <v>3.15E-2</v>
      </c>
      <c r="M42" s="125">
        <v>7739.76</v>
      </c>
      <c r="N42" s="96">
        <v>109.96</v>
      </c>
      <c r="O42" s="125">
        <v>8.5106399999999987</v>
      </c>
      <c r="P42" s="95">
        <v>1.6623610387941589E-4</v>
      </c>
      <c r="Q42" s="95">
        <v>3.4535081157225682E-6</v>
      </c>
    </row>
    <row r="43" spans="2:17">
      <c r="B43" s="87" t="s">
        <v>2237</v>
      </c>
      <c r="C43" s="97" t="s">
        <v>2125</v>
      </c>
      <c r="D43" s="84" t="s">
        <v>2148</v>
      </c>
      <c r="E43" s="84"/>
      <c r="F43" s="84" t="s">
        <v>362</v>
      </c>
      <c r="G43" s="113">
        <v>43104</v>
      </c>
      <c r="H43" s="84" t="s">
        <v>172</v>
      </c>
      <c r="I43" s="125">
        <v>8.99</v>
      </c>
      <c r="J43" s="97" t="s">
        <v>176</v>
      </c>
      <c r="K43" s="98">
        <v>3.8199999999999998E-2</v>
      </c>
      <c r="L43" s="98">
        <v>3.4099999999999998E-2</v>
      </c>
      <c r="M43" s="125">
        <v>13780.02</v>
      </c>
      <c r="N43" s="96">
        <v>104.55</v>
      </c>
      <c r="O43" s="125">
        <v>14.40701</v>
      </c>
      <c r="P43" s="95">
        <v>2.8140835600516342E-4</v>
      </c>
      <c r="Q43" s="95">
        <v>5.8461791308639782E-6</v>
      </c>
    </row>
    <row r="44" spans="2:17">
      <c r="B44" s="87" t="s">
        <v>2237</v>
      </c>
      <c r="C44" s="97" t="s">
        <v>2125</v>
      </c>
      <c r="D44" s="84" t="s">
        <v>2149</v>
      </c>
      <c r="E44" s="84"/>
      <c r="F44" s="84" t="s">
        <v>362</v>
      </c>
      <c r="G44" s="113">
        <v>43194</v>
      </c>
      <c r="H44" s="84" t="s">
        <v>172</v>
      </c>
      <c r="I44" s="125">
        <v>9.0399999999999991</v>
      </c>
      <c r="J44" s="97" t="s">
        <v>176</v>
      </c>
      <c r="K44" s="98">
        <v>3.7900000000000003E-2</v>
      </c>
      <c r="L44" s="98">
        <v>0.03</v>
      </c>
      <c r="M44" s="125">
        <v>8897.44</v>
      </c>
      <c r="N44" s="96">
        <v>108.35</v>
      </c>
      <c r="O44" s="125">
        <v>9.6403700000000008</v>
      </c>
      <c r="P44" s="95">
        <v>1.8830282431826572E-4</v>
      </c>
      <c r="Q44" s="95">
        <v>3.9119380015566852E-6</v>
      </c>
    </row>
    <row r="45" spans="2:17">
      <c r="B45" s="87" t="s">
        <v>2237</v>
      </c>
      <c r="C45" s="97" t="s">
        <v>2125</v>
      </c>
      <c r="D45" s="84" t="s">
        <v>2150</v>
      </c>
      <c r="E45" s="84"/>
      <c r="F45" s="84" t="s">
        <v>362</v>
      </c>
      <c r="G45" s="113">
        <v>43285</v>
      </c>
      <c r="H45" s="84" t="s">
        <v>172</v>
      </c>
      <c r="I45" s="125">
        <v>9.01</v>
      </c>
      <c r="J45" s="97" t="s">
        <v>176</v>
      </c>
      <c r="K45" s="98">
        <v>4.0099999999999997E-2</v>
      </c>
      <c r="L45" s="98">
        <v>0.03</v>
      </c>
      <c r="M45" s="125">
        <v>11805.29</v>
      </c>
      <c r="N45" s="96">
        <v>109.17</v>
      </c>
      <c r="O45" s="125">
        <v>12.887829999999999</v>
      </c>
      <c r="P45" s="95">
        <v>2.5173461063565758E-4</v>
      </c>
      <c r="Q45" s="95">
        <v>5.229715450195613E-6</v>
      </c>
    </row>
    <row r="46" spans="2:17">
      <c r="B46" s="87" t="s">
        <v>2237</v>
      </c>
      <c r="C46" s="97" t="s">
        <v>2125</v>
      </c>
      <c r="D46" s="84" t="s">
        <v>2151</v>
      </c>
      <c r="E46" s="84"/>
      <c r="F46" s="84" t="s">
        <v>362</v>
      </c>
      <c r="G46" s="113">
        <v>43377</v>
      </c>
      <c r="H46" s="84" t="s">
        <v>172</v>
      </c>
      <c r="I46" s="125">
        <v>9</v>
      </c>
      <c r="J46" s="97" t="s">
        <v>176</v>
      </c>
      <c r="K46" s="98">
        <v>3.9699999999999999E-2</v>
      </c>
      <c r="L46" s="98">
        <v>3.1400000000000004E-2</v>
      </c>
      <c r="M46" s="125">
        <v>23625.96</v>
      </c>
      <c r="N46" s="96">
        <v>107.32</v>
      </c>
      <c r="O46" s="125">
        <v>25.35539</v>
      </c>
      <c r="P46" s="95">
        <v>4.9526019734627525E-4</v>
      </c>
      <c r="Q46" s="95">
        <v>1.0288890746443377E-5</v>
      </c>
    </row>
    <row r="47" spans="2:17">
      <c r="B47" s="87" t="s">
        <v>2237</v>
      </c>
      <c r="C47" s="97" t="s">
        <v>2125</v>
      </c>
      <c r="D47" s="84" t="s">
        <v>2152</v>
      </c>
      <c r="E47" s="84"/>
      <c r="F47" s="84" t="s">
        <v>362</v>
      </c>
      <c r="G47" s="113">
        <v>43469</v>
      </c>
      <c r="H47" s="84" t="s">
        <v>172</v>
      </c>
      <c r="I47" s="125">
        <v>10.609999999999998</v>
      </c>
      <c r="J47" s="97" t="s">
        <v>176</v>
      </c>
      <c r="K47" s="98">
        <v>4.1700000000000001E-2</v>
      </c>
      <c r="L47" s="98">
        <v>2.6600000000000002E-2</v>
      </c>
      <c r="M47" s="125">
        <v>16607.09</v>
      </c>
      <c r="N47" s="96">
        <v>115.81</v>
      </c>
      <c r="O47" s="125">
        <v>19.232659999999999</v>
      </c>
      <c r="P47" s="95">
        <v>3.7566651457910185E-4</v>
      </c>
      <c r="Q47" s="95">
        <v>7.8043657582664544E-6</v>
      </c>
    </row>
    <row r="48" spans="2:17">
      <c r="B48" s="87" t="s">
        <v>2237</v>
      </c>
      <c r="C48" s="97" t="s">
        <v>2125</v>
      </c>
      <c r="D48" s="84" t="s">
        <v>2153</v>
      </c>
      <c r="E48" s="84"/>
      <c r="F48" s="84" t="s">
        <v>362</v>
      </c>
      <c r="G48" s="113">
        <v>43559</v>
      </c>
      <c r="H48" s="84" t="s">
        <v>172</v>
      </c>
      <c r="I48" s="125">
        <v>10.610000000000001</v>
      </c>
      <c r="J48" s="97" t="s">
        <v>176</v>
      </c>
      <c r="K48" s="98">
        <v>3.7200000000000004E-2</v>
      </c>
      <c r="L48" s="98">
        <v>2.9800000000000004E-2</v>
      </c>
      <c r="M48" s="125">
        <v>39875.75</v>
      </c>
      <c r="N48" s="96">
        <v>107.33</v>
      </c>
      <c r="O48" s="125">
        <v>42.798629999999996</v>
      </c>
      <c r="P48" s="95">
        <v>8.3597443935787275E-4</v>
      </c>
      <c r="Q48" s="95">
        <v>1.7367132912073286E-5</v>
      </c>
    </row>
    <row r="49" spans="2:17">
      <c r="B49" s="87" t="s">
        <v>2237</v>
      </c>
      <c r="C49" s="97" t="s">
        <v>2125</v>
      </c>
      <c r="D49" s="84" t="s">
        <v>2154</v>
      </c>
      <c r="E49" s="84"/>
      <c r="F49" s="84" t="s">
        <v>362</v>
      </c>
      <c r="G49" s="113">
        <v>42935</v>
      </c>
      <c r="H49" s="84" t="s">
        <v>172</v>
      </c>
      <c r="I49" s="125">
        <v>10.55</v>
      </c>
      <c r="J49" s="97" t="s">
        <v>176</v>
      </c>
      <c r="K49" s="98">
        <v>4.0800000000000003E-2</v>
      </c>
      <c r="L49" s="98">
        <v>2.9499999999999998E-2</v>
      </c>
      <c r="M49" s="125">
        <v>36092.07</v>
      </c>
      <c r="N49" s="96">
        <v>112.99</v>
      </c>
      <c r="O49" s="125">
        <v>40.780440000000006</v>
      </c>
      <c r="P49" s="95">
        <v>7.9655366224964149E-4</v>
      </c>
      <c r="Q49" s="95">
        <v>1.6548177399436153E-5</v>
      </c>
    </row>
    <row r="50" spans="2:17">
      <c r="B50" s="87" t="s">
        <v>2238</v>
      </c>
      <c r="C50" s="97" t="s">
        <v>2125</v>
      </c>
      <c r="D50" s="84" t="s">
        <v>2155</v>
      </c>
      <c r="E50" s="84"/>
      <c r="F50" s="84" t="s">
        <v>2156</v>
      </c>
      <c r="G50" s="113">
        <v>42680</v>
      </c>
      <c r="H50" s="84" t="s">
        <v>2124</v>
      </c>
      <c r="I50" s="125">
        <v>3.82</v>
      </c>
      <c r="J50" s="97" t="s">
        <v>176</v>
      </c>
      <c r="K50" s="98">
        <v>2.3E-2</v>
      </c>
      <c r="L50" s="98">
        <v>1.8299999999999997E-2</v>
      </c>
      <c r="M50" s="125">
        <v>3865.38</v>
      </c>
      <c r="N50" s="96">
        <v>105.13</v>
      </c>
      <c r="O50" s="125">
        <v>4.0636700000000001</v>
      </c>
      <c r="P50" s="95">
        <v>7.9374602644650236E-5</v>
      </c>
      <c r="Q50" s="95">
        <v>1.6489849558456628E-6</v>
      </c>
    </row>
    <row r="51" spans="2:17">
      <c r="B51" s="87" t="s">
        <v>2238</v>
      </c>
      <c r="C51" s="97" t="s">
        <v>2125</v>
      </c>
      <c r="D51" s="84" t="s">
        <v>2159</v>
      </c>
      <c r="E51" s="84"/>
      <c r="F51" s="84" t="s">
        <v>2156</v>
      </c>
      <c r="G51" s="113">
        <v>42680</v>
      </c>
      <c r="H51" s="84" t="s">
        <v>2124</v>
      </c>
      <c r="I51" s="125">
        <v>2.6199999999999997</v>
      </c>
      <c r="J51" s="97" t="s">
        <v>176</v>
      </c>
      <c r="K51" s="98">
        <v>2.35E-2</v>
      </c>
      <c r="L51" s="98">
        <v>2.2400000000000003E-2</v>
      </c>
      <c r="M51" s="125">
        <v>7872.97</v>
      </c>
      <c r="N51" s="96">
        <v>100.42</v>
      </c>
      <c r="O51" s="125">
        <v>7.9060299999999994</v>
      </c>
      <c r="P51" s="95">
        <v>1.5442641497628599E-4</v>
      </c>
      <c r="Q51" s="95">
        <v>3.2081651636241341E-6</v>
      </c>
    </row>
    <row r="52" spans="2:17">
      <c r="B52" s="87" t="s">
        <v>2238</v>
      </c>
      <c r="C52" s="97" t="s">
        <v>2125</v>
      </c>
      <c r="D52" s="84" t="s">
        <v>2160</v>
      </c>
      <c r="E52" s="84"/>
      <c r="F52" s="84" t="s">
        <v>2156</v>
      </c>
      <c r="G52" s="113">
        <v>42680</v>
      </c>
      <c r="H52" s="84" t="s">
        <v>2124</v>
      </c>
      <c r="I52" s="125">
        <v>3.76</v>
      </c>
      <c r="J52" s="97" t="s">
        <v>176</v>
      </c>
      <c r="K52" s="98">
        <v>3.3700000000000001E-2</v>
      </c>
      <c r="L52" s="98">
        <v>2.9300000000000003E-2</v>
      </c>
      <c r="M52" s="125">
        <v>1969.47</v>
      </c>
      <c r="N52" s="96">
        <v>101.93</v>
      </c>
      <c r="O52" s="125">
        <v>2.0074800000000002</v>
      </c>
      <c r="P52" s="95">
        <v>3.9211581481046068E-5</v>
      </c>
      <c r="Q52" s="95">
        <v>8.1460953255580582E-7</v>
      </c>
    </row>
    <row r="53" spans="2:17">
      <c r="B53" s="87" t="s">
        <v>2238</v>
      </c>
      <c r="C53" s="97" t="s">
        <v>2125</v>
      </c>
      <c r="D53" s="84" t="s">
        <v>2161</v>
      </c>
      <c r="E53" s="84"/>
      <c r="F53" s="84" t="s">
        <v>2156</v>
      </c>
      <c r="G53" s="113">
        <v>42717</v>
      </c>
      <c r="H53" s="84" t="s">
        <v>2124</v>
      </c>
      <c r="I53" s="125">
        <v>3.4299999999999993</v>
      </c>
      <c r="J53" s="97" t="s">
        <v>176</v>
      </c>
      <c r="K53" s="98">
        <v>3.85E-2</v>
      </c>
      <c r="L53" s="98">
        <v>3.5400000000000001E-2</v>
      </c>
      <c r="M53" s="125">
        <v>525.01</v>
      </c>
      <c r="N53" s="96">
        <v>101.4</v>
      </c>
      <c r="O53" s="125">
        <v>0.53236000000000006</v>
      </c>
      <c r="P53" s="95">
        <v>1.0398448561006677E-5</v>
      </c>
      <c r="Q53" s="95">
        <v>2.1602483250214636E-7</v>
      </c>
    </row>
    <row r="54" spans="2:17">
      <c r="B54" s="87" t="s">
        <v>2238</v>
      </c>
      <c r="C54" s="97" t="s">
        <v>2125</v>
      </c>
      <c r="D54" s="84" t="s">
        <v>2162</v>
      </c>
      <c r="E54" s="84"/>
      <c r="F54" s="84" t="s">
        <v>2156</v>
      </c>
      <c r="G54" s="113">
        <v>42710</v>
      </c>
      <c r="H54" s="84" t="s">
        <v>2124</v>
      </c>
      <c r="I54" s="125">
        <v>3.4299999999999997</v>
      </c>
      <c r="J54" s="97" t="s">
        <v>176</v>
      </c>
      <c r="K54" s="98">
        <v>3.8399999999999997E-2</v>
      </c>
      <c r="L54" s="98">
        <v>3.5300000000000005E-2</v>
      </c>
      <c r="M54" s="125">
        <v>1569.32</v>
      </c>
      <c r="N54" s="96">
        <v>101.4</v>
      </c>
      <c r="O54" s="125">
        <v>1.5912899999999999</v>
      </c>
      <c r="P54" s="95">
        <v>3.1082251128267173E-5</v>
      </c>
      <c r="Q54" s="95">
        <v>6.4572499006751153E-7</v>
      </c>
    </row>
    <row r="55" spans="2:17">
      <c r="B55" s="87" t="s">
        <v>2238</v>
      </c>
      <c r="C55" s="97" t="s">
        <v>2125</v>
      </c>
      <c r="D55" s="84" t="s">
        <v>2163</v>
      </c>
      <c r="E55" s="84"/>
      <c r="F55" s="84" t="s">
        <v>2156</v>
      </c>
      <c r="G55" s="113">
        <v>42680</v>
      </c>
      <c r="H55" s="84" t="s">
        <v>2124</v>
      </c>
      <c r="I55" s="125">
        <v>4.71</v>
      </c>
      <c r="J55" s="97" t="s">
        <v>176</v>
      </c>
      <c r="K55" s="98">
        <v>3.6699999999999997E-2</v>
      </c>
      <c r="L55" s="98">
        <v>3.1499999999999993E-2</v>
      </c>
      <c r="M55" s="125">
        <v>6597.63</v>
      </c>
      <c r="N55" s="96">
        <v>102.81</v>
      </c>
      <c r="O55" s="125">
        <v>6.7830200000000005</v>
      </c>
      <c r="P55" s="95">
        <v>1.324909545388074E-4</v>
      </c>
      <c r="Q55" s="95">
        <v>2.7524621672528152E-6</v>
      </c>
    </row>
    <row r="56" spans="2:17">
      <c r="B56" s="87" t="s">
        <v>2238</v>
      </c>
      <c r="C56" s="97" t="s">
        <v>2125</v>
      </c>
      <c r="D56" s="84" t="s">
        <v>2164</v>
      </c>
      <c r="E56" s="84"/>
      <c r="F56" s="84" t="s">
        <v>2156</v>
      </c>
      <c r="G56" s="113">
        <v>42680</v>
      </c>
      <c r="H56" s="84" t="s">
        <v>2124</v>
      </c>
      <c r="I56" s="125">
        <v>2.5999999999999996</v>
      </c>
      <c r="J56" s="97" t="s">
        <v>176</v>
      </c>
      <c r="K56" s="98">
        <v>3.1800000000000002E-2</v>
      </c>
      <c r="L56" s="98">
        <v>2.86E-2</v>
      </c>
      <c r="M56" s="125">
        <v>8013.69</v>
      </c>
      <c r="N56" s="96">
        <v>101.05</v>
      </c>
      <c r="O56" s="125">
        <v>8.0978300000000001</v>
      </c>
      <c r="P56" s="95">
        <v>1.5817279418208863E-4</v>
      </c>
      <c r="Q56" s="95">
        <v>3.2859951337081217E-6</v>
      </c>
    </row>
    <row r="57" spans="2:17">
      <c r="B57" s="87" t="s">
        <v>2239</v>
      </c>
      <c r="C57" s="97" t="s">
        <v>2146</v>
      </c>
      <c r="D57" s="84" t="s">
        <v>2165</v>
      </c>
      <c r="E57" s="84"/>
      <c r="F57" s="84" t="s">
        <v>2156</v>
      </c>
      <c r="G57" s="113">
        <v>42884</v>
      </c>
      <c r="H57" s="84" t="s">
        <v>2124</v>
      </c>
      <c r="I57" s="125">
        <v>1.03</v>
      </c>
      <c r="J57" s="97" t="s">
        <v>176</v>
      </c>
      <c r="K57" s="98">
        <v>2.2099999999999998E-2</v>
      </c>
      <c r="L57" s="98">
        <v>1.8299999999999997E-2</v>
      </c>
      <c r="M57" s="125">
        <v>5602.36</v>
      </c>
      <c r="N57" s="96">
        <v>100.6</v>
      </c>
      <c r="O57" s="125">
        <v>5.6359700000000004</v>
      </c>
      <c r="P57" s="95">
        <v>1.1008592707261403E-4</v>
      </c>
      <c r="Q57" s="95">
        <v>2.2870040484580392E-6</v>
      </c>
    </row>
    <row r="58" spans="2:17">
      <c r="B58" s="87" t="s">
        <v>2239</v>
      </c>
      <c r="C58" s="97" t="s">
        <v>2146</v>
      </c>
      <c r="D58" s="84" t="s">
        <v>2166</v>
      </c>
      <c r="E58" s="84"/>
      <c r="F58" s="84" t="s">
        <v>2156</v>
      </c>
      <c r="G58" s="113">
        <v>43006</v>
      </c>
      <c r="H58" s="84" t="s">
        <v>2124</v>
      </c>
      <c r="I58" s="125">
        <v>1.23</v>
      </c>
      <c r="J58" s="97" t="s">
        <v>176</v>
      </c>
      <c r="K58" s="98">
        <v>2.0799999999999999E-2</v>
      </c>
      <c r="L58" s="98">
        <v>2.0300000000000002E-2</v>
      </c>
      <c r="M58" s="125">
        <v>6302.65</v>
      </c>
      <c r="N58" s="96">
        <v>100.09</v>
      </c>
      <c r="O58" s="125">
        <v>6.3083200000000001</v>
      </c>
      <c r="P58" s="95">
        <v>1.2321876366813743E-4</v>
      </c>
      <c r="Q58" s="95">
        <v>2.5598350202305582E-6</v>
      </c>
    </row>
    <row r="59" spans="2:17">
      <c r="B59" s="87" t="s">
        <v>2239</v>
      </c>
      <c r="C59" s="97" t="s">
        <v>2146</v>
      </c>
      <c r="D59" s="84" t="s">
        <v>2167</v>
      </c>
      <c r="E59" s="84"/>
      <c r="F59" s="84" t="s">
        <v>2156</v>
      </c>
      <c r="G59" s="113">
        <v>43321</v>
      </c>
      <c r="H59" s="84" t="s">
        <v>2124</v>
      </c>
      <c r="I59" s="125">
        <v>1.58</v>
      </c>
      <c r="J59" s="97" t="s">
        <v>176</v>
      </c>
      <c r="K59" s="98">
        <v>2.3980000000000001E-2</v>
      </c>
      <c r="L59" s="98">
        <v>1.8500000000000003E-2</v>
      </c>
      <c r="M59" s="125">
        <v>698955.21</v>
      </c>
      <c r="N59" s="96">
        <v>101.22</v>
      </c>
      <c r="O59" s="125">
        <v>707.48248000000001</v>
      </c>
      <c r="P59" s="95">
        <v>1.3819070133168222E-2</v>
      </c>
      <c r="Q59" s="95">
        <v>2.8708727973589883E-4</v>
      </c>
    </row>
    <row r="60" spans="2:17">
      <c r="B60" s="87" t="s">
        <v>2239</v>
      </c>
      <c r="C60" s="97" t="s">
        <v>2146</v>
      </c>
      <c r="D60" s="84" t="s">
        <v>2168</v>
      </c>
      <c r="E60" s="84"/>
      <c r="F60" s="84" t="s">
        <v>2156</v>
      </c>
      <c r="G60" s="113">
        <v>43343</v>
      </c>
      <c r="H60" s="84" t="s">
        <v>2124</v>
      </c>
      <c r="I60" s="125">
        <v>1.6300000000000001</v>
      </c>
      <c r="J60" s="97" t="s">
        <v>176</v>
      </c>
      <c r="K60" s="98">
        <v>2.3789999999999999E-2</v>
      </c>
      <c r="L60" s="98">
        <v>1.9600000000000006E-2</v>
      </c>
      <c r="M60" s="125">
        <v>698955.21</v>
      </c>
      <c r="N60" s="96">
        <v>100.91</v>
      </c>
      <c r="O60" s="125">
        <v>705.31570999999997</v>
      </c>
      <c r="P60" s="95">
        <v>1.3776747181803483E-2</v>
      </c>
      <c r="Q60" s="95">
        <v>2.8620803237260957E-4</v>
      </c>
    </row>
    <row r="61" spans="2:17">
      <c r="B61" s="87" t="s">
        <v>2239</v>
      </c>
      <c r="C61" s="97" t="s">
        <v>2146</v>
      </c>
      <c r="D61" s="84" t="s">
        <v>2169</v>
      </c>
      <c r="E61" s="84"/>
      <c r="F61" s="84" t="s">
        <v>2156</v>
      </c>
      <c r="G61" s="113">
        <v>42828</v>
      </c>
      <c r="H61" s="84" t="s">
        <v>2124</v>
      </c>
      <c r="I61" s="125">
        <v>0.88</v>
      </c>
      <c r="J61" s="97" t="s">
        <v>176</v>
      </c>
      <c r="K61" s="98">
        <v>2.2700000000000001E-2</v>
      </c>
      <c r="L61" s="98">
        <v>1.7500000000000002E-2</v>
      </c>
      <c r="M61" s="125">
        <v>5602.36</v>
      </c>
      <c r="N61" s="96">
        <v>101.01</v>
      </c>
      <c r="O61" s="125">
        <v>5.6589399999999994</v>
      </c>
      <c r="P61" s="95">
        <v>1.1053459407134855E-4</v>
      </c>
      <c r="Q61" s="95">
        <v>2.2963249786604851E-6</v>
      </c>
    </row>
    <row r="62" spans="2:17">
      <c r="B62" s="87" t="s">
        <v>2239</v>
      </c>
      <c r="C62" s="97" t="s">
        <v>2146</v>
      </c>
      <c r="D62" s="84" t="s">
        <v>2170</v>
      </c>
      <c r="E62" s="84"/>
      <c r="F62" s="84" t="s">
        <v>2156</v>
      </c>
      <c r="G62" s="113">
        <v>42859</v>
      </c>
      <c r="H62" s="84" t="s">
        <v>2124</v>
      </c>
      <c r="I62" s="125">
        <v>0.96</v>
      </c>
      <c r="J62" s="97" t="s">
        <v>176</v>
      </c>
      <c r="K62" s="98">
        <v>2.2799999999999997E-2</v>
      </c>
      <c r="L62" s="98">
        <v>1.7600000000000001E-2</v>
      </c>
      <c r="M62" s="125">
        <v>5602.36</v>
      </c>
      <c r="N62" s="96">
        <v>100.86</v>
      </c>
      <c r="O62" s="125">
        <v>5.6505400000000003</v>
      </c>
      <c r="P62" s="95">
        <v>1.1037051906963459E-4</v>
      </c>
      <c r="Q62" s="95">
        <v>2.2929163668319896E-6</v>
      </c>
    </row>
    <row r="63" spans="2:17">
      <c r="B63" s="87" t="s">
        <v>2239</v>
      </c>
      <c r="C63" s="97" t="s">
        <v>2146</v>
      </c>
      <c r="D63" s="84" t="s">
        <v>2171</v>
      </c>
      <c r="E63" s="84"/>
      <c r="F63" s="84" t="s">
        <v>2156</v>
      </c>
      <c r="G63" s="113">
        <v>43614</v>
      </c>
      <c r="H63" s="84" t="s">
        <v>2124</v>
      </c>
      <c r="I63" s="125">
        <v>1.98</v>
      </c>
      <c r="J63" s="97" t="s">
        <v>176</v>
      </c>
      <c r="K63" s="98">
        <v>2.427E-2</v>
      </c>
      <c r="L63" s="98">
        <v>2.1500000000000005E-2</v>
      </c>
      <c r="M63" s="125">
        <v>860252.55</v>
      </c>
      <c r="N63" s="96">
        <v>100.79</v>
      </c>
      <c r="O63" s="125">
        <v>867.04852000000005</v>
      </c>
      <c r="P63" s="95">
        <v>1.6935831833941258E-2</v>
      </c>
      <c r="Q63" s="95">
        <v>3.5183712394664117E-4</v>
      </c>
    </row>
    <row r="64" spans="2:17">
      <c r="B64" s="87" t="s">
        <v>2240</v>
      </c>
      <c r="C64" s="97" t="s">
        <v>2125</v>
      </c>
      <c r="D64" s="84" t="s">
        <v>2134</v>
      </c>
      <c r="E64" s="84"/>
      <c r="F64" s="84" t="s">
        <v>1019</v>
      </c>
      <c r="G64" s="113">
        <v>43093</v>
      </c>
      <c r="H64" s="84" t="s">
        <v>2124</v>
      </c>
      <c r="I64" s="125">
        <v>4.1700000000000008</v>
      </c>
      <c r="J64" s="97" t="s">
        <v>176</v>
      </c>
      <c r="K64" s="98">
        <v>2.6089999999999999E-2</v>
      </c>
      <c r="L64" s="98">
        <v>2.4500000000000001E-2</v>
      </c>
      <c r="M64" s="125">
        <v>44037.25</v>
      </c>
      <c r="N64" s="96">
        <v>104.42</v>
      </c>
      <c r="O64" s="125">
        <v>45.983699999999999</v>
      </c>
      <c r="P64" s="95">
        <v>8.9818757813277239E-4</v>
      </c>
      <c r="Q64" s="95">
        <v>1.8659593302143186E-5</v>
      </c>
    </row>
    <row r="65" spans="2:17">
      <c r="B65" s="87" t="s">
        <v>2240</v>
      </c>
      <c r="C65" s="97" t="s">
        <v>2125</v>
      </c>
      <c r="D65" s="84" t="s">
        <v>2135</v>
      </c>
      <c r="E65" s="84"/>
      <c r="F65" s="84" t="s">
        <v>1019</v>
      </c>
      <c r="G65" s="113">
        <v>43374</v>
      </c>
      <c r="H65" s="84" t="s">
        <v>2124</v>
      </c>
      <c r="I65" s="125">
        <v>4.17</v>
      </c>
      <c r="J65" s="97" t="s">
        <v>176</v>
      </c>
      <c r="K65" s="98">
        <v>2.6849999999999999E-2</v>
      </c>
      <c r="L65" s="98">
        <v>2.3700000000000002E-2</v>
      </c>
      <c r="M65" s="125">
        <v>61652.15</v>
      </c>
      <c r="N65" s="96">
        <v>103.99</v>
      </c>
      <c r="O65" s="125">
        <v>64.112049999999996</v>
      </c>
      <c r="P65" s="95">
        <v>1.2522838944805921E-3</v>
      </c>
      <c r="Q65" s="95">
        <v>2.6015844283227949E-5</v>
      </c>
    </row>
    <row r="66" spans="2:17">
      <c r="B66" s="87" t="s">
        <v>2241</v>
      </c>
      <c r="C66" s="97" t="s">
        <v>2125</v>
      </c>
      <c r="D66" s="84" t="s">
        <v>2136</v>
      </c>
      <c r="E66" s="84"/>
      <c r="F66" s="84" t="s">
        <v>365</v>
      </c>
      <c r="G66" s="113">
        <v>43552</v>
      </c>
      <c r="H66" s="84" t="s">
        <v>172</v>
      </c>
      <c r="I66" s="125">
        <v>6.76</v>
      </c>
      <c r="J66" s="97" t="s">
        <v>176</v>
      </c>
      <c r="K66" s="98">
        <v>3.5499999999999997E-2</v>
      </c>
      <c r="L66" s="98">
        <v>3.2099999999999997E-2</v>
      </c>
      <c r="M66" s="125">
        <v>1566698.97</v>
      </c>
      <c r="N66" s="96">
        <v>102.52</v>
      </c>
      <c r="O66" s="125">
        <v>1606.1797799999999</v>
      </c>
      <c r="P66" s="95">
        <v>3.1373089304341087E-2</v>
      </c>
      <c r="Q66" s="95">
        <v>6.5176707104747588E-4</v>
      </c>
    </row>
    <row r="67" spans="2:17">
      <c r="B67" s="87" t="s">
        <v>2242</v>
      </c>
      <c r="C67" s="97" t="s">
        <v>2125</v>
      </c>
      <c r="D67" s="84" t="s">
        <v>2137</v>
      </c>
      <c r="E67" s="84"/>
      <c r="F67" s="84" t="s">
        <v>365</v>
      </c>
      <c r="G67" s="113">
        <v>43301</v>
      </c>
      <c r="H67" s="84" t="s">
        <v>378</v>
      </c>
      <c r="I67" s="125">
        <v>1.56</v>
      </c>
      <c r="J67" s="97" t="s">
        <v>175</v>
      </c>
      <c r="K67" s="98">
        <v>6.2373999999999999E-2</v>
      </c>
      <c r="L67" s="98">
        <v>6.5500000000000003E-2</v>
      </c>
      <c r="M67" s="125">
        <v>328038.64</v>
      </c>
      <c r="N67" s="96">
        <v>101.35</v>
      </c>
      <c r="O67" s="125">
        <v>1185.5778899999998</v>
      </c>
      <c r="P67" s="95">
        <v>2.3157582658786965E-2</v>
      </c>
      <c r="Q67" s="95">
        <v>4.8109224041155993E-4</v>
      </c>
    </row>
    <row r="68" spans="2:17">
      <c r="B68" s="87" t="s">
        <v>2242</v>
      </c>
      <c r="C68" s="97" t="s">
        <v>2125</v>
      </c>
      <c r="D68" s="84" t="s">
        <v>2138</v>
      </c>
      <c r="E68" s="84"/>
      <c r="F68" s="84" t="s">
        <v>365</v>
      </c>
      <c r="G68" s="113">
        <v>43496</v>
      </c>
      <c r="H68" s="84" t="s">
        <v>378</v>
      </c>
      <c r="I68" s="125">
        <v>1.5599999999999998</v>
      </c>
      <c r="J68" s="97" t="s">
        <v>175</v>
      </c>
      <c r="K68" s="98">
        <v>6.2373999999999999E-2</v>
      </c>
      <c r="L68" s="98">
        <v>6.6000000000000003E-2</v>
      </c>
      <c r="M68" s="125">
        <v>187631.68</v>
      </c>
      <c r="N68" s="96">
        <v>101.27</v>
      </c>
      <c r="O68" s="125">
        <v>677.59206000000006</v>
      </c>
      <c r="P68" s="95">
        <v>1.3235228381652548E-2</v>
      </c>
      <c r="Q68" s="95">
        <v>2.7495813221557649E-4</v>
      </c>
    </row>
    <row r="69" spans="2:17">
      <c r="B69" s="87" t="s">
        <v>2242</v>
      </c>
      <c r="C69" s="97" t="s">
        <v>2125</v>
      </c>
      <c r="D69" s="84" t="s">
        <v>2139</v>
      </c>
      <c r="E69" s="84"/>
      <c r="F69" s="84" t="s">
        <v>365</v>
      </c>
      <c r="G69" s="113">
        <v>43496</v>
      </c>
      <c r="H69" s="84" t="s">
        <v>378</v>
      </c>
      <c r="I69" s="125">
        <v>1.56</v>
      </c>
      <c r="J69" s="97" t="s">
        <v>175</v>
      </c>
      <c r="K69" s="98">
        <v>6.2373999999999999E-2</v>
      </c>
      <c r="L69" s="98">
        <v>6.6000000000000003E-2</v>
      </c>
      <c r="M69" s="125">
        <v>36327.46</v>
      </c>
      <c r="N69" s="96">
        <v>101.27</v>
      </c>
      <c r="O69" s="125">
        <v>131.18893</v>
      </c>
      <c r="P69" s="95">
        <v>2.5624790374530497E-3</v>
      </c>
      <c r="Q69" s="95">
        <v>5.3234778400679619E-5</v>
      </c>
    </row>
    <row r="70" spans="2:17">
      <c r="B70" s="87" t="s">
        <v>2242</v>
      </c>
      <c r="C70" s="97" t="s">
        <v>2125</v>
      </c>
      <c r="D70" s="84">
        <v>6615</v>
      </c>
      <c r="E70" s="84"/>
      <c r="F70" s="84" t="s">
        <v>365</v>
      </c>
      <c r="G70" s="113">
        <v>43496</v>
      </c>
      <c r="H70" s="84" t="s">
        <v>378</v>
      </c>
      <c r="I70" s="125">
        <v>1.5599999999999998</v>
      </c>
      <c r="J70" s="97" t="s">
        <v>175</v>
      </c>
      <c r="K70" s="98">
        <v>6.2373999999999999E-2</v>
      </c>
      <c r="L70" s="98">
        <v>6.6000000000000003E-2</v>
      </c>
      <c r="M70" s="125">
        <v>25454.58</v>
      </c>
      <c r="N70" s="96">
        <v>101.27</v>
      </c>
      <c r="O70" s="125">
        <v>91.923820000000006</v>
      </c>
      <c r="P70" s="95">
        <v>1.795523919530462E-3</v>
      </c>
      <c r="Q70" s="95">
        <v>3.730150240149044E-5</v>
      </c>
    </row>
    <row r="71" spans="2:17">
      <c r="B71" s="87" t="s">
        <v>2242</v>
      </c>
      <c r="C71" s="97" t="s">
        <v>2125</v>
      </c>
      <c r="D71" s="84" t="s">
        <v>2140</v>
      </c>
      <c r="E71" s="84"/>
      <c r="F71" s="84" t="s">
        <v>365</v>
      </c>
      <c r="G71" s="113">
        <v>43496</v>
      </c>
      <c r="H71" s="84" t="s">
        <v>378</v>
      </c>
      <c r="I71" s="125">
        <v>1.56</v>
      </c>
      <c r="J71" s="97" t="s">
        <v>175</v>
      </c>
      <c r="K71" s="98">
        <v>6.2373999999999999E-2</v>
      </c>
      <c r="L71" s="98">
        <v>6.6000000000000003E-2</v>
      </c>
      <c r="M71" s="125">
        <v>21993.17</v>
      </c>
      <c r="N71" s="96">
        <v>101.27</v>
      </c>
      <c r="O71" s="125">
        <v>79.423670000000001</v>
      </c>
      <c r="P71" s="95">
        <v>1.5513617608786706E-3</v>
      </c>
      <c r="Q71" s="95">
        <v>3.2229102502922355E-5</v>
      </c>
    </row>
    <row r="72" spans="2:17">
      <c r="B72" s="87" t="s">
        <v>2242</v>
      </c>
      <c r="C72" s="97" t="s">
        <v>2125</v>
      </c>
      <c r="D72" s="84" t="s">
        <v>2141</v>
      </c>
      <c r="E72" s="84"/>
      <c r="F72" s="84" t="s">
        <v>365</v>
      </c>
      <c r="G72" s="113">
        <v>43496</v>
      </c>
      <c r="H72" s="84" t="s">
        <v>378</v>
      </c>
      <c r="I72" s="125">
        <v>1.5599999999999998</v>
      </c>
      <c r="J72" s="97" t="s">
        <v>175</v>
      </c>
      <c r="K72" s="98">
        <v>6.2373999999999999E-2</v>
      </c>
      <c r="L72" s="98">
        <v>5.6199999999999993E-2</v>
      </c>
      <c r="M72" s="125">
        <v>10189.67</v>
      </c>
      <c r="N72" s="96">
        <v>102.74</v>
      </c>
      <c r="O72" s="125">
        <v>37.331989999999998</v>
      </c>
      <c r="P72" s="95">
        <v>7.291959908614765E-4</v>
      </c>
      <c r="Q72" s="95">
        <v>1.5148840797058009E-5</v>
      </c>
    </row>
    <row r="73" spans="2:17">
      <c r="B73" s="87" t="s">
        <v>2242</v>
      </c>
      <c r="C73" s="97" t="s">
        <v>2125</v>
      </c>
      <c r="D73" s="84" t="s">
        <v>2142</v>
      </c>
      <c r="E73" s="84"/>
      <c r="F73" s="84" t="s">
        <v>365</v>
      </c>
      <c r="G73" s="113">
        <v>43496</v>
      </c>
      <c r="H73" s="84" t="s">
        <v>378</v>
      </c>
      <c r="I73" s="125">
        <v>1.56</v>
      </c>
      <c r="J73" s="97" t="s">
        <v>175</v>
      </c>
      <c r="K73" s="98">
        <v>6.2373999999999999E-2</v>
      </c>
      <c r="L73" s="98">
        <v>5.6099999999999997E-2</v>
      </c>
      <c r="M73" s="125">
        <v>25104.33</v>
      </c>
      <c r="N73" s="96">
        <v>102.75</v>
      </c>
      <c r="O73" s="125">
        <v>91.983910000000009</v>
      </c>
      <c r="P73" s="95">
        <v>1.7966976417748662E-3</v>
      </c>
      <c r="Q73" s="95">
        <v>3.732588614967786E-5</v>
      </c>
    </row>
    <row r="74" spans="2:17">
      <c r="B74" s="87" t="s">
        <v>2242</v>
      </c>
      <c r="C74" s="97" t="s">
        <v>2125</v>
      </c>
      <c r="D74" s="84">
        <v>6956</v>
      </c>
      <c r="E74" s="84"/>
      <c r="F74" s="84" t="s">
        <v>365</v>
      </c>
      <c r="G74" s="113">
        <v>43628</v>
      </c>
      <c r="H74" s="84" t="s">
        <v>378</v>
      </c>
      <c r="I74" s="125">
        <v>1.5599999999999998</v>
      </c>
      <c r="J74" s="97" t="s">
        <v>175</v>
      </c>
      <c r="K74" s="98">
        <v>6.7251000000000005E-2</v>
      </c>
      <c r="L74" s="98">
        <v>6.6299999999999998E-2</v>
      </c>
      <c r="M74" s="125">
        <v>43346.080000000002</v>
      </c>
      <c r="N74" s="96">
        <v>100.9</v>
      </c>
      <c r="O74" s="125">
        <v>155.96326000000002</v>
      </c>
      <c r="P74" s="95">
        <v>3.0463895418831434E-3</v>
      </c>
      <c r="Q74" s="95">
        <v>6.3287882481758031E-5</v>
      </c>
    </row>
    <row r="75" spans="2:17">
      <c r="B75" s="87" t="s">
        <v>2242</v>
      </c>
      <c r="C75" s="97" t="s">
        <v>2125</v>
      </c>
      <c r="D75" s="84" t="s">
        <v>2143</v>
      </c>
      <c r="E75" s="84"/>
      <c r="F75" s="84" t="s">
        <v>365</v>
      </c>
      <c r="G75" s="113">
        <v>43643</v>
      </c>
      <c r="H75" s="84" t="s">
        <v>378</v>
      </c>
      <c r="I75" s="125">
        <v>1.5699999999999998</v>
      </c>
      <c r="J75" s="97" t="s">
        <v>175</v>
      </c>
      <c r="K75" s="98">
        <v>6.7251000000000005E-2</v>
      </c>
      <c r="L75" s="98">
        <v>7.0199999999999985E-2</v>
      </c>
      <c r="M75" s="125">
        <v>17199.89</v>
      </c>
      <c r="N75" s="96">
        <v>100.05</v>
      </c>
      <c r="O75" s="125">
        <v>61.365470000000002</v>
      </c>
      <c r="P75" s="95">
        <v>1.1986356661225456E-3</v>
      </c>
      <c r="Q75" s="95">
        <v>2.4901317488476757E-5</v>
      </c>
    </row>
    <row r="76" spans="2:17">
      <c r="B76" s="87" t="s">
        <v>2242</v>
      </c>
      <c r="C76" s="97" t="s">
        <v>2125</v>
      </c>
      <c r="D76" s="84" t="s">
        <v>2144</v>
      </c>
      <c r="E76" s="84"/>
      <c r="F76" s="84" t="s">
        <v>365</v>
      </c>
      <c r="G76" s="113">
        <v>43552</v>
      </c>
      <c r="H76" s="84" t="s">
        <v>378</v>
      </c>
      <c r="I76" s="125">
        <v>1.5500000000000005</v>
      </c>
      <c r="J76" s="97" t="s">
        <v>175</v>
      </c>
      <c r="K76" s="98">
        <v>6.2373999999999999E-2</v>
      </c>
      <c r="L76" s="98">
        <v>6.93E-2</v>
      </c>
      <c r="M76" s="125">
        <v>17581.27</v>
      </c>
      <c r="N76" s="96">
        <v>101.27</v>
      </c>
      <c r="O76" s="125">
        <v>63.491019999999999</v>
      </c>
      <c r="P76" s="95">
        <v>1.2401534780145881E-3</v>
      </c>
      <c r="Q76" s="95">
        <v>2.5763838306579052E-5</v>
      </c>
    </row>
    <row r="77" spans="2:17">
      <c r="B77" s="87" t="s">
        <v>2242</v>
      </c>
      <c r="C77" s="97" t="s">
        <v>2125</v>
      </c>
      <c r="D77" s="84">
        <v>6886</v>
      </c>
      <c r="E77" s="84"/>
      <c r="F77" s="84" t="s">
        <v>365</v>
      </c>
      <c r="G77" s="113">
        <v>43578</v>
      </c>
      <c r="H77" s="84" t="s">
        <v>378</v>
      </c>
      <c r="I77" s="125">
        <v>1.55</v>
      </c>
      <c r="J77" s="97" t="s">
        <v>175</v>
      </c>
      <c r="K77" s="98">
        <v>6.3414999999999999E-2</v>
      </c>
      <c r="L77" s="98">
        <v>6.5799999999999997E-2</v>
      </c>
      <c r="M77" s="125">
        <v>11364.36</v>
      </c>
      <c r="N77" s="96">
        <v>101.81</v>
      </c>
      <c r="O77" s="125">
        <v>41.258830000000003</v>
      </c>
      <c r="P77" s="95">
        <v>8.0589792892463586E-4</v>
      </c>
      <c r="Q77" s="95">
        <v>1.6742301900940211E-5</v>
      </c>
    </row>
    <row r="78" spans="2:17">
      <c r="B78" s="87" t="s">
        <v>2242</v>
      </c>
      <c r="C78" s="97" t="s">
        <v>2125</v>
      </c>
      <c r="D78" s="84">
        <v>6889</v>
      </c>
      <c r="E78" s="84"/>
      <c r="F78" s="84" t="s">
        <v>365</v>
      </c>
      <c r="G78" s="113">
        <v>43584</v>
      </c>
      <c r="H78" s="84" t="s">
        <v>378</v>
      </c>
      <c r="I78" s="125">
        <v>1.56</v>
      </c>
      <c r="J78" s="97" t="s">
        <v>175</v>
      </c>
      <c r="K78" s="98">
        <v>6.3252000000000003E-2</v>
      </c>
      <c r="L78" s="98">
        <v>2.46E-2</v>
      </c>
      <c r="M78" s="125">
        <v>21724.97</v>
      </c>
      <c r="N78" s="96">
        <v>108.15</v>
      </c>
      <c r="O78" s="125">
        <v>83.785130000000009</v>
      </c>
      <c r="P78" s="95">
        <v>1.6365530176614647E-3</v>
      </c>
      <c r="Q78" s="95">
        <v>3.399892680595942E-5</v>
      </c>
    </row>
    <row r="79" spans="2:17">
      <c r="B79" s="87" t="s">
        <v>2242</v>
      </c>
      <c r="C79" s="97" t="s">
        <v>2125</v>
      </c>
      <c r="D79" s="84" t="s">
        <v>2145</v>
      </c>
      <c r="E79" s="84"/>
      <c r="F79" s="84" t="s">
        <v>365</v>
      </c>
      <c r="G79" s="113">
        <v>43614</v>
      </c>
      <c r="H79" s="84" t="s">
        <v>378</v>
      </c>
      <c r="I79" s="125">
        <v>1.5599999999999998</v>
      </c>
      <c r="J79" s="97" t="s">
        <v>175</v>
      </c>
      <c r="K79" s="98">
        <v>6.7251000000000005E-2</v>
      </c>
      <c r="L79" s="98">
        <v>7.0199999999999999E-2</v>
      </c>
      <c r="M79" s="125">
        <v>9576.49</v>
      </c>
      <c r="N79" s="96">
        <v>100.59</v>
      </c>
      <c r="O79" s="125">
        <v>34.351279999999996</v>
      </c>
      <c r="P79" s="95">
        <v>6.7097456248541845E-4</v>
      </c>
      <c r="Q79" s="95">
        <v>1.3939307063329943E-5</v>
      </c>
    </row>
    <row r="80" spans="2:17">
      <c r="B80" s="87" t="s">
        <v>2243</v>
      </c>
      <c r="C80" s="97" t="s">
        <v>2146</v>
      </c>
      <c r="D80" s="84" t="s">
        <v>2157</v>
      </c>
      <c r="E80" s="84"/>
      <c r="F80" s="84" t="s">
        <v>1019</v>
      </c>
      <c r="G80" s="113">
        <v>42978</v>
      </c>
      <c r="H80" s="84" t="s">
        <v>2124</v>
      </c>
      <c r="I80" s="125">
        <v>3.01</v>
      </c>
      <c r="J80" s="97" t="s">
        <v>176</v>
      </c>
      <c r="K80" s="98">
        <v>2.4500000000000001E-2</v>
      </c>
      <c r="L80" s="98">
        <v>2.1699999999999994E-2</v>
      </c>
      <c r="M80" s="125">
        <v>21111.759999999998</v>
      </c>
      <c r="N80" s="96">
        <v>101.68</v>
      </c>
      <c r="O80" s="125">
        <v>21.466830000000002</v>
      </c>
      <c r="P80" s="95">
        <v>4.1930597250521256E-4</v>
      </c>
      <c r="Q80" s="95">
        <v>8.7109631736081801E-6</v>
      </c>
    </row>
    <row r="81" spans="2:17">
      <c r="B81" s="87" t="s">
        <v>2243</v>
      </c>
      <c r="C81" s="97" t="s">
        <v>2146</v>
      </c>
      <c r="D81" s="84" t="s">
        <v>2158</v>
      </c>
      <c r="E81" s="84"/>
      <c r="F81" s="84" t="s">
        <v>1019</v>
      </c>
      <c r="G81" s="113">
        <v>42978</v>
      </c>
      <c r="H81" s="84" t="s">
        <v>2124</v>
      </c>
      <c r="I81" s="125">
        <v>2.9899999999999998</v>
      </c>
      <c r="J81" s="97" t="s">
        <v>176</v>
      </c>
      <c r="K81" s="98">
        <v>2.76E-2</v>
      </c>
      <c r="L81" s="98">
        <v>2.64E-2</v>
      </c>
      <c r="M81" s="125">
        <v>49260.75</v>
      </c>
      <c r="N81" s="96">
        <v>101.31</v>
      </c>
      <c r="O81" s="125">
        <v>49.90607</v>
      </c>
      <c r="P81" s="95">
        <v>9.7480220485573381E-4</v>
      </c>
      <c r="Q81" s="95">
        <v>2.0251240537588081E-5</v>
      </c>
    </row>
    <row r="82" spans="2:17">
      <c r="B82" s="87" t="s">
        <v>2244</v>
      </c>
      <c r="C82" s="97" t="s">
        <v>2125</v>
      </c>
      <c r="D82" s="84" t="s">
        <v>2172</v>
      </c>
      <c r="E82" s="84"/>
      <c r="F82" s="84" t="s">
        <v>365</v>
      </c>
      <c r="G82" s="113">
        <v>43552</v>
      </c>
      <c r="H82" s="84" t="s">
        <v>172</v>
      </c>
      <c r="I82" s="125">
        <v>6.97</v>
      </c>
      <c r="J82" s="97" t="s">
        <v>176</v>
      </c>
      <c r="K82" s="98">
        <v>3.5499999999999997E-2</v>
      </c>
      <c r="L82" s="98">
        <v>3.2099999999999997E-2</v>
      </c>
      <c r="M82" s="125">
        <v>3250448.97</v>
      </c>
      <c r="N82" s="96">
        <v>102.59</v>
      </c>
      <c r="O82" s="125">
        <v>3334.6356000000001</v>
      </c>
      <c r="P82" s="95">
        <v>6.5134564498274913E-2</v>
      </c>
      <c r="Q82" s="95">
        <v>1.3531521845099074E-3</v>
      </c>
    </row>
    <row r="83" spans="2:17">
      <c r="B83" s="87" t="s">
        <v>2245</v>
      </c>
      <c r="C83" s="97" t="s">
        <v>2125</v>
      </c>
      <c r="D83" s="84" t="s">
        <v>2173</v>
      </c>
      <c r="E83" s="84"/>
      <c r="F83" s="84" t="s">
        <v>365</v>
      </c>
      <c r="G83" s="113">
        <v>43227</v>
      </c>
      <c r="H83" s="84" t="s">
        <v>172</v>
      </c>
      <c r="I83" s="125">
        <v>0.19</v>
      </c>
      <c r="J83" s="97" t="s">
        <v>176</v>
      </c>
      <c r="K83" s="98">
        <v>2.75E-2</v>
      </c>
      <c r="L83" s="98">
        <v>2.53E-2</v>
      </c>
      <c r="M83" s="125">
        <v>550.16999999999996</v>
      </c>
      <c r="N83" s="96">
        <v>100.43</v>
      </c>
      <c r="O83" s="125">
        <v>0.55252999999999997</v>
      </c>
      <c r="P83" s="95">
        <v>1.0792423892503227E-5</v>
      </c>
      <c r="Q83" s="95">
        <v>2.2420955876176066E-7</v>
      </c>
    </row>
    <row r="84" spans="2:17">
      <c r="B84" s="87" t="s">
        <v>2245</v>
      </c>
      <c r="C84" s="97" t="s">
        <v>2125</v>
      </c>
      <c r="D84" s="84" t="s">
        <v>2174</v>
      </c>
      <c r="E84" s="84"/>
      <c r="F84" s="84" t="s">
        <v>365</v>
      </c>
      <c r="G84" s="113">
        <v>43279</v>
      </c>
      <c r="H84" s="84" t="s">
        <v>172</v>
      </c>
      <c r="I84" s="125">
        <v>0.15999999999999998</v>
      </c>
      <c r="J84" s="97" t="s">
        <v>176</v>
      </c>
      <c r="K84" s="98">
        <v>2.75E-2</v>
      </c>
      <c r="L84" s="98">
        <v>2.69E-2</v>
      </c>
      <c r="M84" s="125">
        <v>2387.85</v>
      </c>
      <c r="N84" s="96">
        <v>100.03</v>
      </c>
      <c r="O84" s="125">
        <v>2.3885700000000001</v>
      </c>
      <c r="P84" s="95">
        <v>4.6655312719520092E-5</v>
      </c>
      <c r="Q84" s="95">
        <v>9.6925094704645681E-7</v>
      </c>
    </row>
    <row r="85" spans="2:17">
      <c r="B85" s="87" t="s">
        <v>2245</v>
      </c>
      <c r="C85" s="97" t="s">
        <v>2125</v>
      </c>
      <c r="D85" s="84" t="s">
        <v>2175</v>
      </c>
      <c r="E85" s="84"/>
      <c r="F85" s="84" t="s">
        <v>365</v>
      </c>
      <c r="G85" s="113">
        <v>43321</v>
      </c>
      <c r="H85" s="84" t="s">
        <v>172</v>
      </c>
      <c r="I85" s="125">
        <v>0.11000000000000001</v>
      </c>
      <c r="J85" s="97" t="s">
        <v>176</v>
      </c>
      <c r="K85" s="98">
        <v>2.75E-2</v>
      </c>
      <c r="L85" s="98">
        <v>2.3900000000000001E-2</v>
      </c>
      <c r="M85" s="125">
        <v>10541.08</v>
      </c>
      <c r="N85" s="96">
        <v>100.2</v>
      </c>
      <c r="O85" s="125">
        <v>10.56216</v>
      </c>
      <c r="P85" s="95">
        <v>2.0630790715516246E-4</v>
      </c>
      <c r="Q85" s="95">
        <v>4.2859885131506315E-6</v>
      </c>
    </row>
    <row r="86" spans="2:17">
      <c r="B86" s="87" t="s">
        <v>2245</v>
      </c>
      <c r="C86" s="97" t="s">
        <v>2125</v>
      </c>
      <c r="D86" s="84" t="s">
        <v>2176</v>
      </c>
      <c r="E86" s="84"/>
      <c r="F86" s="84" t="s">
        <v>365</v>
      </c>
      <c r="G86" s="113">
        <v>43227</v>
      </c>
      <c r="H86" s="84" t="s">
        <v>172</v>
      </c>
      <c r="I86" s="125">
        <v>9.3299999999999983</v>
      </c>
      <c r="J86" s="97" t="s">
        <v>176</v>
      </c>
      <c r="K86" s="98">
        <v>2.9805999999999999E-2</v>
      </c>
      <c r="L86" s="98">
        <v>2.46E-2</v>
      </c>
      <c r="M86" s="125">
        <v>11954.21</v>
      </c>
      <c r="N86" s="96">
        <v>107.01</v>
      </c>
      <c r="O86" s="125">
        <v>12.792200000000001</v>
      </c>
      <c r="P86" s="95">
        <v>2.498666948720971E-4</v>
      </c>
      <c r="Q86" s="95">
        <v>5.1909100276766791E-6</v>
      </c>
    </row>
    <row r="87" spans="2:17">
      <c r="B87" s="87" t="s">
        <v>2245</v>
      </c>
      <c r="C87" s="97" t="s">
        <v>2125</v>
      </c>
      <c r="D87" s="84" t="s">
        <v>2177</v>
      </c>
      <c r="E87" s="84"/>
      <c r="F87" s="84" t="s">
        <v>365</v>
      </c>
      <c r="G87" s="113">
        <v>43279</v>
      </c>
      <c r="H87" s="84" t="s">
        <v>172</v>
      </c>
      <c r="I87" s="125">
        <v>9.3600000000000012</v>
      </c>
      <c r="J87" s="97" t="s">
        <v>176</v>
      </c>
      <c r="K87" s="98">
        <v>2.9796999999999997E-2</v>
      </c>
      <c r="L87" s="98">
        <v>2.3300000000000001E-2</v>
      </c>
      <c r="M87" s="125">
        <v>13980.87</v>
      </c>
      <c r="N87" s="96">
        <v>107.29</v>
      </c>
      <c r="O87" s="125">
        <v>15.000069999999999</v>
      </c>
      <c r="P87" s="95">
        <v>2.929924417809366E-4</v>
      </c>
      <c r="Q87" s="95">
        <v>6.0868352416982306E-6</v>
      </c>
    </row>
    <row r="88" spans="2:17">
      <c r="B88" s="87" t="s">
        <v>2245</v>
      </c>
      <c r="C88" s="97" t="s">
        <v>2125</v>
      </c>
      <c r="D88" s="84" t="s">
        <v>2178</v>
      </c>
      <c r="E88" s="84"/>
      <c r="F88" s="84" t="s">
        <v>365</v>
      </c>
      <c r="G88" s="113">
        <v>43321</v>
      </c>
      <c r="H88" s="84" t="s">
        <v>172</v>
      </c>
      <c r="I88" s="125">
        <v>9.3800000000000008</v>
      </c>
      <c r="J88" s="97" t="s">
        <v>176</v>
      </c>
      <c r="K88" s="98">
        <v>3.0529000000000001E-2</v>
      </c>
      <c r="L88" s="98">
        <v>2.2400000000000003E-2</v>
      </c>
      <c r="M88" s="125">
        <v>78290.429999999993</v>
      </c>
      <c r="N88" s="96">
        <v>108.75</v>
      </c>
      <c r="O88" s="125">
        <v>85.140839999999997</v>
      </c>
      <c r="P88" s="95">
        <v>1.6630337463011866E-3</v>
      </c>
      <c r="Q88" s="95">
        <v>3.4549056465722523E-5</v>
      </c>
    </row>
    <row r="89" spans="2:17">
      <c r="B89" s="87" t="s">
        <v>2245</v>
      </c>
      <c r="C89" s="97" t="s">
        <v>2125</v>
      </c>
      <c r="D89" s="84" t="s">
        <v>2179</v>
      </c>
      <c r="E89" s="84"/>
      <c r="F89" s="84" t="s">
        <v>365</v>
      </c>
      <c r="G89" s="113">
        <v>43138</v>
      </c>
      <c r="H89" s="84" t="s">
        <v>172</v>
      </c>
      <c r="I89" s="125">
        <v>9.2900000000000027</v>
      </c>
      <c r="J89" s="97" t="s">
        <v>176</v>
      </c>
      <c r="K89" s="98">
        <v>2.8239999999999998E-2</v>
      </c>
      <c r="L89" s="98">
        <v>2.7200000000000005E-2</v>
      </c>
      <c r="M89" s="125">
        <v>75012.679999999993</v>
      </c>
      <c r="N89" s="96">
        <v>102.89</v>
      </c>
      <c r="O89" s="125">
        <v>77.180539999999993</v>
      </c>
      <c r="P89" s="95">
        <v>1.5075472896173983E-3</v>
      </c>
      <c r="Q89" s="95">
        <v>3.131886923496357E-5</v>
      </c>
    </row>
    <row r="90" spans="2:17">
      <c r="B90" s="87" t="s">
        <v>2245</v>
      </c>
      <c r="C90" s="97" t="s">
        <v>2125</v>
      </c>
      <c r="D90" s="84" t="s">
        <v>2180</v>
      </c>
      <c r="E90" s="84"/>
      <c r="F90" s="84" t="s">
        <v>365</v>
      </c>
      <c r="G90" s="113">
        <v>43417</v>
      </c>
      <c r="H90" s="84" t="s">
        <v>172</v>
      </c>
      <c r="I90" s="125">
        <v>9.2799999999999994</v>
      </c>
      <c r="J90" s="97" t="s">
        <v>176</v>
      </c>
      <c r="K90" s="98">
        <v>3.2797E-2</v>
      </c>
      <c r="L90" s="98">
        <v>2.4000000000000004E-2</v>
      </c>
      <c r="M90" s="125">
        <v>89036.94</v>
      </c>
      <c r="N90" s="96">
        <v>109.24</v>
      </c>
      <c r="O90" s="125">
        <v>97.263949999999994</v>
      </c>
      <c r="P90" s="95">
        <v>1.8998312813046157E-3</v>
      </c>
      <c r="Q90" s="95">
        <v>3.9468458387645829E-5</v>
      </c>
    </row>
    <row r="91" spans="2:17">
      <c r="B91" s="87" t="s">
        <v>2245</v>
      </c>
      <c r="C91" s="97" t="s">
        <v>2125</v>
      </c>
      <c r="D91" s="84" t="s">
        <v>2181</v>
      </c>
      <c r="E91" s="84"/>
      <c r="F91" s="84" t="s">
        <v>365</v>
      </c>
      <c r="G91" s="113">
        <v>43496</v>
      </c>
      <c r="H91" s="84" t="s">
        <v>172</v>
      </c>
      <c r="I91" s="125">
        <v>9.39</v>
      </c>
      <c r="J91" s="97" t="s">
        <v>176</v>
      </c>
      <c r="K91" s="98">
        <v>3.2190999999999997E-2</v>
      </c>
      <c r="L91" s="98">
        <v>2.06E-2</v>
      </c>
      <c r="M91" s="125">
        <v>112549.66</v>
      </c>
      <c r="N91" s="96">
        <v>112.43</v>
      </c>
      <c r="O91" s="125">
        <v>126.53957000000001</v>
      </c>
      <c r="P91" s="95">
        <v>2.4716643053138924E-3</v>
      </c>
      <c r="Q91" s="95">
        <v>5.1348127985092092E-5</v>
      </c>
    </row>
    <row r="92" spans="2:17">
      <c r="B92" s="87" t="s">
        <v>2245</v>
      </c>
      <c r="C92" s="97" t="s">
        <v>2125</v>
      </c>
      <c r="D92" s="84" t="s">
        <v>2182</v>
      </c>
      <c r="E92" s="84"/>
      <c r="F92" s="84" t="s">
        <v>365</v>
      </c>
      <c r="G92" s="113">
        <v>43613</v>
      </c>
      <c r="H92" s="84" t="s">
        <v>172</v>
      </c>
      <c r="I92" s="125">
        <v>9.4700000000000006</v>
      </c>
      <c r="J92" s="97" t="s">
        <v>176</v>
      </c>
      <c r="K92" s="98">
        <v>2.6495999999999999E-2</v>
      </c>
      <c r="L92" s="98">
        <v>2.2600000000000002E-2</v>
      </c>
      <c r="M92" s="125">
        <v>29913.19</v>
      </c>
      <c r="N92" s="96">
        <v>103.38</v>
      </c>
      <c r="O92" s="125">
        <v>30.924259999999997</v>
      </c>
      <c r="P92" s="95">
        <v>6.0403547767900719E-4</v>
      </c>
      <c r="Q92" s="95">
        <v>1.2548666478985693E-5</v>
      </c>
    </row>
    <row r="93" spans="2:17">
      <c r="B93" s="87" t="s">
        <v>2245</v>
      </c>
      <c r="C93" s="97" t="s">
        <v>2125</v>
      </c>
      <c r="D93" s="84" t="s">
        <v>2183</v>
      </c>
      <c r="E93" s="84"/>
      <c r="F93" s="84" t="s">
        <v>365</v>
      </c>
      <c r="G93" s="113">
        <v>43541</v>
      </c>
      <c r="H93" s="84" t="s">
        <v>172</v>
      </c>
      <c r="I93" s="125">
        <v>9.3800000000000008</v>
      </c>
      <c r="J93" s="97" t="s">
        <v>176</v>
      </c>
      <c r="K93" s="98">
        <v>2.9270999999999998E-2</v>
      </c>
      <c r="L93" s="98">
        <v>2.3400000000000004E-2</v>
      </c>
      <c r="M93" s="125">
        <v>9680.19</v>
      </c>
      <c r="N93" s="96">
        <v>106.63</v>
      </c>
      <c r="O93" s="125">
        <v>10.32199</v>
      </c>
      <c r="P93" s="95">
        <v>2.0161672939782347E-4</v>
      </c>
      <c r="Q93" s="95">
        <v>4.1885306199542216E-6</v>
      </c>
    </row>
    <row r="94" spans="2:17">
      <c r="B94" s="87" t="s">
        <v>2246</v>
      </c>
      <c r="C94" s="97" t="s">
        <v>2146</v>
      </c>
      <c r="D94" s="84">
        <v>6718</v>
      </c>
      <c r="E94" s="84"/>
      <c r="F94" s="84" t="s">
        <v>1107</v>
      </c>
      <c r="G94" s="113">
        <v>43482</v>
      </c>
      <c r="H94" s="84"/>
      <c r="I94" s="125">
        <v>3.6400000000000006</v>
      </c>
      <c r="J94" s="97" t="s">
        <v>176</v>
      </c>
      <c r="K94" s="98">
        <v>4.1299999999999996E-2</v>
      </c>
      <c r="L94" s="98">
        <v>3.0900000000000004E-2</v>
      </c>
      <c r="M94" s="125">
        <v>4840732.9400000004</v>
      </c>
      <c r="N94" s="96">
        <v>105.74</v>
      </c>
      <c r="O94" s="125">
        <v>5119.1464699999997</v>
      </c>
      <c r="P94" s="95">
        <v>9.9990948314212E-2</v>
      </c>
      <c r="Q94" s="95">
        <v>2.0772837154100676E-3</v>
      </c>
    </row>
    <row r="95" spans="2:17">
      <c r="B95" s="83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125"/>
      <c r="N95" s="96"/>
      <c r="O95" s="84"/>
      <c r="P95" s="95"/>
      <c r="Q95" s="84"/>
    </row>
    <row r="96" spans="2:17">
      <c r="B96" s="81" t="s">
        <v>42</v>
      </c>
      <c r="C96" s="82"/>
      <c r="D96" s="82"/>
      <c r="E96" s="82"/>
      <c r="F96" s="82"/>
      <c r="G96" s="82"/>
      <c r="H96" s="82"/>
      <c r="I96" s="91">
        <v>6.0730787414064942</v>
      </c>
      <c r="J96" s="82"/>
      <c r="K96" s="82"/>
      <c r="L96" s="103">
        <v>3.9003615063587301E-2</v>
      </c>
      <c r="M96" s="91"/>
      <c r="N96" s="93"/>
      <c r="O96" s="91">
        <v>9268.0964500000009</v>
      </c>
      <c r="P96" s="92">
        <v>0.18103130249037042</v>
      </c>
      <c r="Q96" s="92">
        <v>3.7608741889416696E-3</v>
      </c>
    </row>
    <row r="97" spans="2:17">
      <c r="B97" s="101" t="s">
        <v>40</v>
      </c>
      <c r="C97" s="82"/>
      <c r="D97" s="82"/>
      <c r="E97" s="82"/>
      <c r="F97" s="82"/>
      <c r="G97" s="82"/>
      <c r="H97" s="82"/>
      <c r="I97" s="91">
        <v>6.0730787414064942</v>
      </c>
      <c r="J97" s="82"/>
      <c r="K97" s="82"/>
      <c r="L97" s="103">
        <v>3.9003615063587301E-2</v>
      </c>
      <c r="M97" s="91"/>
      <c r="N97" s="93"/>
      <c r="O97" s="91">
        <v>9268.0964500000009</v>
      </c>
      <c r="P97" s="92">
        <v>0.18103130249037042</v>
      </c>
      <c r="Q97" s="92">
        <v>3.7608741889416696E-3</v>
      </c>
    </row>
    <row r="98" spans="2:17">
      <c r="B98" s="87" t="s">
        <v>2247</v>
      </c>
      <c r="C98" s="97" t="s">
        <v>2146</v>
      </c>
      <c r="D98" s="84" t="s">
        <v>2187</v>
      </c>
      <c r="E98" s="84"/>
      <c r="F98" s="84" t="s">
        <v>2185</v>
      </c>
      <c r="G98" s="113">
        <v>43186</v>
      </c>
      <c r="H98" s="84" t="s">
        <v>2124</v>
      </c>
      <c r="I98" s="125">
        <v>6.08</v>
      </c>
      <c r="J98" s="97" t="s">
        <v>175</v>
      </c>
      <c r="K98" s="98">
        <v>4.8000000000000001E-2</v>
      </c>
      <c r="L98" s="98">
        <v>3.6199999999999996E-2</v>
      </c>
      <c r="M98" s="125">
        <v>1386970</v>
      </c>
      <c r="N98" s="96">
        <v>108.9</v>
      </c>
      <c r="O98" s="125">
        <v>5386.1234100000001</v>
      </c>
      <c r="P98" s="95">
        <v>0.10520573901517559</v>
      </c>
      <c r="Q98" s="95">
        <v>2.1856195196504986E-3</v>
      </c>
    </row>
    <row r="99" spans="2:17">
      <c r="B99" s="87" t="s">
        <v>2247</v>
      </c>
      <c r="C99" s="97" t="s">
        <v>2146</v>
      </c>
      <c r="D99" s="84">
        <v>6831</v>
      </c>
      <c r="E99" s="84"/>
      <c r="F99" s="84" t="s">
        <v>2185</v>
      </c>
      <c r="G99" s="113">
        <v>43552</v>
      </c>
      <c r="H99" s="84" t="s">
        <v>2124</v>
      </c>
      <c r="I99" s="125">
        <v>6.0699999999999994</v>
      </c>
      <c r="J99" s="97" t="s">
        <v>175</v>
      </c>
      <c r="K99" s="98">
        <v>4.5999999999999999E-2</v>
      </c>
      <c r="L99" s="98">
        <v>4.1299999999999996E-2</v>
      </c>
      <c r="M99" s="125">
        <v>926491.69</v>
      </c>
      <c r="N99" s="96">
        <v>104.32</v>
      </c>
      <c r="O99" s="125">
        <v>3446.59656</v>
      </c>
      <c r="P99" s="95">
        <v>6.7321468629691489E-2</v>
      </c>
      <c r="Q99" s="95">
        <v>1.3985845002939248E-3</v>
      </c>
    </row>
    <row r="100" spans="2:17">
      <c r="B100" s="87" t="s">
        <v>2248</v>
      </c>
      <c r="C100" s="97" t="s">
        <v>2125</v>
      </c>
      <c r="D100" s="84">
        <v>6954</v>
      </c>
      <c r="E100" s="84"/>
      <c r="F100" s="84" t="s">
        <v>1107</v>
      </c>
      <c r="G100" s="113">
        <v>43644</v>
      </c>
      <c r="H100" s="84"/>
      <c r="I100" s="125">
        <v>6.0100000000000007</v>
      </c>
      <c r="J100" s="97" t="s">
        <v>175</v>
      </c>
      <c r="K100" s="98">
        <v>5.21E-2</v>
      </c>
      <c r="L100" s="98">
        <v>5.5599999999999997E-2</v>
      </c>
      <c r="M100" s="125">
        <v>111529.17</v>
      </c>
      <c r="N100" s="96">
        <v>99.47</v>
      </c>
      <c r="O100" s="125">
        <v>395.60513000000003</v>
      </c>
      <c r="P100" s="95">
        <v>7.7272514741441121E-3</v>
      </c>
      <c r="Q100" s="95">
        <v>1.6053146732519316E-4</v>
      </c>
    </row>
    <row r="101" spans="2:17">
      <c r="B101" s="87" t="s">
        <v>2248</v>
      </c>
      <c r="C101" s="97" t="s">
        <v>2125</v>
      </c>
      <c r="D101" s="84">
        <v>7020</v>
      </c>
      <c r="E101" s="84"/>
      <c r="F101" s="84" t="s">
        <v>1107</v>
      </c>
      <c r="G101" s="113">
        <v>43643</v>
      </c>
      <c r="H101" s="84"/>
      <c r="I101" s="125">
        <v>6.03</v>
      </c>
      <c r="J101" s="97" t="s">
        <v>175</v>
      </c>
      <c r="K101" s="98">
        <v>5.21E-2</v>
      </c>
      <c r="L101" s="98">
        <v>5.460000000000001E-2</v>
      </c>
      <c r="M101" s="125">
        <v>11152.92</v>
      </c>
      <c r="N101" s="96">
        <v>100</v>
      </c>
      <c r="O101" s="125">
        <v>39.771349999999998</v>
      </c>
      <c r="P101" s="95">
        <v>7.7684337135921718E-4</v>
      </c>
      <c r="Q101" s="95">
        <v>1.6138701672053194E-5</v>
      </c>
    </row>
    <row r="102" spans="2:17">
      <c r="B102" s="87"/>
      <c r="C102" s="97"/>
      <c r="D102" s="84"/>
      <c r="E102" s="84"/>
      <c r="F102" s="84"/>
      <c r="G102" s="113"/>
      <c r="H102" s="84"/>
      <c r="I102" s="125"/>
      <c r="J102" s="97"/>
      <c r="K102" s="98"/>
      <c r="L102" s="98"/>
      <c r="M102" s="125"/>
      <c r="N102" s="96"/>
      <c r="O102" s="125"/>
      <c r="P102" s="95"/>
      <c r="Q102" s="95"/>
    </row>
    <row r="103" spans="2:17">
      <c r="B103" s="87"/>
      <c r="C103" s="97"/>
      <c r="D103" s="84"/>
      <c r="E103" s="84"/>
      <c r="F103" s="84"/>
      <c r="G103" s="113"/>
      <c r="H103" s="84"/>
      <c r="I103" s="125"/>
      <c r="J103" s="97"/>
      <c r="K103" s="98"/>
      <c r="L103" s="98"/>
      <c r="M103" s="125"/>
      <c r="N103" s="96"/>
      <c r="O103" s="125"/>
      <c r="P103" s="95"/>
      <c r="Q103" s="95"/>
    </row>
    <row r="104" spans="2:17">
      <c r="B104" s="164"/>
      <c r="C104" s="164"/>
      <c r="D104" s="164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</row>
    <row r="105" spans="2:17">
      <c r="B105" s="166" t="s">
        <v>268</v>
      </c>
      <c r="C105" s="164"/>
      <c r="D105" s="164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</row>
    <row r="106" spans="2:17">
      <c r="B106" s="166" t="s">
        <v>123</v>
      </c>
      <c r="C106" s="164"/>
      <c r="D106" s="164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</row>
    <row r="107" spans="2:17">
      <c r="B107" s="166" t="s">
        <v>250</v>
      </c>
      <c r="C107" s="164"/>
      <c r="D107" s="164"/>
      <c r="E107" s="164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</row>
    <row r="108" spans="2:17">
      <c r="B108" s="166" t="s">
        <v>258</v>
      </c>
      <c r="C108" s="164"/>
      <c r="D108" s="164"/>
      <c r="E108" s="164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</row>
    <row r="109" spans="2:17">
      <c r="B109" s="164"/>
      <c r="C109" s="164"/>
      <c r="D109" s="164"/>
      <c r="E109" s="164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</row>
    <row r="110" spans="2:17">
      <c r="B110" s="164"/>
      <c r="C110" s="164"/>
      <c r="D110" s="164"/>
      <c r="E110" s="164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</row>
    <row r="111" spans="2:17">
      <c r="B111" s="164"/>
      <c r="C111" s="164"/>
      <c r="D111" s="164"/>
      <c r="E111" s="164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</row>
    <row r="112" spans="2:17">
      <c r="B112" s="164"/>
      <c r="C112" s="164"/>
      <c r="D112" s="164"/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</row>
    <row r="113" spans="2:17">
      <c r="B113" s="164"/>
      <c r="C113" s="164"/>
      <c r="D113" s="164"/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</row>
    <row r="114" spans="2:17">
      <c r="B114" s="164"/>
      <c r="C114" s="164"/>
      <c r="D114" s="164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</row>
    <row r="115" spans="2:17">
      <c r="B115" s="164"/>
      <c r="C115" s="164"/>
      <c r="D115" s="164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</row>
    <row r="116" spans="2:17">
      <c r="B116" s="164"/>
      <c r="C116" s="164"/>
      <c r="D116" s="164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</row>
    <row r="117" spans="2:17">
      <c r="B117" s="164"/>
      <c r="C117" s="164"/>
      <c r="D117" s="164"/>
      <c r="E117" s="164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</row>
    <row r="118" spans="2:17">
      <c r="B118" s="164"/>
      <c r="C118" s="164"/>
      <c r="D118" s="164"/>
      <c r="E118" s="16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</row>
    <row r="119" spans="2:17">
      <c r="B119" s="164"/>
      <c r="C119" s="164"/>
      <c r="D119" s="164"/>
      <c r="E119" s="164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</row>
    <row r="120" spans="2:17">
      <c r="B120" s="164"/>
      <c r="C120" s="164"/>
      <c r="D120" s="164"/>
      <c r="E120" s="164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</row>
    <row r="121" spans="2:17">
      <c r="B121" s="164"/>
      <c r="C121" s="164"/>
      <c r="D121" s="164"/>
      <c r="E121" s="164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</row>
    <row r="122" spans="2:17">
      <c r="B122" s="164"/>
      <c r="C122" s="164"/>
      <c r="D122" s="164"/>
      <c r="E122" s="164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</row>
    <row r="123" spans="2:17">
      <c r="B123" s="164"/>
      <c r="C123" s="164"/>
      <c r="D123" s="164"/>
      <c r="E123" s="164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</row>
    <row r="124" spans="2:17">
      <c r="B124" s="164"/>
      <c r="C124" s="164"/>
      <c r="D124" s="164"/>
      <c r="E124" s="164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</row>
    <row r="125" spans="2:17">
      <c r="B125" s="164"/>
      <c r="C125" s="164"/>
      <c r="D125" s="164"/>
      <c r="E125" s="164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</row>
    <row r="126" spans="2:17">
      <c r="B126" s="164"/>
      <c r="C126" s="164"/>
      <c r="D126" s="164"/>
      <c r="E126" s="164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</row>
    <row r="127" spans="2:17">
      <c r="B127" s="164"/>
      <c r="C127" s="164"/>
      <c r="D127" s="164"/>
      <c r="E127" s="164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</row>
    <row r="128" spans="2:17">
      <c r="B128" s="164"/>
      <c r="C128" s="164"/>
      <c r="D128" s="164"/>
      <c r="E128" s="164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</row>
    <row r="129" spans="2:17">
      <c r="B129" s="164"/>
      <c r="C129" s="164"/>
      <c r="D129" s="164"/>
      <c r="E129" s="164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</row>
    <row r="130" spans="2:17">
      <c r="B130" s="164"/>
      <c r="C130" s="164"/>
      <c r="D130" s="164"/>
      <c r="E130" s="164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</row>
    <row r="131" spans="2:17">
      <c r="B131" s="164"/>
      <c r="C131" s="164"/>
      <c r="D131" s="164"/>
      <c r="E131" s="164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</row>
    <row r="132" spans="2:17">
      <c r="B132" s="164"/>
      <c r="C132" s="164"/>
      <c r="D132" s="164"/>
      <c r="E132" s="164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</row>
    <row r="133" spans="2:17">
      <c r="B133" s="164"/>
      <c r="C133" s="164"/>
      <c r="D133" s="164"/>
      <c r="E133" s="164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</row>
    <row r="134" spans="2:17">
      <c r="B134" s="164"/>
      <c r="C134" s="164"/>
      <c r="D134" s="164"/>
      <c r="E134" s="164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</row>
    <row r="135" spans="2:17">
      <c r="B135" s="164"/>
      <c r="C135" s="164"/>
      <c r="D135" s="164"/>
      <c r="E135" s="164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</row>
  </sheetData>
  <mergeCells count="1">
    <mergeCell ref="B6:Q6"/>
  </mergeCells>
  <phoneticPr fontId="4" type="noConversion"/>
  <conditionalFormatting sqref="B95:B97 B102:B103">
    <cfRule type="cellIs" dxfId="72" priority="113" operator="equal">
      <formula>2958465</formula>
    </cfRule>
    <cfRule type="cellIs" dxfId="71" priority="114" operator="equal">
      <formula>"NR3"</formula>
    </cfRule>
    <cfRule type="cellIs" dxfId="70" priority="115" operator="equal">
      <formula>"דירוג פנימי"</formula>
    </cfRule>
  </conditionalFormatting>
  <conditionalFormatting sqref="B95:B97 B102:B103">
    <cfRule type="cellIs" dxfId="69" priority="112" operator="equal">
      <formula>2958465</formula>
    </cfRule>
  </conditionalFormatting>
  <conditionalFormatting sqref="B11:B12 B28:B29">
    <cfRule type="cellIs" dxfId="68" priority="111" operator="equal">
      <formula>"NR3"</formula>
    </cfRule>
  </conditionalFormatting>
  <conditionalFormatting sqref="B24:B26">
    <cfRule type="cellIs" dxfId="14" priority="15" operator="equal">
      <formula>"NR3"</formula>
    </cfRule>
  </conditionalFormatting>
  <conditionalFormatting sqref="B13:B23">
    <cfRule type="cellIs" dxfId="13" priority="14" operator="equal">
      <formula>"NR3"</formula>
    </cfRule>
  </conditionalFormatting>
  <conditionalFormatting sqref="B27">
    <cfRule type="cellIs" dxfId="12" priority="13" operator="equal">
      <formula>"NR3"</formula>
    </cfRule>
  </conditionalFormatting>
  <conditionalFormatting sqref="B36:B81">
    <cfRule type="cellIs" dxfId="11" priority="12" operator="equal">
      <formula>"NR3"</formula>
    </cfRule>
  </conditionalFormatting>
  <conditionalFormatting sqref="B83:B94">
    <cfRule type="cellIs" dxfId="10" priority="11" operator="equal">
      <formula>"NR3"</formula>
    </cfRule>
  </conditionalFormatting>
  <conditionalFormatting sqref="B30">
    <cfRule type="cellIs" dxfId="9" priority="10" operator="equal">
      <formula>"NR3"</formula>
    </cfRule>
  </conditionalFormatting>
  <conditionalFormatting sqref="B31">
    <cfRule type="cellIs" dxfId="8" priority="9" operator="equal">
      <formula>"NR3"</formula>
    </cfRule>
  </conditionalFormatting>
  <conditionalFormatting sqref="B32">
    <cfRule type="cellIs" dxfId="7" priority="8" operator="equal">
      <formula>"NR3"</formula>
    </cfRule>
  </conditionalFormatting>
  <conditionalFormatting sqref="B33">
    <cfRule type="cellIs" dxfId="6" priority="7" operator="equal">
      <formula>"NR3"</formula>
    </cfRule>
  </conditionalFormatting>
  <conditionalFormatting sqref="B34">
    <cfRule type="cellIs" dxfId="5" priority="6" operator="equal">
      <formula>"NR3"</formula>
    </cfRule>
  </conditionalFormatting>
  <conditionalFormatting sqref="B35">
    <cfRule type="cellIs" dxfId="4" priority="5" operator="equal">
      <formula>"NR3"</formula>
    </cfRule>
  </conditionalFormatting>
  <conditionalFormatting sqref="B82">
    <cfRule type="cellIs" dxfId="3" priority="4" operator="equal">
      <formula>"NR3"</formula>
    </cfRule>
  </conditionalFormatting>
  <conditionalFormatting sqref="B100:B101">
    <cfRule type="cellIs" dxfId="2" priority="3" operator="equal">
      <formula>"NR3"</formula>
    </cfRule>
  </conditionalFormatting>
  <conditionalFormatting sqref="B98">
    <cfRule type="cellIs" dxfId="1" priority="2" operator="equal">
      <formula>"NR3"</formula>
    </cfRule>
  </conditionalFormatting>
  <conditionalFormatting sqref="B99">
    <cfRule type="cellIs" dxfId="0" priority="1" operator="equal">
      <formula>"NR3"</formula>
    </cfRule>
  </conditionalFormatting>
  <dataValidations count="1">
    <dataValidation allowBlank="1" showInputMessage="1" showErrorMessage="1" sqref="D1:Q9 C5:C9 B1:B9 B104:Q1048576 A1:A1048576 AP1:XFD1048576 W42:AO45 B13:B27 B30:B94 B98:B101 R1:AO41 R46:AO1048576 R42:U45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191</v>
      </c>
      <c r="C1" s="78" t="s" vm="1">
        <v>269</v>
      </c>
    </row>
    <row r="2" spans="2:64">
      <c r="B2" s="58" t="s">
        <v>190</v>
      </c>
      <c r="C2" s="78" t="s">
        <v>270</v>
      </c>
    </row>
    <row r="3" spans="2:64">
      <c r="B3" s="58" t="s">
        <v>192</v>
      </c>
      <c r="C3" s="78" t="s">
        <v>271</v>
      </c>
    </row>
    <row r="4" spans="2:64">
      <c r="B4" s="58" t="s">
        <v>193</v>
      </c>
      <c r="C4" s="78">
        <v>9599</v>
      </c>
    </row>
    <row r="6" spans="2:64" ht="26.25" customHeight="1">
      <c r="B6" s="158" t="s">
        <v>224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7" spans="2:64" s="3" customFormat="1" ht="78.75">
      <c r="B7" s="61" t="s">
        <v>127</v>
      </c>
      <c r="C7" s="62" t="s">
        <v>48</v>
      </c>
      <c r="D7" s="62" t="s">
        <v>128</v>
      </c>
      <c r="E7" s="62" t="s">
        <v>15</v>
      </c>
      <c r="F7" s="62" t="s">
        <v>70</v>
      </c>
      <c r="G7" s="62" t="s">
        <v>18</v>
      </c>
      <c r="H7" s="62" t="s">
        <v>111</v>
      </c>
      <c r="I7" s="62" t="s">
        <v>56</v>
      </c>
      <c r="J7" s="62" t="s">
        <v>19</v>
      </c>
      <c r="K7" s="62" t="s">
        <v>252</v>
      </c>
      <c r="L7" s="62" t="s">
        <v>251</v>
      </c>
      <c r="M7" s="62" t="s">
        <v>120</v>
      </c>
      <c r="N7" s="62" t="s">
        <v>194</v>
      </c>
      <c r="O7" s="64" t="s">
        <v>196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259</v>
      </c>
      <c r="L8" s="33"/>
      <c r="M8" s="33" t="s">
        <v>255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"/>
      <c r="Q10" s="1"/>
      <c r="R10" s="1"/>
      <c r="S10" s="1"/>
      <c r="T10" s="1"/>
      <c r="U10" s="1"/>
      <c r="BL10" s="1"/>
    </row>
    <row r="11" spans="2:64" ht="20.25" customHeight="1">
      <c r="B11" s="99" t="s">
        <v>268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64">
      <c r="B12" s="99" t="s">
        <v>123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64">
      <c r="B13" s="99" t="s">
        <v>250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64">
      <c r="B14" s="99" t="s">
        <v>258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6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6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0.28515625" style="2" bestFit="1" customWidth="1"/>
    <col min="4" max="4" width="6.140625" style="1" customWidth="1"/>
    <col min="5" max="5" width="12.7109375" style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15.140625" style="3" customWidth="1"/>
    <col min="14" max="14" width="10.85546875" style="3" bestFit="1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191</v>
      </c>
      <c r="C1" s="78" t="s" vm="1">
        <v>269</v>
      </c>
    </row>
    <row r="2" spans="2:56">
      <c r="B2" s="58" t="s">
        <v>190</v>
      </c>
      <c r="C2" s="78" t="s">
        <v>270</v>
      </c>
    </row>
    <row r="3" spans="2:56">
      <c r="B3" s="58" t="s">
        <v>192</v>
      </c>
      <c r="C3" s="78" t="s">
        <v>271</v>
      </c>
    </row>
    <row r="4" spans="2:56">
      <c r="B4" s="58" t="s">
        <v>193</v>
      </c>
      <c r="C4" s="78">
        <v>9599</v>
      </c>
    </row>
    <row r="6" spans="2:56" ht="26.25" customHeight="1">
      <c r="B6" s="158" t="s">
        <v>225</v>
      </c>
      <c r="C6" s="159"/>
      <c r="D6" s="159"/>
      <c r="E6" s="159"/>
      <c r="F6" s="159"/>
      <c r="G6" s="159"/>
      <c r="H6" s="159"/>
      <c r="I6" s="159"/>
      <c r="J6" s="160"/>
    </row>
    <row r="7" spans="2:56" s="3" customFormat="1" ht="63">
      <c r="B7" s="61" t="s">
        <v>127</v>
      </c>
      <c r="C7" s="63" t="s">
        <v>58</v>
      </c>
      <c r="D7" s="63" t="s">
        <v>93</v>
      </c>
      <c r="E7" s="63" t="s">
        <v>59</v>
      </c>
      <c r="F7" s="63" t="s">
        <v>111</v>
      </c>
      <c r="G7" s="63" t="s">
        <v>236</v>
      </c>
      <c r="H7" s="63" t="s">
        <v>194</v>
      </c>
      <c r="I7" s="65" t="s">
        <v>195</v>
      </c>
      <c r="J7" s="77" t="s">
        <v>262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256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30" t="s">
        <v>44</v>
      </c>
      <c r="C10" s="130"/>
      <c r="D10" s="130"/>
      <c r="E10" s="127">
        <v>4.9155861658823831E-2</v>
      </c>
      <c r="F10" s="126"/>
      <c r="G10" s="128">
        <v>4993.4636900000005</v>
      </c>
      <c r="H10" s="127">
        <v>1</v>
      </c>
      <c r="I10" s="127">
        <v>2.0262832617736113E-3</v>
      </c>
      <c r="J10" s="8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>
      <c r="B11" s="129" t="s">
        <v>249</v>
      </c>
      <c r="C11" s="130"/>
      <c r="D11" s="130"/>
      <c r="E11" s="173">
        <v>4.9155861658823831E-2</v>
      </c>
      <c r="F11" s="174"/>
      <c r="G11" s="128">
        <v>4993.4636900000005</v>
      </c>
      <c r="H11" s="127">
        <v>1</v>
      </c>
      <c r="I11" s="127">
        <v>2.0262832617736113E-3</v>
      </c>
      <c r="J11" s="84"/>
    </row>
    <row r="12" spans="2:56">
      <c r="B12" s="101" t="s">
        <v>94</v>
      </c>
      <c r="C12" s="105"/>
      <c r="D12" s="105"/>
      <c r="E12" s="127">
        <v>7.7600000000000002E-2</v>
      </c>
      <c r="F12" s="175"/>
      <c r="G12" s="91">
        <v>3163.1186899999998</v>
      </c>
      <c r="H12" s="92">
        <v>0.6334518255003071</v>
      </c>
      <c r="I12" s="92">
        <v>1.2835528311512107E-3</v>
      </c>
      <c r="J12" s="82"/>
      <c r="M12" s="143"/>
      <c r="N12" s="143"/>
    </row>
    <row r="13" spans="2:56">
      <c r="B13" s="87" t="s">
        <v>2188</v>
      </c>
      <c r="C13" s="100" t="s">
        <v>2189</v>
      </c>
      <c r="D13" s="100" t="s">
        <v>2190</v>
      </c>
      <c r="E13" s="95">
        <v>7.7600000000000002E-2</v>
      </c>
      <c r="F13" s="97" t="s">
        <v>176</v>
      </c>
      <c r="G13" s="125">
        <v>3163.1186899999998</v>
      </c>
      <c r="H13" s="95">
        <v>0.6334518255003071</v>
      </c>
      <c r="I13" s="95">
        <v>1.2835528311512107E-3</v>
      </c>
      <c r="J13" s="84" t="s">
        <v>2191</v>
      </c>
      <c r="M13" s="144"/>
    </row>
    <row r="14" spans="2:56">
      <c r="B14" s="104"/>
      <c r="C14" s="100"/>
      <c r="D14" s="100"/>
      <c r="E14" s="84"/>
      <c r="F14" s="84"/>
      <c r="G14" s="84"/>
      <c r="H14" s="95"/>
      <c r="I14" s="84"/>
      <c r="J14" s="84"/>
    </row>
    <row r="15" spans="2:56">
      <c r="B15" s="101" t="s">
        <v>95</v>
      </c>
      <c r="C15" s="105"/>
      <c r="D15" s="105"/>
      <c r="E15" s="176">
        <v>0</v>
      </c>
      <c r="F15" s="175"/>
      <c r="G15" s="91">
        <v>1830.345</v>
      </c>
      <c r="H15" s="92">
        <v>0.36654817449969279</v>
      </c>
      <c r="I15" s="92">
        <v>7.4273043062240041E-4</v>
      </c>
      <c r="J15" s="82"/>
    </row>
    <row r="16" spans="2:56">
      <c r="B16" s="87" t="s">
        <v>2192</v>
      </c>
      <c r="C16" s="113">
        <v>43646</v>
      </c>
      <c r="D16" s="100" t="s">
        <v>30</v>
      </c>
      <c r="E16" s="95">
        <v>0</v>
      </c>
      <c r="F16" s="97" t="s">
        <v>176</v>
      </c>
      <c r="G16" s="125">
        <v>1830.345</v>
      </c>
      <c r="H16" s="95">
        <v>0.36654817449969279</v>
      </c>
      <c r="I16" s="95">
        <v>7.4273043062240041E-4</v>
      </c>
      <c r="J16" s="84" t="s">
        <v>2193</v>
      </c>
    </row>
    <row r="17" spans="2:10">
      <c r="B17" s="104"/>
      <c r="C17" s="100"/>
      <c r="D17" s="100"/>
      <c r="E17" s="84"/>
      <c r="F17" s="84"/>
      <c r="G17" s="84"/>
      <c r="H17" s="95"/>
      <c r="I17" s="84"/>
      <c r="J17" s="84"/>
    </row>
    <row r="18" spans="2:10">
      <c r="B18" s="100"/>
      <c r="C18" s="100"/>
      <c r="D18" s="100"/>
      <c r="E18" s="100"/>
      <c r="F18" s="100"/>
      <c r="G18" s="100"/>
      <c r="H18" s="100"/>
      <c r="I18" s="100"/>
      <c r="J18" s="100"/>
    </row>
    <row r="19" spans="2:10">
      <c r="B19" s="100"/>
      <c r="C19" s="100"/>
      <c r="D19" s="100"/>
      <c r="E19" s="100"/>
      <c r="F19" s="100"/>
      <c r="G19" s="100"/>
      <c r="H19" s="100"/>
      <c r="I19" s="100"/>
      <c r="J19" s="100"/>
    </row>
    <row r="20" spans="2:10">
      <c r="B20" s="117"/>
      <c r="C20" s="100"/>
      <c r="D20" s="100"/>
      <c r="E20" s="100"/>
      <c r="F20" s="100"/>
      <c r="G20" s="100"/>
      <c r="H20" s="100"/>
      <c r="I20" s="100"/>
      <c r="J20" s="100"/>
    </row>
    <row r="21" spans="2:10">
      <c r="B21" s="117"/>
      <c r="C21" s="100"/>
      <c r="D21" s="100"/>
      <c r="E21" s="100"/>
      <c r="F21" s="100"/>
      <c r="G21" s="100"/>
      <c r="H21" s="100"/>
      <c r="I21" s="100"/>
      <c r="J21" s="100"/>
    </row>
    <row r="22" spans="2:10">
      <c r="B22" s="100"/>
      <c r="C22" s="100"/>
      <c r="D22" s="100"/>
      <c r="E22" s="100"/>
      <c r="F22" s="100"/>
      <c r="G22" s="100"/>
      <c r="H22" s="100"/>
      <c r="I22" s="100"/>
      <c r="J22" s="100"/>
    </row>
    <row r="23" spans="2:10">
      <c r="B23" s="100"/>
      <c r="C23" s="100"/>
      <c r="D23" s="100"/>
      <c r="E23" s="100"/>
      <c r="F23" s="100"/>
      <c r="G23" s="100"/>
      <c r="H23" s="100"/>
      <c r="I23" s="100"/>
      <c r="J23" s="100"/>
    </row>
    <row r="24" spans="2:10">
      <c r="B24" s="100"/>
      <c r="C24" s="100"/>
      <c r="D24" s="100"/>
      <c r="E24" s="100"/>
      <c r="F24" s="100"/>
      <c r="G24" s="100"/>
      <c r="H24" s="100"/>
      <c r="I24" s="100"/>
      <c r="J24" s="100"/>
    </row>
    <row r="25" spans="2:10">
      <c r="B25" s="100"/>
      <c r="C25" s="100"/>
      <c r="D25" s="100"/>
      <c r="E25" s="100"/>
      <c r="F25" s="100"/>
      <c r="G25" s="100"/>
      <c r="H25" s="100"/>
      <c r="I25" s="100"/>
      <c r="J25" s="100"/>
    </row>
    <row r="26" spans="2:10">
      <c r="B26" s="100"/>
      <c r="C26" s="100"/>
      <c r="D26" s="100"/>
      <c r="E26" s="100"/>
      <c r="F26" s="100"/>
      <c r="G26" s="100"/>
      <c r="H26" s="100"/>
      <c r="I26" s="100"/>
      <c r="J26" s="100"/>
    </row>
    <row r="27" spans="2:10">
      <c r="B27" s="100"/>
      <c r="C27" s="100"/>
      <c r="D27" s="100"/>
      <c r="E27" s="100"/>
      <c r="F27" s="100"/>
      <c r="G27" s="100"/>
      <c r="H27" s="100"/>
      <c r="I27" s="100"/>
      <c r="J27" s="100"/>
    </row>
    <row r="28" spans="2:10">
      <c r="B28" s="100"/>
      <c r="C28" s="100"/>
      <c r="D28" s="100"/>
      <c r="E28" s="100"/>
      <c r="F28" s="100"/>
      <c r="G28" s="100"/>
      <c r="H28" s="100"/>
      <c r="I28" s="100"/>
      <c r="J28" s="100"/>
    </row>
    <row r="29" spans="2:10">
      <c r="B29" s="100"/>
      <c r="C29" s="100"/>
      <c r="D29" s="100"/>
      <c r="E29" s="100"/>
      <c r="F29" s="100"/>
      <c r="G29" s="100"/>
      <c r="H29" s="100"/>
      <c r="I29" s="100"/>
      <c r="J29" s="100"/>
    </row>
    <row r="30" spans="2:10">
      <c r="B30" s="100"/>
      <c r="C30" s="100"/>
      <c r="D30" s="100"/>
      <c r="E30" s="100"/>
      <c r="F30" s="100"/>
      <c r="G30" s="100"/>
      <c r="H30" s="100"/>
      <c r="I30" s="100"/>
      <c r="J30" s="100"/>
    </row>
    <row r="31" spans="2:10">
      <c r="B31" s="100"/>
      <c r="C31" s="100"/>
      <c r="D31" s="100"/>
      <c r="E31" s="100"/>
      <c r="F31" s="100"/>
      <c r="G31" s="100"/>
      <c r="H31" s="100"/>
      <c r="I31" s="100"/>
      <c r="J31" s="100"/>
    </row>
    <row r="32" spans="2:10">
      <c r="B32" s="100"/>
      <c r="C32" s="100"/>
      <c r="D32" s="100"/>
      <c r="E32" s="100"/>
      <c r="F32" s="100"/>
      <c r="G32" s="100"/>
      <c r="H32" s="100"/>
      <c r="I32" s="100"/>
      <c r="J32" s="100"/>
    </row>
    <row r="33" spans="2:10">
      <c r="B33" s="100"/>
      <c r="C33" s="100"/>
      <c r="D33" s="100"/>
      <c r="E33" s="100"/>
      <c r="F33" s="100"/>
      <c r="G33" s="100"/>
      <c r="H33" s="100"/>
      <c r="I33" s="100"/>
      <c r="J33" s="100"/>
    </row>
    <row r="34" spans="2:10">
      <c r="B34" s="100"/>
      <c r="C34" s="100"/>
      <c r="D34" s="100"/>
      <c r="E34" s="100"/>
      <c r="F34" s="100"/>
      <c r="G34" s="100"/>
      <c r="H34" s="100"/>
      <c r="I34" s="100"/>
      <c r="J34" s="100"/>
    </row>
    <row r="35" spans="2:10">
      <c r="B35" s="100"/>
      <c r="C35" s="100"/>
      <c r="D35" s="100"/>
      <c r="E35" s="100"/>
      <c r="F35" s="100"/>
      <c r="G35" s="100"/>
      <c r="H35" s="100"/>
      <c r="I35" s="100"/>
      <c r="J35" s="100"/>
    </row>
    <row r="36" spans="2:10">
      <c r="B36" s="100"/>
      <c r="C36" s="100"/>
      <c r="D36" s="100"/>
      <c r="E36" s="100"/>
      <c r="F36" s="100"/>
      <c r="G36" s="100"/>
      <c r="H36" s="100"/>
      <c r="I36" s="100"/>
      <c r="J36" s="100"/>
    </row>
    <row r="37" spans="2:10">
      <c r="B37" s="100"/>
      <c r="C37" s="100"/>
      <c r="D37" s="100"/>
      <c r="E37" s="100"/>
      <c r="F37" s="100"/>
      <c r="G37" s="100"/>
      <c r="H37" s="100"/>
      <c r="I37" s="100"/>
      <c r="J37" s="100"/>
    </row>
    <row r="38" spans="2:10">
      <c r="B38" s="100"/>
      <c r="C38" s="100"/>
      <c r="D38" s="100"/>
      <c r="E38" s="100"/>
      <c r="F38" s="100"/>
      <c r="G38" s="100"/>
      <c r="H38" s="100"/>
      <c r="I38" s="100"/>
      <c r="J38" s="100"/>
    </row>
    <row r="39" spans="2:10">
      <c r="B39" s="100"/>
      <c r="C39" s="100"/>
      <c r="D39" s="100"/>
      <c r="E39" s="100"/>
      <c r="F39" s="100"/>
      <c r="G39" s="100"/>
      <c r="H39" s="100"/>
      <c r="I39" s="100"/>
      <c r="J39" s="100"/>
    </row>
    <row r="40" spans="2:10">
      <c r="B40" s="100"/>
      <c r="C40" s="100"/>
      <c r="D40" s="100"/>
      <c r="E40" s="100"/>
      <c r="F40" s="100"/>
      <c r="G40" s="100"/>
      <c r="H40" s="100"/>
      <c r="I40" s="100"/>
      <c r="J40" s="100"/>
    </row>
    <row r="41" spans="2:10">
      <c r="B41" s="100"/>
      <c r="C41" s="100"/>
      <c r="D41" s="100"/>
      <c r="E41" s="100"/>
      <c r="F41" s="100"/>
      <c r="G41" s="100"/>
      <c r="H41" s="100"/>
      <c r="I41" s="100"/>
      <c r="J41" s="100"/>
    </row>
    <row r="42" spans="2:10">
      <c r="B42" s="100"/>
      <c r="C42" s="100"/>
      <c r="D42" s="100"/>
      <c r="E42" s="100"/>
      <c r="F42" s="100"/>
      <c r="G42" s="100"/>
      <c r="H42" s="100"/>
      <c r="I42" s="100"/>
      <c r="J42" s="100"/>
    </row>
    <row r="43" spans="2:10">
      <c r="B43" s="100"/>
      <c r="C43" s="100"/>
      <c r="D43" s="100"/>
      <c r="E43" s="100"/>
      <c r="F43" s="100"/>
      <c r="G43" s="100"/>
      <c r="H43" s="100"/>
      <c r="I43" s="100"/>
      <c r="J43" s="100"/>
    </row>
    <row r="44" spans="2:10">
      <c r="B44" s="100"/>
      <c r="C44" s="100"/>
      <c r="D44" s="100"/>
      <c r="E44" s="100"/>
      <c r="F44" s="100"/>
      <c r="G44" s="100"/>
      <c r="H44" s="100"/>
      <c r="I44" s="100"/>
      <c r="J44" s="100"/>
    </row>
    <row r="45" spans="2:10">
      <c r="B45" s="100"/>
      <c r="C45" s="100"/>
      <c r="D45" s="100"/>
      <c r="E45" s="100"/>
      <c r="F45" s="100"/>
      <c r="G45" s="100"/>
      <c r="H45" s="100"/>
      <c r="I45" s="100"/>
      <c r="J45" s="100"/>
    </row>
    <row r="46" spans="2:10">
      <c r="B46" s="100"/>
      <c r="C46" s="100"/>
      <c r="D46" s="100"/>
      <c r="E46" s="100"/>
      <c r="F46" s="100"/>
      <c r="G46" s="100"/>
      <c r="H46" s="100"/>
      <c r="I46" s="100"/>
      <c r="J46" s="100"/>
    </row>
    <row r="47" spans="2:10">
      <c r="B47" s="100"/>
      <c r="C47" s="100"/>
      <c r="D47" s="100"/>
      <c r="E47" s="100"/>
      <c r="F47" s="100"/>
      <c r="G47" s="100"/>
      <c r="H47" s="100"/>
      <c r="I47" s="100"/>
      <c r="J47" s="100"/>
    </row>
    <row r="48" spans="2:10">
      <c r="B48" s="100"/>
      <c r="C48" s="100"/>
      <c r="D48" s="100"/>
      <c r="E48" s="100"/>
      <c r="F48" s="100"/>
      <c r="G48" s="100"/>
      <c r="H48" s="100"/>
      <c r="I48" s="100"/>
      <c r="J48" s="100"/>
    </row>
    <row r="49" spans="2:10">
      <c r="B49" s="100"/>
      <c r="C49" s="100"/>
      <c r="D49" s="100"/>
      <c r="E49" s="100"/>
      <c r="F49" s="100"/>
      <c r="G49" s="100"/>
      <c r="H49" s="100"/>
      <c r="I49" s="100"/>
      <c r="J49" s="100"/>
    </row>
    <row r="50" spans="2:10">
      <c r="B50" s="100"/>
      <c r="C50" s="100"/>
      <c r="D50" s="100"/>
      <c r="E50" s="100"/>
      <c r="F50" s="100"/>
      <c r="G50" s="100"/>
      <c r="H50" s="100"/>
      <c r="I50" s="100"/>
      <c r="J50" s="100"/>
    </row>
    <row r="51" spans="2:10">
      <c r="B51" s="100"/>
      <c r="C51" s="100"/>
      <c r="D51" s="100"/>
      <c r="E51" s="100"/>
      <c r="F51" s="100"/>
      <c r="G51" s="100"/>
      <c r="H51" s="100"/>
      <c r="I51" s="100"/>
      <c r="J51" s="100"/>
    </row>
    <row r="52" spans="2:10">
      <c r="B52" s="100"/>
      <c r="C52" s="100"/>
      <c r="D52" s="100"/>
      <c r="E52" s="100"/>
      <c r="F52" s="100"/>
      <c r="G52" s="100"/>
      <c r="H52" s="100"/>
      <c r="I52" s="100"/>
      <c r="J52" s="100"/>
    </row>
    <row r="53" spans="2:10">
      <c r="B53" s="100"/>
      <c r="C53" s="100"/>
      <c r="D53" s="100"/>
      <c r="E53" s="100"/>
      <c r="F53" s="100"/>
      <c r="G53" s="100"/>
      <c r="H53" s="100"/>
      <c r="I53" s="100"/>
      <c r="J53" s="100"/>
    </row>
    <row r="54" spans="2:10">
      <c r="B54" s="100"/>
      <c r="C54" s="100"/>
      <c r="D54" s="100"/>
      <c r="E54" s="100"/>
      <c r="F54" s="100"/>
      <c r="G54" s="100"/>
      <c r="H54" s="100"/>
      <c r="I54" s="100"/>
      <c r="J54" s="100"/>
    </row>
    <row r="55" spans="2:10">
      <c r="B55" s="100"/>
      <c r="C55" s="100"/>
      <c r="D55" s="100"/>
      <c r="E55" s="100"/>
      <c r="F55" s="100"/>
      <c r="G55" s="100"/>
      <c r="H55" s="100"/>
      <c r="I55" s="100"/>
      <c r="J55" s="100"/>
    </row>
    <row r="56" spans="2:10">
      <c r="B56" s="100"/>
      <c r="C56" s="100"/>
      <c r="D56" s="100"/>
      <c r="E56" s="100"/>
      <c r="F56" s="100"/>
      <c r="G56" s="100"/>
      <c r="H56" s="100"/>
      <c r="I56" s="100"/>
      <c r="J56" s="100"/>
    </row>
    <row r="57" spans="2:10">
      <c r="B57" s="100"/>
      <c r="C57" s="100"/>
      <c r="D57" s="100"/>
      <c r="E57" s="100"/>
      <c r="F57" s="100"/>
      <c r="G57" s="100"/>
      <c r="H57" s="100"/>
      <c r="I57" s="100"/>
      <c r="J57" s="100"/>
    </row>
    <row r="58" spans="2:10">
      <c r="B58" s="100"/>
      <c r="C58" s="100"/>
      <c r="D58" s="100"/>
      <c r="E58" s="100"/>
      <c r="F58" s="100"/>
      <c r="G58" s="100"/>
      <c r="H58" s="100"/>
      <c r="I58" s="100"/>
      <c r="J58" s="100"/>
    </row>
    <row r="59" spans="2:10">
      <c r="B59" s="100"/>
      <c r="C59" s="100"/>
      <c r="D59" s="100"/>
      <c r="E59" s="100"/>
      <c r="F59" s="100"/>
      <c r="G59" s="100"/>
      <c r="H59" s="100"/>
      <c r="I59" s="100"/>
      <c r="J59" s="100"/>
    </row>
    <row r="60" spans="2:10">
      <c r="B60" s="100"/>
      <c r="C60" s="100"/>
      <c r="D60" s="100"/>
      <c r="E60" s="100"/>
      <c r="F60" s="100"/>
      <c r="G60" s="100"/>
      <c r="H60" s="100"/>
      <c r="I60" s="100"/>
      <c r="J60" s="100"/>
    </row>
    <row r="61" spans="2:10">
      <c r="B61" s="100"/>
      <c r="C61" s="100"/>
      <c r="D61" s="100"/>
      <c r="E61" s="100"/>
      <c r="F61" s="100"/>
      <c r="G61" s="100"/>
      <c r="H61" s="100"/>
      <c r="I61" s="100"/>
      <c r="J61" s="100"/>
    </row>
    <row r="62" spans="2:10">
      <c r="B62" s="100"/>
      <c r="C62" s="100"/>
      <c r="D62" s="100"/>
      <c r="E62" s="100"/>
      <c r="F62" s="100"/>
      <c r="G62" s="100"/>
      <c r="H62" s="100"/>
      <c r="I62" s="100"/>
      <c r="J62" s="100"/>
    </row>
    <row r="63" spans="2:10">
      <c r="B63" s="100"/>
      <c r="C63" s="100"/>
      <c r="D63" s="100"/>
      <c r="E63" s="100"/>
      <c r="F63" s="100"/>
      <c r="G63" s="100"/>
      <c r="H63" s="100"/>
      <c r="I63" s="100"/>
      <c r="J63" s="100"/>
    </row>
    <row r="64" spans="2:10">
      <c r="B64" s="100"/>
      <c r="C64" s="100"/>
      <c r="D64" s="100"/>
      <c r="E64" s="100"/>
      <c r="F64" s="100"/>
      <c r="G64" s="100"/>
      <c r="H64" s="100"/>
      <c r="I64" s="100"/>
      <c r="J64" s="100"/>
    </row>
    <row r="65" spans="2:10">
      <c r="B65" s="100"/>
      <c r="C65" s="100"/>
      <c r="D65" s="100"/>
      <c r="E65" s="100"/>
      <c r="F65" s="100"/>
      <c r="G65" s="100"/>
      <c r="H65" s="100"/>
      <c r="I65" s="100"/>
      <c r="J65" s="100"/>
    </row>
    <row r="66" spans="2:10">
      <c r="B66" s="100"/>
      <c r="C66" s="100"/>
      <c r="D66" s="100"/>
      <c r="E66" s="100"/>
      <c r="F66" s="100"/>
      <c r="G66" s="100"/>
      <c r="H66" s="100"/>
      <c r="I66" s="100"/>
      <c r="J66" s="100"/>
    </row>
    <row r="67" spans="2:10">
      <c r="B67" s="100"/>
      <c r="C67" s="100"/>
      <c r="D67" s="100"/>
      <c r="E67" s="100"/>
      <c r="F67" s="100"/>
      <c r="G67" s="100"/>
      <c r="H67" s="100"/>
      <c r="I67" s="100"/>
      <c r="J67" s="100"/>
    </row>
    <row r="68" spans="2:10">
      <c r="B68" s="100"/>
      <c r="C68" s="100"/>
      <c r="D68" s="100"/>
      <c r="E68" s="100"/>
      <c r="F68" s="100"/>
      <c r="G68" s="100"/>
      <c r="H68" s="100"/>
      <c r="I68" s="100"/>
      <c r="J68" s="100"/>
    </row>
    <row r="69" spans="2:10">
      <c r="B69" s="100"/>
      <c r="C69" s="100"/>
      <c r="D69" s="100"/>
      <c r="E69" s="100"/>
      <c r="F69" s="100"/>
      <c r="G69" s="100"/>
      <c r="H69" s="100"/>
      <c r="I69" s="100"/>
      <c r="J69" s="100"/>
    </row>
    <row r="70" spans="2:10">
      <c r="B70" s="100"/>
      <c r="C70" s="100"/>
      <c r="D70" s="100"/>
      <c r="E70" s="100"/>
      <c r="F70" s="100"/>
      <c r="G70" s="100"/>
      <c r="H70" s="100"/>
      <c r="I70" s="100"/>
      <c r="J70" s="100"/>
    </row>
    <row r="71" spans="2:10">
      <c r="B71" s="100"/>
      <c r="C71" s="100"/>
      <c r="D71" s="100"/>
      <c r="E71" s="100"/>
      <c r="F71" s="100"/>
      <c r="G71" s="100"/>
      <c r="H71" s="100"/>
      <c r="I71" s="100"/>
      <c r="J71" s="100"/>
    </row>
    <row r="72" spans="2:10">
      <c r="B72" s="100"/>
      <c r="C72" s="100"/>
      <c r="D72" s="100"/>
      <c r="E72" s="100"/>
      <c r="F72" s="100"/>
      <c r="G72" s="100"/>
      <c r="H72" s="100"/>
      <c r="I72" s="100"/>
      <c r="J72" s="100"/>
    </row>
    <row r="73" spans="2:10">
      <c r="B73" s="100"/>
      <c r="C73" s="100"/>
      <c r="D73" s="100"/>
      <c r="E73" s="100"/>
      <c r="F73" s="100"/>
      <c r="G73" s="100"/>
      <c r="H73" s="100"/>
      <c r="I73" s="100"/>
      <c r="J73" s="100"/>
    </row>
    <row r="74" spans="2:10">
      <c r="B74" s="100"/>
      <c r="C74" s="100"/>
      <c r="D74" s="100"/>
      <c r="E74" s="100"/>
      <c r="F74" s="100"/>
      <c r="G74" s="100"/>
      <c r="H74" s="100"/>
      <c r="I74" s="100"/>
      <c r="J74" s="100"/>
    </row>
    <row r="75" spans="2:10">
      <c r="B75" s="100"/>
      <c r="C75" s="100"/>
      <c r="D75" s="100"/>
      <c r="E75" s="100"/>
      <c r="F75" s="100"/>
      <c r="G75" s="100"/>
      <c r="H75" s="100"/>
      <c r="I75" s="100"/>
      <c r="J75" s="100"/>
    </row>
    <row r="76" spans="2:10">
      <c r="B76" s="100"/>
      <c r="C76" s="100"/>
      <c r="D76" s="100"/>
      <c r="E76" s="100"/>
      <c r="F76" s="100"/>
      <c r="G76" s="100"/>
      <c r="H76" s="100"/>
      <c r="I76" s="100"/>
      <c r="J76" s="100"/>
    </row>
    <row r="77" spans="2:10">
      <c r="B77" s="100"/>
      <c r="C77" s="100"/>
      <c r="D77" s="100"/>
      <c r="E77" s="100"/>
      <c r="F77" s="100"/>
      <c r="G77" s="100"/>
      <c r="H77" s="100"/>
      <c r="I77" s="100"/>
      <c r="J77" s="100"/>
    </row>
    <row r="78" spans="2:10">
      <c r="B78" s="100"/>
      <c r="C78" s="100"/>
      <c r="D78" s="100"/>
      <c r="E78" s="100"/>
      <c r="F78" s="100"/>
      <c r="G78" s="100"/>
      <c r="H78" s="100"/>
      <c r="I78" s="100"/>
      <c r="J78" s="100"/>
    </row>
    <row r="79" spans="2:10">
      <c r="B79" s="100"/>
      <c r="C79" s="100"/>
      <c r="D79" s="100"/>
      <c r="E79" s="100"/>
      <c r="F79" s="100"/>
      <c r="G79" s="100"/>
      <c r="H79" s="100"/>
      <c r="I79" s="100"/>
      <c r="J79" s="100"/>
    </row>
    <row r="80" spans="2:10">
      <c r="B80" s="100"/>
      <c r="C80" s="100"/>
      <c r="D80" s="100"/>
      <c r="E80" s="100"/>
      <c r="F80" s="100"/>
      <c r="G80" s="100"/>
      <c r="H80" s="100"/>
      <c r="I80" s="100"/>
      <c r="J80" s="100"/>
    </row>
    <row r="81" spans="2:10">
      <c r="B81" s="100"/>
      <c r="C81" s="100"/>
      <c r="D81" s="100"/>
      <c r="E81" s="100"/>
      <c r="F81" s="100"/>
      <c r="G81" s="100"/>
      <c r="H81" s="100"/>
      <c r="I81" s="100"/>
      <c r="J81" s="100"/>
    </row>
    <row r="82" spans="2:10">
      <c r="B82" s="100"/>
      <c r="C82" s="100"/>
      <c r="D82" s="100"/>
      <c r="E82" s="100"/>
      <c r="F82" s="100"/>
      <c r="G82" s="100"/>
      <c r="H82" s="100"/>
      <c r="I82" s="100"/>
      <c r="J82" s="100"/>
    </row>
    <row r="83" spans="2:10">
      <c r="B83" s="100"/>
      <c r="C83" s="100"/>
      <c r="D83" s="100"/>
      <c r="E83" s="100"/>
      <c r="F83" s="100"/>
      <c r="G83" s="100"/>
      <c r="H83" s="100"/>
      <c r="I83" s="100"/>
      <c r="J83" s="100"/>
    </row>
    <row r="84" spans="2:10">
      <c r="B84" s="100"/>
      <c r="C84" s="100"/>
      <c r="D84" s="100"/>
      <c r="E84" s="100"/>
      <c r="F84" s="100"/>
      <c r="G84" s="100"/>
      <c r="H84" s="100"/>
      <c r="I84" s="100"/>
      <c r="J84" s="100"/>
    </row>
    <row r="85" spans="2:10">
      <c r="B85" s="100"/>
      <c r="C85" s="100"/>
      <c r="D85" s="100"/>
      <c r="E85" s="100"/>
      <c r="F85" s="100"/>
      <c r="G85" s="100"/>
      <c r="H85" s="100"/>
      <c r="I85" s="100"/>
      <c r="J85" s="100"/>
    </row>
    <row r="86" spans="2:10">
      <c r="B86" s="100"/>
      <c r="C86" s="100"/>
      <c r="D86" s="100"/>
      <c r="E86" s="100"/>
      <c r="F86" s="100"/>
      <c r="G86" s="100"/>
      <c r="H86" s="100"/>
      <c r="I86" s="100"/>
      <c r="J86" s="100"/>
    </row>
    <row r="87" spans="2:10">
      <c r="B87" s="100"/>
      <c r="C87" s="100"/>
      <c r="D87" s="100"/>
      <c r="E87" s="100"/>
      <c r="F87" s="100"/>
      <c r="G87" s="100"/>
      <c r="H87" s="100"/>
      <c r="I87" s="100"/>
      <c r="J87" s="100"/>
    </row>
    <row r="88" spans="2:10">
      <c r="B88" s="100"/>
      <c r="C88" s="100"/>
      <c r="D88" s="100"/>
      <c r="E88" s="100"/>
      <c r="F88" s="100"/>
      <c r="G88" s="100"/>
      <c r="H88" s="100"/>
      <c r="I88" s="100"/>
      <c r="J88" s="100"/>
    </row>
    <row r="89" spans="2:10">
      <c r="B89" s="100"/>
      <c r="C89" s="100"/>
      <c r="D89" s="100"/>
      <c r="E89" s="100"/>
      <c r="F89" s="100"/>
      <c r="G89" s="100"/>
      <c r="H89" s="100"/>
      <c r="I89" s="100"/>
      <c r="J89" s="100"/>
    </row>
    <row r="90" spans="2:10">
      <c r="B90" s="100"/>
      <c r="C90" s="100"/>
      <c r="D90" s="100"/>
      <c r="E90" s="100"/>
      <c r="F90" s="100"/>
      <c r="G90" s="100"/>
      <c r="H90" s="100"/>
      <c r="I90" s="100"/>
      <c r="J90" s="100"/>
    </row>
    <row r="91" spans="2:10">
      <c r="B91" s="100"/>
      <c r="C91" s="100"/>
      <c r="D91" s="100"/>
      <c r="E91" s="100"/>
      <c r="F91" s="100"/>
      <c r="G91" s="100"/>
      <c r="H91" s="100"/>
      <c r="I91" s="100"/>
      <c r="J91" s="100"/>
    </row>
    <row r="92" spans="2:10">
      <c r="B92" s="100"/>
      <c r="C92" s="100"/>
      <c r="D92" s="100"/>
      <c r="E92" s="100"/>
      <c r="F92" s="100"/>
      <c r="G92" s="100"/>
      <c r="H92" s="100"/>
      <c r="I92" s="100"/>
      <c r="J92" s="100"/>
    </row>
    <row r="93" spans="2:10">
      <c r="B93" s="100"/>
      <c r="C93" s="100"/>
      <c r="D93" s="100"/>
      <c r="E93" s="100"/>
      <c r="F93" s="100"/>
      <c r="G93" s="100"/>
      <c r="H93" s="100"/>
      <c r="I93" s="100"/>
      <c r="J93" s="100"/>
    </row>
    <row r="94" spans="2:10">
      <c r="B94" s="100"/>
      <c r="C94" s="100"/>
      <c r="D94" s="100"/>
      <c r="E94" s="100"/>
      <c r="F94" s="100"/>
      <c r="G94" s="100"/>
      <c r="H94" s="100"/>
      <c r="I94" s="100"/>
      <c r="J94" s="100"/>
    </row>
    <row r="95" spans="2:10">
      <c r="B95" s="100"/>
      <c r="C95" s="100"/>
      <c r="D95" s="100"/>
      <c r="E95" s="100"/>
      <c r="F95" s="100"/>
      <c r="G95" s="100"/>
      <c r="H95" s="100"/>
      <c r="I95" s="100"/>
      <c r="J95" s="100"/>
    </row>
    <row r="96" spans="2:10">
      <c r="B96" s="100"/>
      <c r="C96" s="100"/>
      <c r="D96" s="100"/>
      <c r="E96" s="100"/>
      <c r="F96" s="100"/>
      <c r="G96" s="100"/>
      <c r="H96" s="100"/>
      <c r="I96" s="100"/>
      <c r="J96" s="100"/>
    </row>
    <row r="97" spans="2:10">
      <c r="B97" s="100"/>
      <c r="C97" s="100"/>
      <c r="D97" s="100"/>
      <c r="E97" s="100"/>
      <c r="F97" s="100"/>
      <c r="G97" s="100"/>
      <c r="H97" s="100"/>
      <c r="I97" s="100"/>
      <c r="J97" s="100"/>
    </row>
    <row r="98" spans="2:10">
      <c r="B98" s="100"/>
      <c r="C98" s="100"/>
      <c r="D98" s="100"/>
      <c r="E98" s="100"/>
      <c r="F98" s="100"/>
      <c r="G98" s="100"/>
      <c r="H98" s="100"/>
      <c r="I98" s="100"/>
      <c r="J98" s="100"/>
    </row>
    <row r="99" spans="2:10">
      <c r="B99" s="100"/>
      <c r="C99" s="100"/>
      <c r="D99" s="100"/>
      <c r="E99" s="100"/>
      <c r="F99" s="100"/>
      <c r="G99" s="100"/>
      <c r="H99" s="100"/>
      <c r="I99" s="100"/>
      <c r="J99" s="100"/>
    </row>
    <row r="100" spans="2:10">
      <c r="B100" s="100"/>
      <c r="C100" s="100"/>
      <c r="D100" s="100"/>
      <c r="E100" s="100"/>
      <c r="F100" s="100"/>
      <c r="G100" s="100"/>
      <c r="H100" s="100"/>
      <c r="I100" s="100"/>
      <c r="J100" s="100"/>
    </row>
    <row r="101" spans="2:10"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2:10"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2:10">
      <c r="B103" s="100"/>
      <c r="C103" s="100"/>
      <c r="D103" s="100"/>
      <c r="E103" s="100"/>
      <c r="F103" s="100"/>
      <c r="G103" s="100"/>
      <c r="H103" s="100"/>
      <c r="I103" s="100"/>
      <c r="J103" s="100"/>
    </row>
    <row r="104" spans="2:10"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2:10">
      <c r="B105" s="100"/>
      <c r="C105" s="100"/>
      <c r="D105" s="100"/>
      <c r="E105" s="100"/>
      <c r="F105" s="100"/>
      <c r="G105" s="100"/>
      <c r="H105" s="100"/>
      <c r="I105" s="100"/>
      <c r="J105" s="100"/>
    </row>
    <row r="106" spans="2:10"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2:10"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2:10"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2:10"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2:10">
      <c r="B110" s="100"/>
      <c r="C110" s="100"/>
      <c r="D110" s="100"/>
      <c r="E110" s="100"/>
      <c r="F110" s="100"/>
      <c r="G110" s="100"/>
      <c r="H110" s="100"/>
      <c r="I110" s="100"/>
      <c r="J110" s="100"/>
    </row>
    <row r="111" spans="2:10">
      <c r="B111" s="100"/>
      <c r="C111" s="100"/>
      <c r="D111" s="100"/>
      <c r="E111" s="100"/>
      <c r="F111" s="100"/>
      <c r="G111" s="100"/>
      <c r="H111" s="100"/>
      <c r="I111" s="100"/>
      <c r="J111" s="100"/>
    </row>
    <row r="112" spans="2:10">
      <c r="B112" s="100"/>
      <c r="C112" s="100"/>
      <c r="D112" s="100"/>
      <c r="E112" s="100"/>
      <c r="F112" s="100"/>
      <c r="G112" s="100"/>
      <c r="H112" s="100"/>
      <c r="I112" s="100"/>
      <c r="J112" s="100"/>
    </row>
    <row r="113" spans="2:10">
      <c r="B113" s="100"/>
      <c r="C113" s="100"/>
      <c r="D113" s="100"/>
      <c r="E113" s="100"/>
      <c r="F113" s="100"/>
      <c r="G113" s="100"/>
      <c r="H113" s="100"/>
      <c r="I113" s="100"/>
      <c r="J113" s="100"/>
    </row>
    <row r="114" spans="2:10">
      <c r="B114" s="100"/>
      <c r="C114" s="100"/>
      <c r="D114" s="100"/>
      <c r="E114" s="100"/>
      <c r="F114" s="100"/>
      <c r="G114" s="100"/>
      <c r="H114" s="100"/>
      <c r="I114" s="100"/>
      <c r="J114" s="100"/>
    </row>
    <row r="115" spans="2:10">
      <c r="B115" s="100"/>
      <c r="C115" s="100"/>
      <c r="D115" s="100"/>
      <c r="E115" s="100"/>
      <c r="F115" s="100"/>
      <c r="G115" s="100"/>
      <c r="H115" s="100"/>
      <c r="I115" s="100"/>
      <c r="J115" s="100"/>
    </row>
    <row r="116" spans="2:10">
      <c r="B116" s="100"/>
      <c r="C116" s="100"/>
      <c r="D116" s="100"/>
      <c r="E116" s="100"/>
      <c r="F116" s="100"/>
      <c r="G116" s="100"/>
      <c r="H116" s="100"/>
      <c r="I116" s="100"/>
      <c r="J116" s="100"/>
    </row>
    <row r="117" spans="2:10">
      <c r="F117" s="3"/>
      <c r="G117" s="3"/>
      <c r="H117" s="3"/>
      <c r="I117" s="3"/>
    </row>
    <row r="118" spans="2:10">
      <c r="F118" s="3"/>
      <c r="G118" s="3"/>
      <c r="H118" s="3"/>
      <c r="I118" s="3"/>
    </row>
    <row r="119" spans="2:10">
      <c r="F119" s="3"/>
      <c r="G119" s="3"/>
      <c r="H119" s="3"/>
      <c r="I119" s="3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117:J1048576 B20:B21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191</v>
      </c>
      <c r="C1" s="78" t="s" vm="1">
        <v>269</v>
      </c>
    </row>
    <row r="2" spans="2:60">
      <c r="B2" s="58" t="s">
        <v>190</v>
      </c>
      <c r="C2" s="78" t="s">
        <v>270</v>
      </c>
    </row>
    <row r="3" spans="2:60">
      <c r="B3" s="58" t="s">
        <v>192</v>
      </c>
      <c r="C3" s="78" t="s">
        <v>271</v>
      </c>
    </row>
    <row r="4" spans="2:60">
      <c r="B4" s="58" t="s">
        <v>193</v>
      </c>
      <c r="C4" s="78">
        <v>9599</v>
      </c>
    </row>
    <row r="6" spans="2:60" ht="26.25" customHeight="1">
      <c r="B6" s="158" t="s">
        <v>226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60" s="3" customFormat="1" ht="66">
      <c r="B7" s="61" t="s">
        <v>127</v>
      </c>
      <c r="C7" s="61" t="s">
        <v>128</v>
      </c>
      <c r="D7" s="61" t="s">
        <v>15</v>
      </c>
      <c r="E7" s="61" t="s">
        <v>16</v>
      </c>
      <c r="F7" s="61" t="s">
        <v>61</v>
      </c>
      <c r="G7" s="61" t="s">
        <v>111</v>
      </c>
      <c r="H7" s="61" t="s">
        <v>57</v>
      </c>
      <c r="I7" s="61" t="s">
        <v>120</v>
      </c>
      <c r="J7" s="61" t="s">
        <v>194</v>
      </c>
      <c r="K7" s="61" t="s">
        <v>195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255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7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60">
      <c r="B12" s="117"/>
      <c r="C12" s="100"/>
      <c r="D12" s="100"/>
      <c r="E12" s="100"/>
      <c r="F12" s="100"/>
      <c r="G12" s="100"/>
      <c r="H12" s="100"/>
      <c r="I12" s="100"/>
      <c r="J12" s="100"/>
      <c r="K12" s="10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0.2851562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.28515625" style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191</v>
      </c>
      <c r="C1" s="78" t="s" vm="1">
        <v>269</v>
      </c>
    </row>
    <row r="2" spans="2:60">
      <c r="B2" s="58" t="s">
        <v>190</v>
      </c>
      <c r="C2" s="78" t="s">
        <v>270</v>
      </c>
    </row>
    <row r="3" spans="2:60">
      <c r="B3" s="58" t="s">
        <v>192</v>
      </c>
      <c r="C3" s="78" t="s">
        <v>271</v>
      </c>
    </row>
    <row r="4" spans="2:60">
      <c r="B4" s="58" t="s">
        <v>193</v>
      </c>
      <c r="C4" s="78">
        <v>9599</v>
      </c>
    </row>
    <row r="6" spans="2:60" ht="26.25" customHeight="1">
      <c r="B6" s="158" t="s">
        <v>227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60" s="3" customFormat="1" ht="63">
      <c r="B7" s="61" t="s">
        <v>127</v>
      </c>
      <c r="C7" s="63" t="s">
        <v>48</v>
      </c>
      <c r="D7" s="63" t="s">
        <v>15</v>
      </c>
      <c r="E7" s="63" t="s">
        <v>16</v>
      </c>
      <c r="F7" s="63" t="s">
        <v>61</v>
      </c>
      <c r="G7" s="63" t="s">
        <v>111</v>
      </c>
      <c r="H7" s="63" t="s">
        <v>57</v>
      </c>
      <c r="I7" s="63" t="s">
        <v>120</v>
      </c>
      <c r="J7" s="63" t="s">
        <v>194</v>
      </c>
      <c r="K7" s="65" t="s">
        <v>195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255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30" t="s">
        <v>60</v>
      </c>
      <c r="C10" s="126"/>
      <c r="D10" s="126"/>
      <c r="E10" s="126"/>
      <c r="F10" s="126"/>
      <c r="G10" s="126"/>
      <c r="H10" s="127">
        <v>0</v>
      </c>
      <c r="I10" s="141">
        <v>66.664586120999999</v>
      </c>
      <c r="J10" s="127">
        <v>1</v>
      </c>
      <c r="K10" s="127">
        <v>2.7051630570692642E-5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29" t="s">
        <v>246</v>
      </c>
      <c r="C11" s="126"/>
      <c r="D11" s="126"/>
      <c r="E11" s="126"/>
      <c r="F11" s="126"/>
      <c r="G11" s="126"/>
      <c r="H11" s="127">
        <v>0</v>
      </c>
      <c r="I11" s="141">
        <v>66.664586120999999</v>
      </c>
      <c r="J11" s="127">
        <v>1</v>
      </c>
      <c r="K11" s="127">
        <v>2.7051630570692642E-5</v>
      </c>
    </row>
    <row r="12" spans="2:60">
      <c r="B12" s="83" t="s">
        <v>2194</v>
      </c>
      <c r="C12" s="84" t="s">
        <v>2195</v>
      </c>
      <c r="D12" s="84" t="s">
        <v>711</v>
      </c>
      <c r="E12" s="84" t="s">
        <v>378</v>
      </c>
      <c r="F12" s="98">
        <v>0</v>
      </c>
      <c r="G12" s="97" t="s">
        <v>176</v>
      </c>
      <c r="H12" s="95">
        <v>0</v>
      </c>
      <c r="I12" s="142">
        <v>66.664586120999999</v>
      </c>
      <c r="J12" s="95">
        <v>1</v>
      </c>
      <c r="K12" s="95">
        <v>2.7051630570692642E-5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4"/>
      <c r="C13" s="84"/>
      <c r="D13" s="84"/>
      <c r="E13" s="84"/>
      <c r="F13" s="84"/>
      <c r="G13" s="84"/>
      <c r="H13" s="95"/>
      <c r="I13" s="84"/>
      <c r="J13" s="95"/>
      <c r="K13" s="8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7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7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8.42578125" style="2" customWidth="1"/>
    <col min="3" max="3" width="20.28515625" style="1" bestFit="1" customWidth="1"/>
    <col min="4" max="4" width="18.71093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8" t="s">
        <v>191</v>
      </c>
      <c r="C1" s="78" t="s" vm="1">
        <v>269</v>
      </c>
    </row>
    <row r="2" spans="2:47">
      <c r="B2" s="58" t="s">
        <v>190</v>
      </c>
      <c r="C2" s="78" t="s">
        <v>270</v>
      </c>
    </row>
    <row r="3" spans="2:47">
      <c r="B3" s="58" t="s">
        <v>192</v>
      </c>
      <c r="C3" s="78" t="s">
        <v>271</v>
      </c>
    </row>
    <row r="4" spans="2:47">
      <c r="B4" s="58" t="s">
        <v>193</v>
      </c>
      <c r="C4" s="78">
        <v>9599</v>
      </c>
    </row>
    <row r="6" spans="2:47" ht="26.25" customHeight="1">
      <c r="B6" s="161" t="s">
        <v>228</v>
      </c>
      <c r="C6" s="162"/>
      <c r="D6" s="163"/>
    </row>
    <row r="7" spans="2:47" s="3" customFormat="1" ht="33" customHeight="1">
      <c r="B7" s="131" t="s">
        <v>127</v>
      </c>
      <c r="C7" s="132" t="s">
        <v>117</v>
      </c>
      <c r="D7" s="133" t="s">
        <v>116</v>
      </c>
    </row>
    <row r="8" spans="2:47" s="3" customFormat="1">
      <c r="B8" s="134"/>
      <c r="C8" s="135" t="s">
        <v>2196</v>
      </c>
      <c r="D8" s="136" t="s">
        <v>22</v>
      </c>
    </row>
    <row r="9" spans="2:47" s="4" customFormat="1" ht="18" customHeight="1">
      <c r="B9" s="137"/>
      <c r="C9" s="138" t="s">
        <v>1</v>
      </c>
      <c r="D9" s="139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5" t="s">
        <v>2197</v>
      </c>
      <c r="C10" s="91">
        <v>167489.93483741395</v>
      </c>
      <c r="D10" s="11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81" t="s">
        <v>28</v>
      </c>
      <c r="C11" s="91">
        <v>9358.7573880034288</v>
      </c>
      <c r="D11" s="113"/>
    </row>
    <row r="12" spans="2:47">
      <c r="B12" s="87" t="s">
        <v>2249</v>
      </c>
      <c r="C12" s="125">
        <v>1964.4162260291621</v>
      </c>
      <c r="D12" s="113">
        <v>44255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87" t="s">
        <v>1934</v>
      </c>
      <c r="C13" s="125">
        <v>3004.2016263400001</v>
      </c>
      <c r="D13" s="113">
        <v>47209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87" t="s">
        <v>2198</v>
      </c>
      <c r="C14" s="125">
        <v>214.60385192932904</v>
      </c>
      <c r="D14" s="113">
        <v>46631</v>
      </c>
    </row>
    <row r="15" spans="2:47">
      <c r="B15" s="87" t="s">
        <v>1939</v>
      </c>
      <c r="C15" s="125">
        <v>2225.5073567076829</v>
      </c>
      <c r="D15" s="113">
        <v>48214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87" t="s">
        <v>2250</v>
      </c>
      <c r="C16" s="125">
        <v>288.79996</v>
      </c>
      <c r="D16" s="113">
        <v>44246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87" t="s">
        <v>2251</v>
      </c>
      <c r="C17" s="125">
        <v>313.3216269972541</v>
      </c>
      <c r="D17" s="113">
        <v>46100</v>
      </c>
    </row>
    <row r="18" spans="2:4">
      <c r="B18" s="87" t="s">
        <v>2252</v>
      </c>
      <c r="C18" s="125">
        <v>1098.3702700000001</v>
      </c>
      <c r="D18" s="113">
        <v>43800</v>
      </c>
    </row>
    <row r="19" spans="2:4">
      <c r="B19" s="87" t="s">
        <v>2253</v>
      </c>
      <c r="C19" s="125">
        <v>249.53647000000001</v>
      </c>
      <c r="D19" s="113">
        <v>44739</v>
      </c>
    </row>
    <row r="20" spans="2:4">
      <c r="B20"/>
      <c r="C20" s="125"/>
      <c r="D20" s="113"/>
    </row>
    <row r="21" spans="2:4">
      <c r="B21" s="105" t="s">
        <v>2199</v>
      </c>
      <c r="C21" s="91">
        <v>158131.17744941052</v>
      </c>
      <c r="D21" s="113"/>
    </row>
    <row r="22" spans="2:4">
      <c r="B22" s="87" t="s">
        <v>2200</v>
      </c>
      <c r="C22" s="125">
        <v>3833.2936965649478</v>
      </c>
      <c r="D22" s="113">
        <v>45778</v>
      </c>
    </row>
    <row r="23" spans="2:4">
      <c r="B23" s="87" t="s">
        <v>2201</v>
      </c>
      <c r="C23" s="125">
        <v>6668.0929333748036</v>
      </c>
      <c r="D23" s="113">
        <v>46326</v>
      </c>
    </row>
    <row r="24" spans="2:4">
      <c r="B24" s="87" t="s">
        <v>2202</v>
      </c>
      <c r="C24" s="125">
        <v>3577.6655202134862</v>
      </c>
      <c r="D24" s="113">
        <v>46326</v>
      </c>
    </row>
    <row r="25" spans="2:4">
      <c r="B25" s="87" t="s">
        <v>1948</v>
      </c>
      <c r="C25" s="125">
        <v>406.79890233576077</v>
      </c>
      <c r="D25" s="113">
        <v>46601</v>
      </c>
    </row>
    <row r="26" spans="2:4">
      <c r="B26" s="87" t="s">
        <v>2203</v>
      </c>
      <c r="C26" s="125">
        <v>265.44080839213314</v>
      </c>
      <c r="D26" s="113">
        <v>45382</v>
      </c>
    </row>
    <row r="27" spans="2:4">
      <c r="B27" s="87" t="s">
        <v>1949</v>
      </c>
      <c r="C27" s="125">
        <v>6050.9311966739624</v>
      </c>
      <c r="D27" s="113">
        <v>47119</v>
      </c>
    </row>
    <row r="28" spans="2:4">
      <c r="B28" s="87" t="s">
        <v>2204</v>
      </c>
      <c r="C28" s="125">
        <v>5460.3283737962684</v>
      </c>
      <c r="D28" s="113">
        <v>47119</v>
      </c>
    </row>
    <row r="29" spans="2:4">
      <c r="B29" s="87" t="s">
        <v>2205</v>
      </c>
      <c r="C29" s="125">
        <v>9662.8593306351522</v>
      </c>
      <c r="D29" s="113">
        <v>47119</v>
      </c>
    </row>
    <row r="30" spans="2:4">
      <c r="B30" s="87" t="s">
        <v>2206</v>
      </c>
      <c r="C30" s="125">
        <v>3121.3909699737637</v>
      </c>
      <c r="D30" s="113">
        <v>46742</v>
      </c>
    </row>
    <row r="31" spans="2:4">
      <c r="B31" s="87" t="s">
        <v>1951</v>
      </c>
      <c r="C31" s="125">
        <v>3374.0928910799485</v>
      </c>
      <c r="D31" s="113">
        <v>45557</v>
      </c>
    </row>
    <row r="32" spans="2:4">
      <c r="B32" s="87" t="s">
        <v>1953</v>
      </c>
      <c r="C32" s="125">
        <v>5765.4123384204859</v>
      </c>
      <c r="D32" s="113">
        <v>50041</v>
      </c>
    </row>
    <row r="33" spans="2:4">
      <c r="B33" s="87" t="s">
        <v>2207</v>
      </c>
      <c r="C33" s="125">
        <v>252.6120938517906</v>
      </c>
      <c r="D33" s="113">
        <v>46971</v>
      </c>
    </row>
    <row r="34" spans="2:4">
      <c r="B34" s="87" t="s">
        <v>2208</v>
      </c>
      <c r="C34" s="125">
        <v>159.95440168394947</v>
      </c>
      <c r="D34" s="113">
        <v>46012</v>
      </c>
    </row>
    <row r="35" spans="2:4">
      <c r="B35" s="87" t="s">
        <v>2209</v>
      </c>
      <c r="C35" s="125">
        <v>53.708610703781432</v>
      </c>
      <c r="D35" s="113">
        <v>46326</v>
      </c>
    </row>
    <row r="36" spans="2:4">
      <c r="B36" s="87" t="s">
        <v>1956</v>
      </c>
      <c r="C36" s="125">
        <v>30.087099156340372</v>
      </c>
      <c r="D36" s="113">
        <v>46199</v>
      </c>
    </row>
    <row r="37" spans="2:4">
      <c r="B37" s="87" t="s">
        <v>2210</v>
      </c>
      <c r="C37" s="125">
        <v>79.105563491322428</v>
      </c>
      <c r="D37" s="113">
        <v>46201</v>
      </c>
    </row>
    <row r="38" spans="2:4">
      <c r="B38" s="87" t="s">
        <v>1958</v>
      </c>
      <c r="C38" s="125">
        <v>114.37346667710753</v>
      </c>
      <c r="D38" s="113">
        <v>46201</v>
      </c>
    </row>
    <row r="39" spans="2:4">
      <c r="B39" s="87" t="s">
        <v>1937</v>
      </c>
      <c r="C39" s="125">
        <v>283.33550667781816</v>
      </c>
      <c r="D39" s="113">
        <v>47262</v>
      </c>
    </row>
    <row r="40" spans="2:4">
      <c r="B40" s="87" t="s">
        <v>2211</v>
      </c>
      <c r="C40" s="125">
        <v>2150.2595355039998</v>
      </c>
      <c r="D40" s="113">
        <v>45485</v>
      </c>
    </row>
    <row r="41" spans="2:4">
      <c r="B41" s="87" t="s">
        <v>1959</v>
      </c>
      <c r="C41" s="125">
        <v>4872.4304887756953</v>
      </c>
      <c r="D41" s="113">
        <v>45777</v>
      </c>
    </row>
    <row r="42" spans="2:4">
      <c r="B42" s="87" t="s">
        <v>2212</v>
      </c>
      <c r="C42" s="125">
        <v>20015.922921583653</v>
      </c>
      <c r="D42" s="113">
        <v>72686</v>
      </c>
    </row>
    <row r="43" spans="2:4">
      <c r="B43" s="87" t="s">
        <v>1960</v>
      </c>
      <c r="C43" s="125">
        <v>56.234930092485961</v>
      </c>
      <c r="D43" s="113">
        <v>46734</v>
      </c>
    </row>
    <row r="44" spans="2:4">
      <c r="B44" s="87" t="s">
        <v>2254</v>
      </c>
      <c r="C44" s="125">
        <v>5358.5198600000003</v>
      </c>
      <c r="D44" s="113">
        <v>44819</v>
      </c>
    </row>
    <row r="45" spans="2:4">
      <c r="B45" s="87" t="s">
        <v>2213</v>
      </c>
      <c r="C45" s="125">
        <v>2536.2951370199403</v>
      </c>
      <c r="D45" s="113">
        <v>47178</v>
      </c>
    </row>
    <row r="46" spans="2:4">
      <c r="B46" s="87" t="s">
        <v>1962</v>
      </c>
      <c r="C46" s="125">
        <v>36.074618819999998</v>
      </c>
      <c r="D46" s="113">
        <v>46201</v>
      </c>
    </row>
    <row r="47" spans="2:4">
      <c r="B47" s="87" t="s">
        <v>2214</v>
      </c>
      <c r="C47" s="125">
        <v>409.18894311999998</v>
      </c>
      <c r="D47" s="113">
        <v>45047</v>
      </c>
    </row>
    <row r="48" spans="2:4">
      <c r="B48" s="87" t="s">
        <v>2215</v>
      </c>
      <c r="C48" s="125">
        <v>10134.591750562533</v>
      </c>
      <c r="D48" s="113">
        <v>401768</v>
      </c>
    </row>
    <row r="49" spans="2:4">
      <c r="B49" s="87" t="s">
        <v>2216</v>
      </c>
      <c r="C49" s="125">
        <v>1864.1279793199999</v>
      </c>
      <c r="D49" s="113">
        <v>45710</v>
      </c>
    </row>
    <row r="50" spans="2:4">
      <c r="B50" s="87" t="s">
        <v>1964</v>
      </c>
      <c r="C50" s="125">
        <v>2821.3712692479999</v>
      </c>
      <c r="D50" s="113">
        <v>47255</v>
      </c>
    </row>
    <row r="51" spans="2:4">
      <c r="B51" s="87" t="s">
        <v>2217</v>
      </c>
      <c r="C51" s="125">
        <v>113.91458623999999</v>
      </c>
      <c r="D51" s="113">
        <v>46734</v>
      </c>
    </row>
    <row r="52" spans="2:4">
      <c r="B52" s="87" t="s">
        <v>2218</v>
      </c>
      <c r="C52" s="125">
        <v>4281.63372764</v>
      </c>
      <c r="D52" s="113">
        <v>46524</v>
      </c>
    </row>
    <row r="53" spans="2:4">
      <c r="B53" s="87" t="s">
        <v>1968</v>
      </c>
      <c r="C53" s="125">
        <v>3717.4543329323719</v>
      </c>
      <c r="D53" s="113">
        <v>46844</v>
      </c>
    </row>
    <row r="54" spans="2:4">
      <c r="B54" s="87" t="s">
        <v>2219</v>
      </c>
      <c r="C54" s="125">
        <v>93.960805379981537</v>
      </c>
      <c r="D54" s="113">
        <v>46600</v>
      </c>
    </row>
    <row r="55" spans="2:4">
      <c r="B55" s="87" t="s">
        <v>2220</v>
      </c>
      <c r="C55" s="125">
        <v>167.71713246723959</v>
      </c>
      <c r="D55" s="113">
        <v>46201</v>
      </c>
    </row>
    <row r="56" spans="2:4">
      <c r="B56" s="87" t="s">
        <v>1970</v>
      </c>
      <c r="C56" s="125">
        <v>5952.9491343819063</v>
      </c>
      <c r="D56" s="113">
        <v>45869</v>
      </c>
    </row>
    <row r="57" spans="2:4">
      <c r="B57" s="87" t="s">
        <v>1972</v>
      </c>
      <c r="C57" s="125">
        <v>395.49486124000009</v>
      </c>
      <c r="D57" s="113">
        <v>47992</v>
      </c>
    </row>
    <row r="58" spans="2:4">
      <c r="B58" s="87" t="s">
        <v>2221</v>
      </c>
      <c r="C58" s="125">
        <v>2994.8894015192795</v>
      </c>
      <c r="D58" s="113">
        <v>44044</v>
      </c>
    </row>
    <row r="59" spans="2:4">
      <c r="B59" s="87" t="s">
        <v>2222</v>
      </c>
      <c r="C59" s="125">
        <v>196.75965966844791</v>
      </c>
      <c r="D59" s="113">
        <v>48213</v>
      </c>
    </row>
    <row r="60" spans="2:4">
      <c r="B60" s="87" t="s">
        <v>1943</v>
      </c>
      <c r="C60" s="125">
        <v>12.607949599999994</v>
      </c>
      <c r="D60" s="113">
        <v>45939</v>
      </c>
    </row>
    <row r="61" spans="2:4">
      <c r="B61" s="87" t="s">
        <v>2223</v>
      </c>
      <c r="C61" s="125">
        <v>8461.483470000001</v>
      </c>
      <c r="D61" s="113">
        <v>46539</v>
      </c>
    </row>
    <row r="62" spans="2:4">
      <c r="B62" s="87" t="s">
        <v>2224</v>
      </c>
      <c r="C62" s="125">
        <v>99.516219359999994</v>
      </c>
      <c r="D62" s="113">
        <v>46827</v>
      </c>
    </row>
    <row r="63" spans="2:4">
      <c r="B63" s="87" t="s">
        <v>2225</v>
      </c>
      <c r="C63" s="125">
        <v>2222.9940670742758</v>
      </c>
      <c r="D63" s="113">
        <v>48723</v>
      </c>
    </row>
    <row r="64" spans="2:4">
      <c r="B64" s="87" t="s">
        <v>2226</v>
      </c>
      <c r="C64" s="125">
        <v>3618.0213596859062</v>
      </c>
      <c r="D64" s="113">
        <v>45869</v>
      </c>
    </row>
    <row r="65" spans="2:4">
      <c r="B65" s="87" t="s">
        <v>1976</v>
      </c>
      <c r="C65" s="125">
        <v>4542.2016881238515</v>
      </c>
      <c r="D65" s="113">
        <v>47107</v>
      </c>
    </row>
    <row r="66" spans="2:4">
      <c r="B66" s="87" t="s">
        <v>1977</v>
      </c>
      <c r="C66" s="125">
        <v>78.832670499999992</v>
      </c>
      <c r="D66" s="113">
        <v>46734</v>
      </c>
    </row>
    <row r="67" spans="2:4">
      <c r="B67" s="87" t="s">
        <v>2227</v>
      </c>
      <c r="C67" s="125">
        <v>3258.5231120599997</v>
      </c>
      <c r="D67" s="113">
        <v>46637</v>
      </c>
    </row>
    <row r="68" spans="2:4">
      <c r="B68" s="87" t="s">
        <v>2228</v>
      </c>
      <c r="C68" s="125">
        <v>3070.0214817681258</v>
      </c>
      <c r="D68" s="113">
        <v>48069</v>
      </c>
    </row>
    <row r="69" spans="2:4">
      <c r="B69" s="87" t="s">
        <v>1979</v>
      </c>
      <c r="C69" s="125">
        <v>5581.5516262800002</v>
      </c>
      <c r="D69" s="113">
        <v>48004</v>
      </c>
    </row>
    <row r="70" spans="2:4">
      <c r="B70" s="87" t="s">
        <v>2229</v>
      </c>
      <c r="C70" s="125">
        <v>122.96163522000002</v>
      </c>
      <c r="D70" s="113">
        <v>46482</v>
      </c>
    </row>
    <row r="71" spans="2:4">
      <c r="B71" s="87" t="s">
        <v>2230</v>
      </c>
      <c r="C71" s="125">
        <v>9733.1873905200009</v>
      </c>
      <c r="D71" s="113">
        <v>46643</v>
      </c>
    </row>
    <row r="72" spans="2:4">
      <c r="B72" s="87"/>
      <c r="C72" s="125"/>
      <c r="D72" s="113"/>
    </row>
    <row r="73" spans="2:4">
      <c r="B73" s="87"/>
      <c r="C73" s="125"/>
      <c r="D73" s="113"/>
    </row>
    <row r="74" spans="2:4">
      <c r="B74" s="100"/>
      <c r="C74" s="100"/>
      <c r="D74" s="100"/>
    </row>
    <row r="75" spans="2:4">
      <c r="B75" s="100"/>
      <c r="C75" s="100"/>
      <c r="D75" s="100"/>
    </row>
    <row r="76" spans="2:4">
      <c r="B76" s="100"/>
      <c r="C76" s="100"/>
      <c r="D76" s="100"/>
    </row>
    <row r="77" spans="2:4">
      <c r="B77" s="100"/>
      <c r="C77" s="100"/>
      <c r="D77" s="100"/>
    </row>
    <row r="78" spans="2:4">
      <c r="B78" s="100"/>
      <c r="C78" s="100"/>
      <c r="D78" s="100"/>
    </row>
    <row r="79" spans="2:4">
      <c r="B79" s="100"/>
      <c r="C79" s="100"/>
      <c r="D79" s="100"/>
    </row>
    <row r="80" spans="2:4">
      <c r="B80" s="100"/>
      <c r="C80" s="100"/>
      <c r="D80" s="100"/>
    </row>
    <row r="81" spans="2:4">
      <c r="B81" s="100"/>
      <c r="C81" s="100"/>
      <c r="D81" s="100"/>
    </row>
    <row r="82" spans="2:4">
      <c r="B82" s="100"/>
      <c r="C82" s="100"/>
      <c r="D82" s="100"/>
    </row>
    <row r="83" spans="2:4">
      <c r="B83" s="100"/>
      <c r="C83" s="100"/>
      <c r="D83" s="100"/>
    </row>
    <row r="84" spans="2:4">
      <c r="B84" s="100"/>
      <c r="C84" s="100"/>
      <c r="D84" s="100"/>
    </row>
    <row r="85" spans="2:4">
      <c r="B85" s="100"/>
      <c r="C85" s="100"/>
      <c r="D85" s="100"/>
    </row>
    <row r="86" spans="2:4">
      <c r="B86" s="100"/>
      <c r="C86" s="100"/>
      <c r="D86" s="100"/>
    </row>
    <row r="87" spans="2:4">
      <c r="B87" s="100"/>
      <c r="C87" s="100"/>
      <c r="D87" s="100"/>
    </row>
    <row r="88" spans="2:4">
      <c r="B88" s="100"/>
      <c r="C88" s="100"/>
      <c r="D88" s="100"/>
    </row>
    <row r="89" spans="2:4">
      <c r="B89" s="100"/>
      <c r="C89" s="100"/>
      <c r="D89" s="100"/>
    </row>
    <row r="90" spans="2:4">
      <c r="B90" s="100"/>
      <c r="C90" s="100"/>
      <c r="D90" s="100"/>
    </row>
    <row r="91" spans="2:4">
      <c r="B91" s="100"/>
      <c r="C91" s="100"/>
      <c r="D91" s="100"/>
    </row>
    <row r="92" spans="2:4">
      <c r="B92" s="100"/>
      <c r="C92" s="100"/>
      <c r="D92" s="100"/>
    </row>
    <row r="93" spans="2:4">
      <c r="B93" s="100"/>
      <c r="C93" s="100"/>
      <c r="D93" s="100"/>
    </row>
    <row r="94" spans="2:4">
      <c r="B94" s="100"/>
      <c r="C94" s="100"/>
      <c r="D94" s="100"/>
    </row>
    <row r="95" spans="2:4">
      <c r="B95" s="100"/>
      <c r="C95" s="100"/>
      <c r="D95" s="100"/>
    </row>
    <row r="96" spans="2:4">
      <c r="B96" s="100"/>
      <c r="C96" s="100"/>
      <c r="D96" s="100"/>
    </row>
    <row r="97" spans="2:4">
      <c r="B97" s="100"/>
      <c r="C97" s="100"/>
      <c r="D97" s="100"/>
    </row>
    <row r="98" spans="2:4">
      <c r="B98" s="100"/>
      <c r="C98" s="100"/>
      <c r="D98" s="100"/>
    </row>
    <row r="99" spans="2:4">
      <c r="B99" s="100"/>
      <c r="C99" s="100"/>
      <c r="D99" s="100"/>
    </row>
    <row r="100" spans="2:4">
      <c r="B100" s="100"/>
      <c r="C100" s="100"/>
      <c r="D100" s="100"/>
    </row>
    <row r="101" spans="2:4">
      <c r="B101" s="100"/>
      <c r="C101" s="100"/>
      <c r="D101" s="100"/>
    </row>
    <row r="102" spans="2:4">
      <c r="B102" s="100"/>
      <c r="C102" s="100"/>
      <c r="D102" s="100"/>
    </row>
    <row r="103" spans="2:4">
      <c r="B103" s="100"/>
      <c r="C103" s="100"/>
      <c r="D103" s="100"/>
    </row>
    <row r="104" spans="2:4">
      <c r="B104" s="100"/>
      <c r="C104" s="100"/>
      <c r="D104" s="100"/>
    </row>
    <row r="105" spans="2:4">
      <c r="B105" s="100"/>
      <c r="C105" s="100"/>
      <c r="D105" s="100"/>
    </row>
    <row r="106" spans="2:4">
      <c r="B106" s="100"/>
      <c r="C106" s="100"/>
      <c r="D106" s="100"/>
    </row>
    <row r="107" spans="2:4">
      <c r="B107" s="100"/>
      <c r="C107" s="100"/>
      <c r="D107" s="100"/>
    </row>
    <row r="108" spans="2:4">
      <c r="B108" s="100"/>
      <c r="C108" s="100"/>
      <c r="D108" s="100"/>
    </row>
    <row r="109" spans="2:4">
      <c r="B109" s="100"/>
      <c r="C109" s="100"/>
      <c r="D109" s="100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191</v>
      </c>
      <c r="C1" s="78" t="s" vm="1">
        <v>269</v>
      </c>
    </row>
    <row r="2" spans="2:18">
      <c r="B2" s="58" t="s">
        <v>190</v>
      </c>
      <c r="C2" s="78" t="s">
        <v>270</v>
      </c>
    </row>
    <row r="3" spans="2:18">
      <c r="B3" s="58" t="s">
        <v>192</v>
      </c>
      <c r="C3" s="78" t="s">
        <v>271</v>
      </c>
    </row>
    <row r="4" spans="2:18">
      <c r="B4" s="58" t="s">
        <v>193</v>
      </c>
      <c r="C4" s="78">
        <v>9599</v>
      </c>
    </row>
    <row r="6" spans="2:18" ht="26.25" customHeight="1">
      <c r="B6" s="158" t="s">
        <v>231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8" s="3" customFormat="1" ht="78.75">
      <c r="B7" s="23" t="s">
        <v>127</v>
      </c>
      <c r="C7" s="31" t="s">
        <v>48</v>
      </c>
      <c r="D7" s="31" t="s">
        <v>69</v>
      </c>
      <c r="E7" s="31" t="s">
        <v>15</v>
      </c>
      <c r="F7" s="31" t="s">
        <v>70</v>
      </c>
      <c r="G7" s="31" t="s">
        <v>112</v>
      </c>
      <c r="H7" s="31" t="s">
        <v>18</v>
      </c>
      <c r="I7" s="31" t="s">
        <v>111</v>
      </c>
      <c r="J7" s="31" t="s">
        <v>17</v>
      </c>
      <c r="K7" s="31" t="s">
        <v>229</v>
      </c>
      <c r="L7" s="31" t="s">
        <v>257</v>
      </c>
      <c r="M7" s="31" t="s">
        <v>230</v>
      </c>
      <c r="N7" s="31" t="s">
        <v>63</v>
      </c>
      <c r="O7" s="31" t="s">
        <v>194</v>
      </c>
      <c r="P7" s="32" t="s">
        <v>196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259</v>
      </c>
      <c r="M8" s="33" t="s">
        <v>255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9" t="s">
        <v>268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9" t="s">
        <v>123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9" t="s">
        <v>258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0.285156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10" style="1" customWidth="1"/>
    <col min="15" max="15" width="9.5703125" style="1" customWidth="1"/>
    <col min="16" max="16" width="6.140625" style="1" customWidth="1"/>
    <col min="17" max="18" width="5.7109375" style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29" width="5.7109375" style="1" customWidth="1"/>
    <col min="30" max="30" width="3.42578125" style="1" customWidth="1"/>
    <col min="31" max="31" width="5.7109375" style="1" hidden="1" customWidth="1"/>
    <col min="32" max="32" width="10.140625" style="1" customWidth="1"/>
    <col min="33" max="33" width="13.85546875" style="1" customWidth="1"/>
    <col min="34" max="34" width="5.7109375" style="1" customWidth="1"/>
    <col min="35" max="16384" width="9.140625" style="1"/>
  </cols>
  <sheetData>
    <row r="1" spans="2:13">
      <c r="B1" s="58" t="s">
        <v>191</v>
      </c>
      <c r="C1" s="78" t="s" vm="1">
        <v>269</v>
      </c>
    </row>
    <row r="2" spans="2:13">
      <c r="B2" s="58" t="s">
        <v>190</v>
      </c>
      <c r="C2" s="78" t="s">
        <v>270</v>
      </c>
    </row>
    <row r="3" spans="2:13">
      <c r="B3" s="58" t="s">
        <v>192</v>
      </c>
      <c r="C3" s="78" t="s">
        <v>271</v>
      </c>
    </row>
    <row r="4" spans="2:13">
      <c r="B4" s="58" t="s">
        <v>193</v>
      </c>
      <c r="C4" s="78">
        <v>9599</v>
      </c>
    </row>
    <row r="6" spans="2:13" ht="26.25" customHeight="1">
      <c r="B6" s="148" t="s">
        <v>220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2:13" s="3" customFormat="1" ht="63">
      <c r="B7" s="13" t="s">
        <v>126</v>
      </c>
      <c r="C7" s="14" t="s">
        <v>48</v>
      </c>
      <c r="D7" s="14" t="s">
        <v>128</v>
      </c>
      <c r="E7" s="14" t="s">
        <v>15</v>
      </c>
      <c r="F7" s="14" t="s">
        <v>70</v>
      </c>
      <c r="G7" s="14" t="s">
        <v>111</v>
      </c>
      <c r="H7" s="14" t="s">
        <v>17</v>
      </c>
      <c r="I7" s="14" t="s">
        <v>19</v>
      </c>
      <c r="J7" s="14" t="s">
        <v>66</v>
      </c>
      <c r="K7" s="14" t="s">
        <v>194</v>
      </c>
      <c r="L7" s="14" t="s">
        <v>195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255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79" t="s">
        <v>47</v>
      </c>
      <c r="C10" s="80"/>
      <c r="D10" s="80"/>
      <c r="E10" s="80"/>
      <c r="F10" s="80"/>
      <c r="G10" s="80"/>
      <c r="H10" s="80"/>
      <c r="I10" s="80"/>
      <c r="J10" s="88">
        <v>360430.856193088</v>
      </c>
      <c r="K10" s="89">
        <v>1</v>
      </c>
      <c r="L10" s="89">
        <v>0.14625819997317047</v>
      </c>
    </row>
    <row r="11" spans="2:13">
      <c r="B11" s="81" t="s">
        <v>246</v>
      </c>
      <c r="C11" s="82"/>
      <c r="D11" s="82"/>
      <c r="E11" s="82"/>
      <c r="F11" s="82"/>
      <c r="G11" s="82"/>
      <c r="H11" s="82"/>
      <c r="I11" s="82"/>
      <c r="J11" s="91">
        <v>360430.856193088</v>
      </c>
      <c r="K11" s="92">
        <v>1</v>
      </c>
      <c r="L11" s="92">
        <v>0.14625819997317047</v>
      </c>
    </row>
    <row r="12" spans="2:13">
      <c r="B12" s="101" t="s">
        <v>45</v>
      </c>
      <c r="C12" s="82"/>
      <c r="D12" s="82"/>
      <c r="E12" s="82"/>
      <c r="F12" s="82"/>
      <c r="G12" s="82"/>
      <c r="H12" s="82"/>
      <c r="I12" s="82"/>
      <c r="J12" s="91">
        <v>271600.47608244</v>
      </c>
      <c r="K12" s="92">
        <v>0.75354390839651009</v>
      </c>
      <c r="L12" s="92">
        <v>0.11021197564282122</v>
      </c>
    </row>
    <row r="13" spans="2:13">
      <c r="B13" s="87" t="s">
        <v>2095</v>
      </c>
      <c r="C13" s="84" t="s">
        <v>2096</v>
      </c>
      <c r="D13" s="84">
        <v>11</v>
      </c>
      <c r="E13" s="84" t="s">
        <v>502</v>
      </c>
      <c r="F13" s="84" t="s">
        <v>378</v>
      </c>
      <c r="G13" s="97" t="s">
        <v>176</v>
      </c>
      <c r="H13" s="98">
        <v>0</v>
      </c>
      <c r="I13" s="98">
        <v>0</v>
      </c>
      <c r="J13" s="125">
        <v>240.59949861300001</v>
      </c>
      <c r="K13" s="95">
        <v>6.6753302187897974E-4</v>
      </c>
      <c r="L13" s="95">
        <v>9.76321782026706E-5</v>
      </c>
    </row>
    <row r="14" spans="2:13">
      <c r="B14" s="87" t="s">
        <v>2097</v>
      </c>
      <c r="C14" s="84" t="s">
        <v>2098</v>
      </c>
      <c r="D14" s="84">
        <v>12</v>
      </c>
      <c r="E14" s="84" t="s">
        <v>399</v>
      </c>
      <c r="F14" s="84" t="s">
        <v>378</v>
      </c>
      <c r="G14" s="97" t="s">
        <v>176</v>
      </c>
      <c r="H14" s="98">
        <v>0</v>
      </c>
      <c r="I14" s="98">
        <v>0</v>
      </c>
      <c r="J14" s="125">
        <v>5464.9478763780007</v>
      </c>
      <c r="K14" s="95">
        <v>1.5162264224820834E-2</v>
      </c>
      <c r="L14" s="95">
        <v>2.2176054730398938E-3</v>
      </c>
    </row>
    <row r="15" spans="2:13">
      <c r="B15" s="87" t="s">
        <v>2099</v>
      </c>
      <c r="C15" s="84" t="s">
        <v>2100</v>
      </c>
      <c r="D15" s="84">
        <v>10</v>
      </c>
      <c r="E15" s="84" t="s">
        <v>399</v>
      </c>
      <c r="F15" s="84" t="s">
        <v>378</v>
      </c>
      <c r="G15" s="97" t="s">
        <v>176</v>
      </c>
      <c r="H15" s="98">
        <v>0</v>
      </c>
      <c r="I15" s="98">
        <v>0</v>
      </c>
      <c r="J15" s="125">
        <v>23565.349748960994</v>
      </c>
      <c r="K15" s="95">
        <v>6.5381055323234308E-2</v>
      </c>
      <c r="L15" s="95">
        <v>9.5625154639225243E-3</v>
      </c>
    </row>
    <row r="16" spans="2:13">
      <c r="B16" s="87" t="s">
        <v>2099</v>
      </c>
      <c r="C16" s="84" t="s">
        <v>2101</v>
      </c>
      <c r="D16" s="84">
        <v>10</v>
      </c>
      <c r="E16" s="84" t="s">
        <v>399</v>
      </c>
      <c r="F16" s="84" t="s">
        <v>378</v>
      </c>
      <c r="G16" s="97" t="s">
        <v>176</v>
      </c>
      <c r="H16" s="98">
        <v>0</v>
      </c>
      <c r="I16" s="98">
        <v>0</v>
      </c>
      <c r="J16" s="125">
        <v>239603.06961999999</v>
      </c>
      <c r="K16" s="95">
        <v>0.66476847224101476</v>
      </c>
      <c r="L16" s="95">
        <v>9.7227840148885358E-2</v>
      </c>
    </row>
    <row r="17" spans="2:12">
      <c r="B17" s="87" t="s">
        <v>2102</v>
      </c>
      <c r="C17" s="84" t="s">
        <v>2103</v>
      </c>
      <c r="D17" s="84">
        <v>20</v>
      </c>
      <c r="E17" s="84" t="s">
        <v>399</v>
      </c>
      <c r="F17" s="84" t="s">
        <v>378</v>
      </c>
      <c r="G17" s="97" t="s">
        <v>176</v>
      </c>
      <c r="H17" s="98">
        <v>0</v>
      </c>
      <c r="I17" s="98">
        <v>0</v>
      </c>
      <c r="J17" s="125">
        <v>2726.5093384880001</v>
      </c>
      <c r="K17" s="95">
        <v>7.5645835855611921E-3</v>
      </c>
      <c r="L17" s="95">
        <v>1.1063823787707718E-3</v>
      </c>
    </row>
    <row r="18" spans="2:12">
      <c r="B18" s="83"/>
      <c r="C18" s="84"/>
      <c r="D18" s="84"/>
      <c r="E18" s="84"/>
      <c r="F18" s="84"/>
      <c r="G18" s="84"/>
      <c r="H18" s="84"/>
      <c r="I18" s="84"/>
      <c r="J18" s="84"/>
      <c r="K18" s="95"/>
      <c r="L18" s="84"/>
    </row>
    <row r="19" spans="2:12">
      <c r="B19" s="101" t="s">
        <v>46</v>
      </c>
      <c r="C19" s="82"/>
      <c r="D19" s="82"/>
      <c r="E19" s="82"/>
      <c r="F19" s="82"/>
      <c r="G19" s="82"/>
      <c r="H19" s="82"/>
      <c r="I19" s="82"/>
      <c r="J19" s="91">
        <v>88830.380110647995</v>
      </c>
      <c r="K19" s="92">
        <v>0.24645609160348991</v>
      </c>
      <c r="L19" s="92">
        <v>3.604622433034925E-2</v>
      </c>
    </row>
    <row r="20" spans="2:12">
      <c r="B20" s="87" t="s">
        <v>2095</v>
      </c>
      <c r="C20" s="84" t="s">
        <v>2105</v>
      </c>
      <c r="D20" s="84">
        <v>11</v>
      </c>
      <c r="E20" s="84" t="s">
        <v>502</v>
      </c>
      <c r="F20" s="84" t="s">
        <v>378</v>
      </c>
      <c r="G20" s="97" t="s">
        <v>175</v>
      </c>
      <c r="H20" s="98">
        <v>0</v>
      </c>
      <c r="I20" s="98">
        <v>0</v>
      </c>
      <c r="J20" s="125">
        <v>2.9169011489999996</v>
      </c>
      <c r="K20" s="95">
        <v>8.0928175234735558E-6</v>
      </c>
      <c r="L20" s="95">
        <v>1.1836409236945735E-6</v>
      </c>
    </row>
    <row r="21" spans="2:12">
      <c r="B21" s="87" t="s">
        <v>2097</v>
      </c>
      <c r="C21" s="84" t="s">
        <v>2106</v>
      </c>
      <c r="D21" s="84">
        <v>12</v>
      </c>
      <c r="E21" s="84" t="s">
        <v>399</v>
      </c>
      <c r="F21" s="84" t="s">
        <v>378</v>
      </c>
      <c r="G21" s="97" t="s">
        <v>185</v>
      </c>
      <c r="H21" s="98">
        <v>0</v>
      </c>
      <c r="I21" s="98">
        <v>0</v>
      </c>
      <c r="J21" s="125">
        <v>2098.1224215000002</v>
      </c>
      <c r="K21" s="95">
        <v>5.8211509515600571E-3</v>
      </c>
      <c r="L21" s="95">
        <v>8.5139105994728233E-4</v>
      </c>
    </row>
    <row r="22" spans="2:12">
      <c r="B22" s="87" t="s">
        <v>2097</v>
      </c>
      <c r="C22" s="84" t="s">
        <v>2107</v>
      </c>
      <c r="D22" s="84">
        <v>12</v>
      </c>
      <c r="E22" s="84" t="s">
        <v>399</v>
      </c>
      <c r="F22" s="84" t="s">
        <v>378</v>
      </c>
      <c r="G22" s="97" t="s">
        <v>175</v>
      </c>
      <c r="H22" s="98">
        <v>0</v>
      </c>
      <c r="I22" s="98">
        <v>0</v>
      </c>
      <c r="J22" s="125">
        <v>2085.9675576609998</v>
      </c>
      <c r="K22" s="95">
        <v>5.7874278015296139E-3</v>
      </c>
      <c r="L22" s="95">
        <v>8.4645877272640458E-4</v>
      </c>
    </row>
    <row r="23" spans="2:12">
      <c r="B23" s="87" t="s">
        <v>2099</v>
      </c>
      <c r="C23" s="84" t="s">
        <v>2108</v>
      </c>
      <c r="D23" s="84">
        <v>10</v>
      </c>
      <c r="E23" s="84" t="s">
        <v>399</v>
      </c>
      <c r="F23" s="84" t="s">
        <v>378</v>
      </c>
      <c r="G23" s="97" t="s">
        <v>182</v>
      </c>
      <c r="H23" s="98">
        <v>0</v>
      </c>
      <c r="I23" s="98">
        <v>0</v>
      </c>
      <c r="J23" s="125">
        <v>0</v>
      </c>
      <c r="K23" s="95">
        <v>0</v>
      </c>
      <c r="L23" s="95">
        <v>0</v>
      </c>
    </row>
    <row r="24" spans="2:12">
      <c r="B24" s="87" t="s">
        <v>2099</v>
      </c>
      <c r="C24" s="84" t="s">
        <v>2109</v>
      </c>
      <c r="D24" s="84">
        <v>10</v>
      </c>
      <c r="E24" s="84" t="s">
        <v>399</v>
      </c>
      <c r="F24" s="84" t="s">
        <v>378</v>
      </c>
      <c r="G24" s="97" t="s">
        <v>177</v>
      </c>
      <c r="H24" s="98">
        <v>0</v>
      </c>
      <c r="I24" s="98">
        <v>0</v>
      </c>
      <c r="J24" s="125">
        <v>593.20099000000005</v>
      </c>
      <c r="K24" s="95">
        <v>1.6458107839752037E-3</v>
      </c>
      <c r="L24" s="95">
        <v>2.407133227606458E-4</v>
      </c>
    </row>
    <row r="25" spans="2:12">
      <c r="B25" s="87" t="s">
        <v>2099</v>
      </c>
      <c r="C25" s="84" t="s">
        <v>2110</v>
      </c>
      <c r="D25" s="84">
        <v>10</v>
      </c>
      <c r="E25" s="84" t="s">
        <v>399</v>
      </c>
      <c r="F25" s="84" t="s">
        <v>378</v>
      </c>
      <c r="G25" s="97" t="s">
        <v>175</v>
      </c>
      <c r="H25" s="98">
        <v>0</v>
      </c>
      <c r="I25" s="98">
        <v>0</v>
      </c>
      <c r="J25" s="125">
        <v>28529.572386424999</v>
      </c>
      <c r="K25" s="95">
        <v>7.915407878159382E-2</v>
      </c>
      <c r="L25" s="95">
        <v>1.1576933083130438E-2</v>
      </c>
    </row>
    <row r="26" spans="2:12">
      <c r="B26" s="87" t="s">
        <v>2099</v>
      </c>
      <c r="C26" s="84" t="s">
        <v>2111</v>
      </c>
      <c r="D26" s="84">
        <v>10</v>
      </c>
      <c r="E26" s="84" t="s">
        <v>399</v>
      </c>
      <c r="F26" s="84" t="s">
        <v>378</v>
      </c>
      <c r="G26" s="97" t="s">
        <v>177</v>
      </c>
      <c r="H26" s="98">
        <v>0</v>
      </c>
      <c r="I26" s="98">
        <v>0</v>
      </c>
      <c r="J26" s="125">
        <v>880.558735308</v>
      </c>
      <c r="K26" s="95">
        <v>2.4430725621234603E-3</v>
      </c>
      <c r="L26" s="95">
        <v>3.5731939534001901E-4</v>
      </c>
    </row>
    <row r="27" spans="2:12">
      <c r="B27" s="87" t="s">
        <v>2099</v>
      </c>
      <c r="C27" s="84" t="s">
        <v>2112</v>
      </c>
      <c r="D27" s="84">
        <v>10</v>
      </c>
      <c r="E27" s="84" t="s">
        <v>399</v>
      </c>
      <c r="F27" s="84" t="s">
        <v>378</v>
      </c>
      <c r="G27" s="97" t="s">
        <v>180</v>
      </c>
      <c r="H27" s="98">
        <v>0</v>
      </c>
      <c r="I27" s="98">
        <v>0</v>
      </c>
      <c r="J27" s="125">
        <v>0.56886074599999992</v>
      </c>
      <c r="K27" s="95">
        <v>1.5782798176836809E-6</v>
      </c>
      <c r="L27" s="95">
        <v>2.3083636518839883E-7</v>
      </c>
    </row>
    <row r="28" spans="2:12">
      <c r="B28" s="87" t="s">
        <v>2099</v>
      </c>
      <c r="C28" s="84" t="s">
        <v>2113</v>
      </c>
      <c r="D28" s="84">
        <v>10</v>
      </c>
      <c r="E28" s="84" t="s">
        <v>399</v>
      </c>
      <c r="F28" s="84" t="s">
        <v>378</v>
      </c>
      <c r="G28" s="97" t="s">
        <v>2091</v>
      </c>
      <c r="H28" s="98">
        <v>0</v>
      </c>
      <c r="I28" s="98">
        <v>0</v>
      </c>
      <c r="J28" s="125">
        <v>-4.4299999999999999E-3</v>
      </c>
      <c r="K28" s="95">
        <v>-1.2290845591829089E-8</v>
      </c>
      <c r="L28" s="95">
        <v>-1.7976369524090997E-9</v>
      </c>
    </row>
    <row r="29" spans="2:12">
      <c r="B29" s="87" t="s">
        <v>2099</v>
      </c>
      <c r="C29" s="84" t="s">
        <v>2114</v>
      </c>
      <c r="D29" s="84">
        <v>10</v>
      </c>
      <c r="E29" s="84" t="s">
        <v>399</v>
      </c>
      <c r="F29" s="84" t="s">
        <v>378</v>
      </c>
      <c r="G29" s="97" t="s">
        <v>178</v>
      </c>
      <c r="H29" s="98">
        <v>0</v>
      </c>
      <c r="I29" s="98">
        <v>0</v>
      </c>
      <c r="J29" s="125">
        <v>175.97935999999999</v>
      </c>
      <c r="K29" s="95">
        <v>4.8824721018259689E-4</v>
      </c>
      <c r="L29" s="95">
        <v>7.1410158103228842E-5</v>
      </c>
    </row>
    <row r="30" spans="2:12">
      <c r="B30" s="87" t="s">
        <v>2099</v>
      </c>
      <c r="C30" s="84" t="s">
        <v>2115</v>
      </c>
      <c r="D30" s="84">
        <v>10</v>
      </c>
      <c r="E30" s="84" t="s">
        <v>399</v>
      </c>
      <c r="F30" s="84" t="s">
        <v>378</v>
      </c>
      <c r="G30" s="97" t="s">
        <v>175</v>
      </c>
      <c r="H30" s="98">
        <v>0</v>
      </c>
      <c r="I30" s="98">
        <v>0</v>
      </c>
      <c r="J30" s="125">
        <v>51847.790202331002</v>
      </c>
      <c r="K30" s="95">
        <v>0.14384947712288926</v>
      </c>
      <c r="L30" s="95">
        <v>2.1039165591075548E-2</v>
      </c>
    </row>
    <row r="31" spans="2:12">
      <c r="B31" s="87" t="s">
        <v>2099</v>
      </c>
      <c r="C31" s="84" t="s">
        <v>2116</v>
      </c>
      <c r="D31" s="84">
        <v>10</v>
      </c>
      <c r="E31" s="84" t="s">
        <v>399</v>
      </c>
      <c r="F31" s="84" t="s">
        <v>378</v>
      </c>
      <c r="G31" s="97" t="s">
        <v>185</v>
      </c>
      <c r="H31" s="98">
        <v>0</v>
      </c>
      <c r="I31" s="98">
        <v>0</v>
      </c>
      <c r="J31" s="125">
        <v>0</v>
      </c>
      <c r="K31" s="95">
        <v>0</v>
      </c>
      <c r="L31" s="95">
        <v>0</v>
      </c>
    </row>
    <row r="32" spans="2:12">
      <c r="B32" s="87" t="s">
        <v>2099</v>
      </c>
      <c r="C32" s="84" t="s">
        <v>2117</v>
      </c>
      <c r="D32" s="84">
        <v>10</v>
      </c>
      <c r="E32" s="84" t="s">
        <v>399</v>
      </c>
      <c r="F32" s="84" t="s">
        <v>378</v>
      </c>
      <c r="G32" s="97" t="s">
        <v>179</v>
      </c>
      <c r="H32" s="98">
        <v>0</v>
      </c>
      <c r="I32" s="98">
        <v>0</v>
      </c>
      <c r="J32" s="125">
        <v>6.2280000000000002E-2</v>
      </c>
      <c r="K32" s="95">
        <v>1.727931971691006E-7</v>
      </c>
      <c r="L32" s="95">
        <v>2.5272421985561789E-8</v>
      </c>
    </row>
    <row r="33" spans="2:12">
      <c r="B33" s="87" t="s">
        <v>2099</v>
      </c>
      <c r="C33" s="84" t="s">
        <v>2118</v>
      </c>
      <c r="D33" s="84">
        <v>10</v>
      </c>
      <c r="E33" s="84" t="s">
        <v>399</v>
      </c>
      <c r="F33" s="84" t="s">
        <v>378</v>
      </c>
      <c r="G33" s="97" t="s">
        <v>184</v>
      </c>
      <c r="H33" s="98">
        <v>0</v>
      </c>
      <c r="I33" s="98">
        <v>0</v>
      </c>
      <c r="J33" s="125">
        <v>2.2000000000000001E-4</v>
      </c>
      <c r="K33" s="95">
        <v>6.1038059372514663E-10</v>
      </c>
      <c r="L33" s="95">
        <v>8.9273166936795018E-11</v>
      </c>
    </row>
    <row r="34" spans="2:12">
      <c r="B34" s="87" t="s">
        <v>2099</v>
      </c>
      <c r="C34" s="84" t="s">
        <v>2119</v>
      </c>
      <c r="D34" s="84">
        <v>10</v>
      </c>
      <c r="E34" s="84" t="s">
        <v>399</v>
      </c>
      <c r="F34" s="84" t="s">
        <v>378</v>
      </c>
      <c r="G34" s="97" t="s">
        <v>183</v>
      </c>
      <c r="H34" s="98">
        <v>0</v>
      </c>
      <c r="I34" s="98">
        <v>0</v>
      </c>
      <c r="J34" s="125">
        <v>8.9650000000000007E-2</v>
      </c>
      <c r="K34" s="95">
        <v>2.4873009194299727E-7</v>
      </c>
      <c r="L34" s="95">
        <v>3.637881552674397E-8</v>
      </c>
    </row>
    <row r="35" spans="2:12">
      <c r="B35" s="87" t="s">
        <v>2099</v>
      </c>
      <c r="C35" s="84" t="s">
        <v>2120</v>
      </c>
      <c r="D35" s="84">
        <v>10</v>
      </c>
      <c r="E35" s="84" t="s">
        <v>399</v>
      </c>
      <c r="F35" s="84" t="s">
        <v>378</v>
      </c>
      <c r="G35" s="97" t="s">
        <v>178</v>
      </c>
      <c r="H35" s="98">
        <v>0</v>
      </c>
      <c r="I35" s="98">
        <v>0</v>
      </c>
      <c r="J35" s="125">
        <v>1298.870554182</v>
      </c>
      <c r="K35" s="95">
        <v>3.6036608183350883E-3</v>
      </c>
      <c r="L35" s="95">
        <v>5.2706494460353249E-4</v>
      </c>
    </row>
    <row r="36" spans="2:12">
      <c r="B36" s="87" t="s">
        <v>2102</v>
      </c>
      <c r="C36" s="84" t="s">
        <v>2121</v>
      </c>
      <c r="D36" s="84">
        <v>20</v>
      </c>
      <c r="E36" s="84" t="s">
        <v>399</v>
      </c>
      <c r="F36" s="84" t="s">
        <v>378</v>
      </c>
      <c r="G36" s="97" t="s">
        <v>177</v>
      </c>
      <c r="H36" s="98">
        <v>0</v>
      </c>
      <c r="I36" s="98">
        <v>0</v>
      </c>
      <c r="J36" s="125">
        <v>6.5219578609999997</v>
      </c>
      <c r="K36" s="95">
        <v>1.8094893233852579E-5</v>
      </c>
      <c r="L36" s="95">
        <v>2.6465265130899798E-6</v>
      </c>
    </row>
    <row r="37" spans="2:12">
      <c r="B37" s="87" t="s">
        <v>2102</v>
      </c>
      <c r="C37" s="84" t="s">
        <v>2122</v>
      </c>
      <c r="D37" s="84">
        <v>20</v>
      </c>
      <c r="E37" s="84" t="s">
        <v>399</v>
      </c>
      <c r="F37" s="84" t="s">
        <v>378</v>
      </c>
      <c r="G37" s="97" t="s">
        <v>177</v>
      </c>
      <c r="H37" s="98">
        <v>0</v>
      </c>
      <c r="I37" s="98">
        <v>0</v>
      </c>
      <c r="J37" s="125">
        <v>171.55833452599998</v>
      </c>
      <c r="K37" s="95">
        <v>4.7598126402944181E-4</v>
      </c>
      <c r="L37" s="95">
        <v>6.9616162897900551E-5</v>
      </c>
    </row>
    <row r="38" spans="2:12">
      <c r="B38" s="87" t="s">
        <v>2102</v>
      </c>
      <c r="C38" s="84" t="s">
        <v>2123</v>
      </c>
      <c r="D38" s="84">
        <v>20</v>
      </c>
      <c r="E38" s="84" t="s">
        <v>399</v>
      </c>
      <c r="F38" s="84" t="s">
        <v>378</v>
      </c>
      <c r="G38" s="97" t="s">
        <v>175</v>
      </c>
      <c r="H38" s="98">
        <v>0</v>
      </c>
      <c r="I38" s="98">
        <v>0</v>
      </c>
      <c r="J38" s="125">
        <v>1138.2708246620002</v>
      </c>
      <c r="K38" s="95">
        <v>3.1580837353509272E-3</v>
      </c>
      <c r="L38" s="95">
        <v>4.6189564249697309E-4</v>
      </c>
    </row>
    <row r="39" spans="2:12">
      <c r="B39" s="87" t="s">
        <v>2102</v>
      </c>
      <c r="C39" s="84" t="s">
        <v>2104</v>
      </c>
      <c r="D39" s="84">
        <v>20</v>
      </c>
      <c r="E39" s="84" t="s">
        <v>399</v>
      </c>
      <c r="F39" s="84" t="s">
        <v>378</v>
      </c>
      <c r="G39" s="97" t="s">
        <v>178</v>
      </c>
      <c r="H39" s="98">
        <v>0</v>
      </c>
      <c r="I39" s="98">
        <v>0</v>
      </c>
      <c r="J39" s="125">
        <v>0.33330429700000003</v>
      </c>
      <c r="K39" s="95">
        <v>9.2473852133637562E-7</v>
      </c>
      <c r="L39" s="95">
        <v>1.352505915765096E-7</v>
      </c>
    </row>
    <row r="40" spans="2:12">
      <c r="B40" s="81"/>
      <c r="C40" s="82"/>
      <c r="D40" s="82"/>
      <c r="E40" s="82"/>
      <c r="F40" s="82"/>
      <c r="G40" s="82"/>
      <c r="H40" s="82"/>
      <c r="I40" s="82"/>
      <c r="J40" s="91"/>
      <c r="K40" s="92"/>
      <c r="L40" s="92"/>
    </row>
    <row r="41" spans="2:12">
      <c r="B41" s="83"/>
      <c r="C41" s="84"/>
      <c r="D41" s="84"/>
      <c r="E41" s="84"/>
      <c r="F41" s="84"/>
      <c r="G41" s="84"/>
      <c r="H41" s="84"/>
      <c r="I41" s="84"/>
      <c r="J41" s="125"/>
      <c r="K41" s="95"/>
      <c r="L41" s="95"/>
    </row>
    <row r="42" spans="2:12">
      <c r="B42" s="87"/>
      <c r="C42" s="84"/>
      <c r="D42" s="84"/>
      <c r="E42" s="84"/>
      <c r="F42" s="84"/>
      <c r="G42" s="97"/>
      <c r="H42" s="84"/>
      <c r="I42" s="84"/>
      <c r="J42" s="125"/>
      <c r="K42" s="95"/>
      <c r="L42" s="95"/>
    </row>
    <row r="43" spans="2:12">
      <c r="B43" s="164"/>
      <c r="C43" s="164"/>
      <c r="D43" s="165"/>
      <c r="E43" s="165"/>
      <c r="F43" s="165"/>
      <c r="G43" s="165"/>
      <c r="H43" s="165"/>
      <c r="I43" s="165"/>
      <c r="J43" s="165"/>
      <c r="K43" s="165"/>
      <c r="L43" s="165"/>
    </row>
    <row r="44" spans="2:12">
      <c r="B44" s="164"/>
      <c r="C44" s="164"/>
      <c r="D44" s="165"/>
      <c r="E44" s="165"/>
      <c r="F44" s="165"/>
      <c r="G44" s="165"/>
      <c r="H44" s="165"/>
      <c r="I44" s="165"/>
      <c r="J44" s="165"/>
      <c r="K44" s="165"/>
      <c r="L44" s="165"/>
    </row>
    <row r="45" spans="2:12">
      <c r="B45" s="164"/>
      <c r="C45" s="164"/>
      <c r="D45" s="165"/>
      <c r="E45" s="165"/>
      <c r="F45" s="165"/>
      <c r="G45" s="165"/>
      <c r="H45" s="165"/>
      <c r="I45" s="165"/>
      <c r="J45" s="165"/>
      <c r="K45" s="165"/>
      <c r="L45" s="165"/>
    </row>
    <row r="46" spans="2:12">
      <c r="B46" s="166" t="s">
        <v>268</v>
      </c>
      <c r="C46" s="164"/>
      <c r="D46" s="165"/>
      <c r="E46" s="165"/>
      <c r="F46" s="165"/>
      <c r="G46" s="165"/>
      <c r="H46" s="165"/>
      <c r="I46" s="165"/>
      <c r="J46" s="165"/>
      <c r="K46" s="165"/>
      <c r="L46" s="165"/>
    </row>
    <row r="47" spans="2:12">
      <c r="B47" s="167"/>
      <c r="C47" s="164"/>
      <c r="D47" s="165"/>
      <c r="E47" s="165"/>
      <c r="F47" s="165"/>
      <c r="G47" s="165"/>
      <c r="H47" s="165"/>
      <c r="I47" s="165"/>
      <c r="J47" s="165"/>
      <c r="K47" s="165"/>
      <c r="L47" s="165"/>
    </row>
    <row r="48" spans="2:12">
      <c r="B48" s="164"/>
      <c r="C48" s="164"/>
      <c r="D48" s="165"/>
      <c r="E48" s="165"/>
      <c r="F48" s="165"/>
      <c r="G48" s="165"/>
      <c r="H48" s="165"/>
      <c r="I48" s="165"/>
      <c r="J48" s="165"/>
      <c r="K48" s="165"/>
      <c r="L48" s="165"/>
    </row>
    <row r="49" spans="2:12">
      <c r="B49" s="164"/>
      <c r="C49" s="164"/>
      <c r="D49" s="165"/>
      <c r="E49" s="165"/>
      <c r="F49" s="165"/>
      <c r="G49" s="165"/>
      <c r="H49" s="165"/>
      <c r="I49" s="165"/>
      <c r="J49" s="165"/>
      <c r="K49" s="165"/>
      <c r="L49" s="165"/>
    </row>
    <row r="50" spans="2:12">
      <c r="B50" s="164"/>
      <c r="C50" s="164"/>
      <c r="D50" s="165"/>
      <c r="E50" s="165"/>
      <c r="F50" s="165"/>
      <c r="G50" s="165"/>
      <c r="H50" s="165"/>
      <c r="I50" s="165"/>
      <c r="J50" s="165"/>
      <c r="K50" s="165"/>
      <c r="L50" s="165"/>
    </row>
    <row r="51" spans="2:12">
      <c r="B51" s="164"/>
      <c r="C51" s="164"/>
      <c r="D51" s="165"/>
      <c r="E51" s="165"/>
      <c r="F51" s="165"/>
      <c r="G51" s="165"/>
      <c r="H51" s="165"/>
      <c r="I51" s="165"/>
      <c r="J51" s="165"/>
      <c r="K51" s="165"/>
      <c r="L51" s="165"/>
    </row>
    <row r="52" spans="2:12">
      <c r="B52" s="164"/>
      <c r="C52" s="164"/>
      <c r="D52" s="165"/>
      <c r="E52" s="165"/>
      <c r="F52" s="165"/>
      <c r="G52" s="165"/>
      <c r="H52" s="165"/>
      <c r="I52" s="165"/>
      <c r="J52" s="165"/>
      <c r="K52" s="165"/>
      <c r="L52" s="165"/>
    </row>
    <row r="53" spans="2:12">
      <c r="D53" s="1"/>
    </row>
    <row r="54" spans="2:12">
      <c r="D54" s="1"/>
    </row>
    <row r="55" spans="2:12">
      <c r="D55" s="1"/>
    </row>
    <row r="56" spans="2:12">
      <c r="D56" s="1"/>
    </row>
    <row r="57" spans="2:12">
      <c r="D57" s="1"/>
    </row>
    <row r="58" spans="2:12">
      <c r="D58" s="1"/>
    </row>
    <row r="59" spans="2:12">
      <c r="D59" s="1"/>
    </row>
    <row r="60" spans="2:12">
      <c r="D60" s="1"/>
    </row>
    <row r="61" spans="2:12">
      <c r="D61" s="1"/>
    </row>
    <row r="62" spans="2:12">
      <c r="D62" s="1"/>
    </row>
    <row r="63" spans="2:12">
      <c r="D63" s="1"/>
    </row>
    <row r="64" spans="2:12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191</v>
      </c>
      <c r="C1" s="78" t="s" vm="1">
        <v>269</v>
      </c>
    </row>
    <row r="2" spans="2:18">
      <c r="B2" s="58" t="s">
        <v>190</v>
      </c>
      <c r="C2" s="78" t="s">
        <v>270</v>
      </c>
    </row>
    <row r="3" spans="2:18">
      <c r="B3" s="58" t="s">
        <v>192</v>
      </c>
      <c r="C3" s="78" t="s">
        <v>271</v>
      </c>
    </row>
    <row r="4" spans="2:18">
      <c r="B4" s="58" t="s">
        <v>193</v>
      </c>
      <c r="C4" s="78">
        <v>9599</v>
      </c>
    </row>
    <row r="6" spans="2:18" ht="26.25" customHeight="1">
      <c r="B6" s="158" t="s">
        <v>232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8" s="3" customFormat="1" ht="78.75">
      <c r="B7" s="23" t="s">
        <v>127</v>
      </c>
      <c r="C7" s="31" t="s">
        <v>48</v>
      </c>
      <c r="D7" s="31" t="s">
        <v>69</v>
      </c>
      <c r="E7" s="31" t="s">
        <v>15</v>
      </c>
      <c r="F7" s="31" t="s">
        <v>70</v>
      </c>
      <c r="G7" s="31" t="s">
        <v>112</v>
      </c>
      <c r="H7" s="31" t="s">
        <v>18</v>
      </c>
      <c r="I7" s="31" t="s">
        <v>111</v>
      </c>
      <c r="J7" s="31" t="s">
        <v>17</v>
      </c>
      <c r="K7" s="31" t="s">
        <v>229</v>
      </c>
      <c r="L7" s="31" t="s">
        <v>252</v>
      </c>
      <c r="M7" s="31" t="s">
        <v>230</v>
      </c>
      <c r="N7" s="31" t="s">
        <v>63</v>
      </c>
      <c r="O7" s="31" t="s">
        <v>194</v>
      </c>
      <c r="P7" s="32" t="s">
        <v>196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259</v>
      </c>
      <c r="M8" s="33" t="s">
        <v>255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9" t="s">
        <v>268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9" t="s">
        <v>123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9" t="s">
        <v>258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191</v>
      </c>
      <c r="C1" s="78" t="s" vm="1">
        <v>269</v>
      </c>
    </row>
    <row r="2" spans="2:18">
      <c r="B2" s="58" t="s">
        <v>190</v>
      </c>
      <c r="C2" s="78" t="s">
        <v>270</v>
      </c>
    </row>
    <row r="3" spans="2:18">
      <c r="B3" s="58" t="s">
        <v>192</v>
      </c>
      <c r="C3" s="78" t="s">
        <v>271</v>
      </c>
    </row>
    <row r="4" spans="2:18">
      <c r="B4" s="58" t="s">
        <v>193</v>
      </c>
      <c r="C4" s="78">
        <v>9599</v>
      </c>
    </row>
    <row r="6" spans="2:18" ht="26.25" customHeight="1">
      <c r="B6" s="158" t="s">
        <v>234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8" s="3" customFormat="1" ht="78.75">
      <c r="B7" s="23" t="s">
        <v>127</v>
      </c>
      <c r="C7" s="31" t="s">
        <v>48</v>
      </c>
      <c r="D7" s="31" t="s">
        <v>69</v>
      </c>
      <c r="E7" s="31" t="s">
        <v>15</v>
      </c>
      <c r="F7" s="31" t="s">
        <v>70</v>
      </c>
      <c r="G7" s="31" t="s">
        <v>112</v>
      </c>
      <c r="H7" s="31" t="s">
        <v>18</v>
      </c>
      <c r="I7" s="31" t="s">
        <v>111</v>
      </c>
      <c r="J7" s="31" t="s">
        <v>17</v>
      </c>
      <c r="K7" s="31" t="s">
        <v>229</v>
      </c>
      <c r="L7" s="31" t="s">
        <v>252</v>
      </c>
      <c r="M7" s="31" t="s">
        <v>230</v>
      </c>
      <c r="N7" s="31" t="s">
        <v>63</v>
      </c>
      <c r="O7" s="31" t="s">
        <v>194</v>
      </c>
      <c r="P7" s="32" t="s">
        <v>196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259</v>
      </c>
      <c r="M8" s="33" t="s">
        <v>255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9" t="s">
        <v>268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9" t="s">
        <v>123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9" t="s">
        <v>258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23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23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2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2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2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2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2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2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2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2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2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2"/>
      <c r="R31" s="2"/>
      <c r="S31" s="2"/>
      <c r="T31" s="2"/>
      <c r="U31" s="2"/>
      <c r="V31" s="2"/>
      <c r="W31" s="2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2"/>
      <c r="R32" s="2"/>
      <c r="S32" s="2"/>
      <c r="T32" s="2"/>
      <c r="U32" s="2"/>
      <c r="V32" s="2"/>
      <c r="W32" s="2"/>
    </row>
    <row r="33" spans="2:2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2"/>
      <c r="R33" s="2"/>
      <c r="S33" s="2"/>
      <c r="T33" s="2"/>
      <c r="U33" s="2"/>
      <c r="V33" s="2"/>
      <c r="W33" s="2"/>
    </row>
    <row r="34" spans="2:2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2"/>
      <c r="R34" s="2"/>
      <c r="S34" s="2"/>
      <c r="T34" s="2"/>
      <c r="U34" s="2"/>
      <c r="V34" s="2"/>
      <c r="W34" s="2"/>
    </row>
    <row r="35" spans="2:2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2"/>
      <c r="R35" s="2"/>
      <c r="S35" s="2"/>
      <c r="T35" s="2"/>
      <c r="U35" s="2"/>
      <c r="V35" s="2"/>
      <c r="W35" s="2"/>
    </row>
    <row r="36" spans="2:2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2"/>
      <c r="R36" s="2"/>
      <c r="S36" s="2"/>
      <c r="T36" s="2"/>
      <c r="U36" s="2"/>
      <c r="V36" s="2"/>
      <c r="W36" s="2"/>
    </row>
    <row r="37" spans="2:2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2"/>
      <c r="R37" s="2"/>
      <c r="S37" s="2"/>
      <c r="T37" s="2"/>
      <c r="U37" s="2"/>
      <c r="V37" s="2"/>
      <c r="W37" s="2"/>
    </row>
    <row r="38" spans="2:2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2"/>
      <c r="R38" s="2"/>
      <c r="S38" s="2"/>
      <c r="T38" s="2"/>
      <c r="U38" s="2"/>
      <c r="V38" s="2"/>
      <c r="W38" s="2"/>
    </row>
    <row r="39" spans="2:2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2"/>
      <c r="R39" s="2"/>
      <c r="S39" s="2"/>
      <c r="T39" s="2"/>
      <c r="U39" s="2"/>
      <c r="V39" s="2"/>
      <c r="W39" s="2"/>
    </row>
    <row r="40" spans="2:2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2"/>
      <c r="R40" s="2"/>
      <c r="S40" s="2"/>
      <c r="T40" s="2"/>
      <c r="U40" s="2"/>
      <c r="V40" s="2"/>
      <c r="W40" s="2"/>
    </row>
    <row r="41" spans="2:2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2"/>
      <c r="R41" s="2"/>
      <c r="S41" s="2"/>
      <c r="T41" s="2"/>
      <c r="U41" s="2"/>
      <c r="V41" s="2"/>
      <c r="W41" s="2"/>
    </row>
    <row r="42" spans="2:2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2"/>
      <c r="R42" s="2"/>
      <c r="S42" s="2"/>
      <c r="T42" s="2"/>
      <c r="U42" s="2"/>
      <c r="V42" s="2"/>
      <c r="W42" s="2"/>
    </row>
    <row r="43" spans="2:2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2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2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2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2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2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H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0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7.5703125" style="1" customWidth="1"/>
    <col min="20" max="20" width="6.7109375" style="1" customWidth="1"/>
    <col min="21" max="21" width="7.7109375" style="1" customWidth="1"/>
    <col min="22" max="22" width="7.140625" style="1" customWidth="1"/>
    <col min="23" max="23" width="6" style="1" customWidth="1"/>
    <col min="24" max="24" width="7.85546875" style="1" customWidth="1"/>
    <col min="25" max="25" width="8.140625" style="1" customWidth="1"/>
    <col min="26" max="26" width="1.7109375" style="1" customWidth="1"/>
    <col min="27" max="27" width="15" style="1" customWidth="1"/>
    <col min="28" max="28" width="8.7109375" style="1" customWidth="1"/>
    <col min="29" max="29" width="10" style="1" customWidth="1"/>
    <col min="30" max="30" width="9.5703125" style="1" customWidth="1"/>
    <col min="31" max="31" width="6.140625" style="1" customWidth="1"/>
    <col min="32" max="33" width="5.7109375" style="1" customWidth="1"/>
    <col min="34" max="34" width="6.85546875" style="1" customWidth="1"/>
    <col min="35" max="35" width="6.42578125" style="1" customWidth="1"/>
    <col min="36" max="36" width="6.7109375" style="1" customWidth="1"/>
    <col min="37" max="37" width="7.28515625" style="1" customWidth="1"/>
    <col min="38" max="49" width="5.7109375" style="1" customWidth="1"/>
    <col min="50" max="16384" width="9.140625" style="1"/>
  </cols>
  <sheetData>
    <row r="1" spans="2:34">
      <c r="B1" s="58" t="s">
        <v>191</v>
      </c>
      <c r="C1" s="78" t="s" vm="1">
        <v>269</v>
      </c>
    </row>
    <row r="2" spans="2:34">
      <c r="B2" s="58" t="s">
        <v>190</v>
      </c>
      <c r="C2" s="78" t="s">
        <v>270</v>
      </c>
    </row>
    <row r="3" spans="2:34">
      <c r="B3" s="58" t="s">
        <v>192</v>
      </c>
      <c r="C3" s="78" t="s">
        <v>271</v>
      </c>
    </row>
    <row r="4" spans="2:34">
      <c r="B4" s="58" t="s">
        <v>193</v>
      </c>
      <c r="C4" s="78">
        <v>9599</v>
      </c>
    </row>
    <row r="6" spans="2:34" ht="21.75" customHeight="1">
      <c r="B6" s="150" t="s">
        <v>221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2:34" ht="27.75" customHeight="1">
      <c r="B7" s="153" t="s">
        <v>96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5"/>
      <c r="AB7" s="3"/>
      <c r="AC7" s="3"/>
    </row>
    <row r="8" spans="2:34" s="3" customFormat="1" ht="66" customHeight="1">
      <c r="B8" s="23" t="s">
        <v>126</v>
      </c>
      <c r="C8" s="31" t="s">
        <v>48</v>
      </c>
      <c r="D8" s="31" t="s">
        <v>131</v>
      </c>
      <c r="E8" s="31" t="s">
        <v>15</v>
      </c>
      <c r="F8" s="31" t="s">
        <v>70</v>
      </c>
      <c r="G8" s="31" t="s">
        <v>112</v>
      </c>
      <c r="H8" s="31" t="s">
        <v>18</v>
      </c>
      <c r="I8" s="31" t="s">
        <v>111</v>
      </c>
      <c r="J8" s="31" t="s">
        <v>17</v>
      </c>
      <c r="K8" s="31" t="s">
        <v>19</v>
      </c>
      <c r="L8" s="31" t="s">
        <v>252</v>
      </c>
      <c r="M8" s="31" t="s">
        <v>251</v>
      </c>
      <c r="N8" s="31" t="s">
        <v>267</v>
      </c>
      <c r="O8" s="31" t="s">
        <v>66</v>
      </c>
      <c r="P8" s="31" t="s">
        <v>254</v>
      </c>
      <c r="Q8" s="31" t="s">
        <v>194</v>
      </c>
      <c r="R8" s="72" t="s">
        <v>196</v>
      </c>
      <c r="T8" s="1"/>
      <c r="AB8" s="1"/>
      <c r="AC8" s="1"/>
      <c r="AD8" s="1"/>
    </row>
    <row r="9" spans="2:34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259</v>
      </c>
      <c r="M9" s="33"/>
      <c r="N9" s="17" t="s">
        <v>255</v>
      </c>
      <c r="O9" s="33" t="s">
        <v>260</v>
      </c>
      <c r="P9" s="33" t="s">
        <v>20</v>
      </c>
      <c r="Q9" s="33" t="s">
        <v>20</v>
      </c>
      <c r="R9" s="34" t="s">
        <v>20</v>
      </c>
      <c r="AB9" s="1"/>
      <c r="AC9" s="1"/>
    </row>
    <row r="10" spans="2:34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124</v>
      </c>
      <c r="R10" s="21" t="s">
        <v>125</v>
      </c>
      <c r="S10" s="5"/>
      <c r="AB10" s="1"/>
      <c r="AC10" s="1"/>
      <c r="AD10" s="3"/>
    </row>
    <row r="11" spans="2:34" s="4" customFormat="1" ht="18" customHeight="1">
      <c r="B11" s="79" t="s">
        <v>29</v>
      </c>
      <c r="C11" s="80"/>
      <c r="D11" s="80"/>
      <c r="E11" s="80"/>
      <c r="F11" s="80"/>
      <c r="G11" s="80"/>
      <c r="H11" s="88">
        <v>4.7263258421127343</v>
      </c>
      <c r="I11" s="80"/>
      <c r="J11" s="80"/>
      <c r="K11" s="89">
        <v>4.9380190113097406E-3</v>
      </c>
      <c r="L11" s="88"/>
      <c r="M11" s="90"/>
      <c r="N11" s="80"/>
      <c r="O11" s="88">
        <v>465665.21065888304</v>
      </c>
      <c r="P11" s="80"/>
      <c r="Q11" s="89">
        <v>1</v>
      </c>
      <c r="R11" s="89">
        <v>0.18896094585367401</v>
      </c>
      <c r="S11" s="5"/>
      <c r="AB11" s="1"/>
      <c r="AC11" s="1"/>
      <c r="AD11" s="3"/>
      <c r="AH11" s="1"/>
    </row>
    <row r="12" spans="2:34" ht="22.5" customHeight="1">
      <c r="B12" s="81" t="s">
        <v>246</v>
      </c>
      <c r="C12" s="82"/>
      <c r="D12" s="82"/>
      <c r="E12" s="82"/>
      <c r="F12" s="82"/>
      <c r="G12" s="82"/>
      <c r="H12" s="91">
        <v>4.7263258421127352</v>
      </c>
      <c r="I12" s="82"/>
      <c r="J12" s="82"/>
      <c r="K12" s="92">
        <v>4.9380190113097414E-3</v>
      </c>
      <c r="L12" s="91"/>
      <c r="M12" s="93"/>
      <c r="N12" s="82"/>
      <c r="O12" s="91">
        <v>465665.21065888298</v>
      </c>
      <c r="P12" s="82"/>
      <c r="Q12" s="92">
        <v>0.99999999999999989</v>
      </c>
      <c r="R12" s="92">
        <v>0.18896094585367398</v>
      </c>
      <c r="AD12" s="4"/>
    </row>
    <row r="13" spans="2:34">
      <c r="B13" s="83" t="s">
        <v>27</v>
      </c>
      <c r="C13" s="84"/>
      <c r="D13" s="84"/>
      <c r="E13" s="84"/>
      <c r="F13" s="84"/>
      <c r="G13" s="84"/>
      <c r="H13" s="125">
        <v>6.24471070914149</v>
      </c>
      <c r="I13" s="84"/>
      <c r="J13" s="84"/>
      <c r="K13" s="95">
        <v>-3.1881683657754164E-3</v>
      </c>
      <c r="L13" s="125"/>
      <c r="M13" s="96"/>
      <c r="N13" s="84"/>
      <c r="O13" s="125">
        <v>135194.53113612399</v>
      </c>
      <c r="P13" s="84"/>
      <c r="Q13" s="95">
        <v>0.29032559882417108</v>
      </c>
      <c r="R13" s="95">
        <v>5.4860199759349672E-2</v>
      </c>
    </row>
    <row r="14" spans="2:34">
      <c r="B14" s="85" t="s">
        <v>26</v>
      </c>
      <c r="C14" s="82"/>
      <c r="D14" s="82"/>
      <c r="E14" s="82"/>
      <c r="F14" s="82"/>
      <c r="G14" s="82"/>
      <c r="H14" s="91">
        <v>6.24471070914149</v>
      </c>
      <c r="I14" s="82"/>
      <c r="J14" s="82"/>
      <c r="K14" s="92">
        <v>-3.1881683657754164E-3</v>
      </c>
      <c r="L14" s="91"/>
      <c r="M14" s="93"/>
      <c r="N14" s="82"/>
      <c r="O14" s="91">
        <v>135194.53113612399</v>
      </c>
      <c r="P14" s="82"/>
      <c r="Q14" s="92">
        <v>0.29032559882417108</v>
      </c>
      <c r="R14" s="92">
        <v>5.4860199759349672E-2</v>
      </c>
    </row>
    <row r="15" spans="2:34">
      <c r="B15" s="86" t="s">
        <v>272</v>
      </c>
      <c r="C15" s="84" t="s">
        <v>273</v>
      </c>
      <c r="D15" s="97" t="s">
        <v>132</v>
      </c>
      <c r="E15" s="84" t="s">
        <v>274</v>
      </c>
      <c r="F15" s="84"/>
      <c r="G15" s="84"/>
      <c r="H15" s="125">
        <v>1.979999999999946</v>
      </c>
      <c r="I15" s="97" t="s">
        <v>176</v>
      </c>
      <c r="J15" s="98">
        <v>0.04</v>
      </c>
      <c r="K15" s="95">
        <v>-8.2999999999995404E-3</v>
      </c>
      <c r="L15" s="125">
        <v>11994008.177927999</v>
      </c>
      <c r="M15" s="96">
        <v>150.86000000000001</v>
      </c>
      <c r="N15" s="84"/>
      <c r="O15" s="125">
        <v>18094.160801100999</v>
      </c>
      <c r="P15" s="95">
        <v>7.7142764750861637E-4</v>
      </c>
      <c r="Q15" s="95">
        <v>3.8856587064983988E-2</v>
      </c>
      <c r="R15" s="95">
        <v>7.3423774444450101E-3</v>
      </c>
    </row>
    <row r="16" spans="2:34" ht="20.25">
      <c r="B16" s="86" t="s">
        <v>275</v>
      </c>
      <c r="C16" s="84" t="s">
        <v>276</v>
      </c>
      <c r="D16" s="97" t="s">
        <v>132</v>
      </c>
      <c r="E16" s="84" t="s">
        <v>274</v>
      </c>
      <c r="F16" s="84"/>
      <c r="G16" s="84"/>
      <c r="H16" s="125">
        <v>4.6099999999999532</v>
      </c>
      <c r="I16" s="97" t="s">
        <v>176</v>
      </c>
      <c r="J16" s="98">
        <v>0.04</v>
      </c>
      <c r="K16" s="95">
        <v>-5.400000000000231E-3</v>
      </c>
      <c r="L16" s="125">
        <v>9225706.9998809993</v>
      </c>
      <c r="M16" s="96">
        <v>159.47999999999999</v>
      </c>
      <c r="N16" s="84"/>
      <c r="O16" s="125">
        <v>14713.157697229</v>
      </c>
      <c r="P16" s="95">
        <v>7.9409460956357493E-4</v>
      </c>
      <c r="Q16" s="95">
        <v>3.1595999358446668E-2</v>
      </c>
      <c r="R16" s="95">
        <v>5.9704099239641598E-3</v>
      </c>
      <c r="AB16" s="4"/>
    </row>
    <row r="17" spans="2:29" ht="20.25">
      <c r="B17" s="86" t="s">
        <v>277</v>
      </c>
      <c r="C17" s="84" t="s">
        <v>278</v>
      </c>
      <c r="D17" s="97" t="s">
        <v>132</v>
      </c>
      <c r="E17" s="84" t="s">
        <v>274</v>
      </c>
      <c r="F17" s="84"/>
      <c r="G17" s="84"/>
      <c r="H17" s="125">
        <v>7.7200000000000655</v>
      </c>
      <c r="I17" s="97" t="s">
        <v>176</v>
      </c>
      <c r="J17" s="98">
        <v>7.4999999999999997E-3</v>
      </c>
      <c r="K17" s="95">
        <v>-1.7000000000002248E-3</v>
      </c>
      <c r="L17" s="125">
        <v>9282985.6098979991</v>
      </c>
      <c r="M17" s="96">
        <v>110.25</v>
      </c>
      <c r="N17" s="84"/>
      <c r="O17" s="125">
        <v>10234.491029781</v>
      </c>
      <c r="P17" s="95">
        <v>6.7363454893596157E-4</v>
      </c>
      <c r="Q17" s="95">
        <v>2.1978216958273362E-2</v>
      </c>
      <c r="R17" s="95">
        <v>4.1530246646125923E-3</v>
      </c>
      <c r="AC17" s="4"/>
    </row>
    <row r="18" spans="2:29">
      <c r="B18" s="86" t="s">
        <v>279</v>
      </c>
      <c r="C18" s="84" t="s">
        <v>280</v>
      </c>
      <c r="D18" s="97" t="s">
        <v>132</v>
      </c>
      <c r="E18" s="84" t="s">
        <v>274</v>
      </c>
      <c r="F18" s="84"/>
      <c r="G18" s="84"/>
      <c r="H18" s="125">
        <v>13.509999999999732</v>
      </c>
      <c r="I18" s="97" t="s">
        <v>176</v>
      </c>
      <c r="J18" s="98">
        <v>0.04</v>
      </c>
      <c r="K18" s="95">
        <v>6.8999999999996868E-3</v>
      </c>
      <c r="L18" s="125">
        <v>9309632.4406359997</v>
      </c>
      <c r="M18" s="96">
        <v>184.79</v>
      </c>
      <c r="N18" s="84"/>
      <c r="O18" s="125">
        <v>17203.269357965997</v>
      </c>
      <c r="P18" s="95">
        <v>5.7390335841877031E-4</v>
      </c>
      <c r="Q18" s="95">
        <v>3.6943428377706373E-2</v>
      </c>
      <c r="R18" s="95">
        <v>6.9808651693288584E-3</v>
      </c>
      <c r="AB18" s="3"/>
    </row>
    <row r="19" spans="2:29">
      <c r="B19" s="86" t="s">
        <v>281</v>
      </c>
      <c r="C19" s="84" t="s">
        <v>282</v>
      </c>
      <c r="D19" s="97" t="s">
        <v>132</v>
      </c>
      <c r="E19" s="84" t="s">
        <v>274</v>
      </c>
      <c r="F19" s="84"/>
      <c r="G19" s="84"/>
      <c r="H19" s="125">
        <v>17.399999999999164</v>
      </c>
      <c r="I19" s="97" t="s">
        <v>176</v>
      </c>
      <c r="J19" s="98">
        <v>2.75E-2</v>
      </c>
      <c r="K19" s="95">
        <v>1.0799999999999444E-2</v>
      </c>
      <c r="L19" s="125">
        <v>4898027.1960770003</v>
      </c>
      <c r="M19" s="96">
        <v>146.69999999999999</v>
      </c>
      <c r="N19" s="84"/>
      <c r="O19" s="125">
        <v>7185.4059091549998</v>
      </c>
      <c r="P19" s="95">
        <v>2.7711505682422591E-4</v>
      </c>
      <c r="Q19" s="95">
        <v>1.5430411687804986E-2</v>
      </c>
      <c r="R19" s="95">
        <v>2.9157451874392169E-3</v>
      </c>
      <c r="AC19" s="3"/>
    </row>
    <row r="20" spans="2:29">
      <c r="B20" s="86" t="s">
        <v>283</v>
      </c>
      <c r="C20" s="84" t="s">
        <v>284</v>
      </c>
      <c r="D20" s="97" t="s">
        <v>132</v>
      </c>
      <c r="E20" s="84" t="s">
        <v>274</v>
      </c>
      <c r="F20" s="84"/>
      <c r="G20" s="84"/>
      <c r="H20" s="125">
        <v>4.0900000000001464</v>
      </c>
      <c r="I20" s="97" t="s">
        <v>176</v>
      </c>
      <c r="J20" s="98">
        <v>1.7500000000000002E-2</v>
      </c>
      <c r="K20" s="95">
        <v>-6.3000000000002221E-3</v>
      </c>
      <c r="L20" s="125">
        <v>12867463.445492001</v>
      </c>
      <c r="M20" s="96">
        <v>115.31</v>
      </c>
      <c r="N20" s="84"/>
      <c r="O20" s="125">
        <v>14837.471973509002</v>
      </c>
      <c r="P20" s="95">
        <v>8.6148808558706759E-4</v>
      </c>
      <c r="Q20" s="95">
        <v>3.1862959984738905E-2</v>
      </c>
      <c r="R20" s="95">
        <v>6.02085505641403E-3</v>
      </c>
    </row>
    <row r="21" spans="2:29">
      <c r="B21" s="86" t="s">
        <v>285</v>
      </c>
      <c r="C21" s="84" t="s">
        <v>286</v>
      </c>
      <c r="D21" s="97" t="s">
        <v>132</v>
      </c>
      <c r="E21" s="84" t="s">
        <v>274</v>
      </c>
      <c r="F21" s="84"/>
      <c r="G21" s="84"/>
      <c r="H21" s="125">
        <v>0.33000000004827984</v>
      </c>
      <c r="I21" s="97" t="s">
        <v>176</v>
      </c>
      <c r="J21" s="98">
        <v>0.03</v>
      </c>
      <c r="K21" s="95">
        <v>5.7000000005900863E-3</v>
      </c>
      <c r="L21" s="125">
        <v>9726.7449190000007</v>
      </c>
      <c r="M21" s="96">
        <v>114.99</v>
      </c>
      <c r="N21" s="84"/>
      <c r="O21" s="125">
        <v>11.184784162000001</v>
      </c>
      <c r="P21" s="95">
        <v>8.0337264251925902E-7</v>
      </c>
      <c r="Q21" s="95">
        <v>2.4018938726761078E-5</v>
      </c>
      <c r="R21" s="95">
        <v>4.5386413802102139E-6</v>
      </c>
    </row>
    <row r="22" spans="2:29">
      <c r="B22" s="86" t="s">
        <v>287</v>
      </c>
      <c r="C22" s="84" t="s">
        <v>288</v>
      </c>
      <c r="D22" s="97" t="s">
        <v>132</v>
      </c>
      <c r="E22" s="84" t="s">
        <v>274</v>
      </c>
      <c r="F22" s="84"/>
      <c r="G22" s="84"/>
      <c r="H22" s="125">
        <v>1.3300000000000129</v>
      </c>
      <c r="I22" s="97" t="s">
        <v>176</v>
      </c>
      <c r="J22" s="98">
        <v>1E-3</v>
      </c>
      <c r="K22" s="95">
        <v>-7.7999999999999155E-3</v>
      </c>
      <c r="L22" s="125">
        <v>13562234.156475998</v>
      </c>
      <c r="M22" s="96">
        <v>103.69</v>
      </c>
      <c r="N22" s="84"/>
      <c r="O22" s="125">
        <v>14062.680654754</v>
      </c>
      <c r="P22" s="95">
        <v>8.9487570478664446E-4</v>
      </c>
      <c r="Q22" s="95">
        <v>3.019912231548565E-2</v>
      </c>
      <c r="R22" s="95">
        <v>5.7064547166849619E-3</v>
      </c>
    </row>
    <row r="23" spans="2:29">
      <c r="B23" s="86" t="s">
        <v>289</v>
      </c>
      <c r="C23" s="84" t="s">
        <v>290</v>
      </c>
      <c r="D23" s="97" t="s">
        <v>132</v>
      </c>
      <c r="E23" s="84" t="s">
        <v>274</v>
      </c>
      <c r="F23" s="84"/>
      <c r="G23" s="84"/>
      <c r="H23" s="125">
        <v>6.190000000000075</v>
      </c>
      <c r="I23" s="97" t="s">
        <v>176</v>
      </c>
      <c r="J23" s="98">
        <v>7.4999999999999997E-3</v>
      </c>
      <c r="K23" s="95">
        <v>-3.7000000000002682E-3</v>
      </c>
      <c r="L23" s="125">
        <v>6460248.6076469989</v>
      </c>
      <c r="M23" s="96">
        <v>109.86</v>
      </c>
      <c r="N23" s="84"/>
      <c r="O23" s="125">
        <v>7097.2291912129995</v>
      </c>
      <c r="P23" s="95">
        <v>4.727528988342445E-4</v>
      </c>
      <c r="Q23" s="95">
        <v>1.5241055223281393E-2</v>
      </c>
      <c r="R23" s="95">
        <v>2.8799642107993307E-3</v>
      </c>
    </row>
    <row r="24" spans="2:29">
      <c r="B24" s="86" t="s">
        <v>291</v>
      </c>
      <c r="C24" s="84" t="s">
        <v>292</v>
      </c>
      <c r="D24" s="97" t="s">
        <v>132</v>
      </c>
      <c r="E24" s="84" t="s">
        <v>274</v>
      </c>
      <c r="F24" s="84"/>
      <c r="G24" s="84"/>
      <c r="H24" s="125">
        <v>9.7099999999995763</v>
      </c>
      <c r="I24" s="97" t="s">
        <v>176</v>
      </c>
      <c r="J24" s="98">
        <v>5.0000000000000001E-3</v>
      </c>
      <c r="K24" s="95">
        <v>1.0000000000010226E-3</v>
      </c>
      <c r="L24" s="125">
        <v>3702830.8689720007</v>
      </c>
      <c r="M24" s="96">
        <v>105.65</v>
      </c>
      <c r="N24" s="84"/>
      <c r="O24" s="125">
        <v>3912.040530146</v>
      </c>
      <c r="P24" s="95">
        <v>8.3704838893535621E-4</v>
      </c>
      <c r="Q24" s="95">
        <v>8.4009722878175541E-3</v>
      </c>
      <c r="R24" s="95">
        <v>1.5874556695965089E-3</v>
      </c>
    </row>
    <row r="25" spans="2:29">
      <c r="B25" s="86" t="s">
        <v>293</v>
      </c>
      <c r="C25" s="84" t="s">
        <v>294</v>
      </c>
      <c r="D25" s="97" t="s">
        <v>132</v>
      </c>
      <c r="E25" s="84" t="s">
        <v>274</v>
      </c>
      <c r="F25" s="84"/>
      <c r="G25" s="84"/>
      <c r="H25" s="125">
        <v>22.77999999999863</v>
      </c>
      <c r="I25" s="97" t="s">
        <v>176</v>
      </c>
      <c r="J25" s="98">
        <v>0.01</v>
      </c>
      <c r="K25" s="95">
        <v>1.3999999999999997E-2</v>
      </c>
      <c r="L25" s="125">
        <v>3051467.7053920003</v>
      </c>
      <c r="M25" s="96">
        <v>93.7</v>
      </c>
      <c r="N25" s="84"/>
      <c r="O25" s="125">
        <v>2859.2254011550003</v>
      </c>
      <c r="P25" s="95">
        <v>2.4017198632260569E-4</v>
      </c>
      <c r="Q25" s="95">
        <v>6.1400880626435467E-3</v>
      </c>
      <c r="R25" s="95">
        <v>1.1602368479419775E-3</v>
      </c>
    </row>
    <row r="26" spans="2:29">
      <c r="B26" s="86" t="s">
        <v>295</v>
      </c>
      <c r="C26" s="84" t="s">
        <v>296</v>
      </c>
      <c r="D26" s="97" t="s">
        <v>132</v>
      </c>
      <c r="E26" s="84" t="s">
        <v>274</v>
      </c>
      <c r="F26" s="84"/>
      <c r="G26" s="84"/>
      <c r="H26" s="125">
        <v>3.1099999999999262</v>
      </c>
      <c r="I26" s="97" t="s">
        <v>176</v>
      </c>
      <c r="J26" s="98">
        <v>2.75E-2</v>
      </c>
      <c r="K26" s="95">
        <v>-7.7999999999998626E-3</v>
      </c>
      <c r="L26" s="125">
        <v>20875847.305148002</v>
      </c>
      <c r="M26" s="96">
        <v>119.68</v>
      </c>
      <c r="N26" s="84"/>
      <c r="O26" s="125">
        <v>24984.213805953004</v>
      </c>
      <c r="P26" s="95">
        <v>1.2590039891556964E-3</v>
      </c>
      <c r="Q26" s="95">
        <v>5.365273856426192E-2</v>
      </c>
      <c r="R26" s="95">
        <v>1.0138272226742824E-2</v>
      </c>
    </row>
    <row r="27" spans="2:29">
      <c r="B27" s="87"/>
      <c r="C27" s="84"/>
      <c r="D27" s="84"/>
      <c r="E27" s="84"/>
      <c r="F27" s="84"/>
      <c r="G27" s="84"/>
      <c r="H27" s="84"/>
      <c r="I27" s="84"/>
      <c r="J27" s="84"/>
      <c r="K27" s="95"/>
      <c r="L27" s="125"/>
      <c r="M27" s="96"/>
      <c r="N27" s="84"/>
      <c r="O27" s="84"/>
      <c r="P27" s="84"/>
      <c r="Q27" s="95"/>
      <c r="R27" s="84"/>
    </row>
    <row r="28" spans="2:29">
      <c r="B28" s="83" t="s">
        <v>49</v>
      </c>
      <c r="C28" s="84"/>
      <c r="D28" s="84"/>
      <c r="E28" s="84"/>
      <c r="F28" s="84"/>
      <c r="G28" s="84"/>
      <c r="H28" s="125">
        <v>4.1051592972362423</v>
      </c>
      <c r="I28" s="84"/>
      <c r="J28" s="84"/>
      <c r="K28" s="95">
        <v>8.2624170909089828E-3</v>
      </c>
      <c r="L28" s="125"/>
      <c r="M28" s="96"/>
      <c r="N28" s="84"/>
      <c r="O28" s="125">
        <v>330470.67952275911</v>
      </c>
      <c r="P28" s="84"/>
      <c r="Q28" s="95">
        <v>0.70967440117582903</v>
      </c>
      <c r="R28" s="95">
        <v>0.13410074609432437</v>
      </c>
    </row>
    <row r="29" spans="2:29">
      <c r="B29" s="85" t="s">
        <v>23</v>
      </c>
      <c r="C29" s="82"/>
      <c r="D29" s="82"/>
      <c r="E29" s="82"/>
      <c r="F29" s="82"/>
      <c r="G29" s="82"/>
      <c r="H29" s="91">
        <v>0.56463242943611958</v>
      </c>
      <c r="I29" s="82"/>
      <c r="J29" s="82"/>
      <c r="K29" s="92">
        <v>3.1417396707479907E-3</v>
      </c>
      <c r="L29" s="91"/>
      <c r="M29" s="93"/>
      <c r="N29" s="82"/>
      <c r="O29" s="91">
        <v>109638.86288390697</v>
      </c>
      <c r="P29" s="82"/>
      <c r="Q29" s="92">
        <v>0.23544568152036913</v>
      </c>
      <c r="R29" s="92">
        <v>4.4490038677251847E-2</v>
      </c>
    </row>
    <row r="30" spans="2:29">
      <c r="B30" s="86" t="s">
        <v>297</v>
      </c>
      <c r="C30" s="84" t="s">
        <v>298</v>
      </c>
      <c r="D30" s="97" t="s">
        <v>132</v>
      </c>
      <c r="E30" s="84" t="s">
        <v>274</v>
      </c>
      <c r="F30" s="84"/>
      <c r="G30" s="84"/>
      <c r="H30" s="125">
        <v>0.25999999999996976</v>
      </c>
      <c r="I30" s="97" t="s">
        <v>176</v>
      </c>
      <c r="J30" s="98">
        <v>0</v>
      </c>
      <c r="K30" s="95">
        <v>2.6999999999998154E-3</v>
      </c>
      <c r="L30" s="125">
        <v>11928703.940297</v>
      </c>
      <c r="M30" s="96">
        <v>99.93</v>
      </c>
      <c r="N30" s="84"/>
      <c r="O30" s="125">
        <v>11920.353847586</v>
      </c>
      <c r="P30" s="95">
        <v>1.1928703940297001E-3</v>
      </c>
      <c r="Q30" s="95">
        <v>2.5598549289777416E-2</v>
      </c>
      <c r="R30" s="95">
        <v>4.8371260862782352E-3</v>
      </c>
    </row>
    <row r="31" spans="2:29">
      <c r="B31" s="86" t="s">
        <v>299</v>
      </c>
      <c r="C31" s="84" t="s">
        <v>300</v>
      </c>
      <c r="D31" s="97" t="s">
        <v>132</v>
      </c>
      <c r="E31" s="84" t="s">
        <v>274</v>
      </c>
      <c r="F31" s="84"/>
      <c r="G31" s="84"/>
      <c r="H31" s="125">
        <v>0.35</v>
      </c>
      <c r="I31" s="97" t="s">
        <v>176</v>
      </c>
      <c r="J31" s="98">
        <v>0</v>
      </c>
      <c r="K31" s="95">
        <v>2.899999999973452E-3</v>
      </c>
      <c r="L31" s="125">
        <v>150823.34039999999</v>
      </c>
      <c r="M31" s="96">
        <v>99.9</v>
      </c>
      <c r="N31" s="84"/>
      <c r="O31" s="125">
        <v>150.67251706000002</v>
      </c>
      <c r="P31" s="95">
        <v>1.5082334039999999E-5</v>
      </c>
      <c r="Q31" s="95">
        <v>3.2356404045474896E-4</v>
      </c>
      <c r="R31" s="95">
        <v>6.1140967128565804E-5</v>
      </c>
    </row>
    <row r="32" spans="2:29">
      <c r="B32" s="86" t="s">
        <v>301</v>
      </c>
      <c r="C32" s="84" t="s">
        <v>302</v>
      </c>
      <c r="D32" s="97" t="s">
        <v>132</v>
      </c>
      <c r="E32" s="84" t="s">
        <v>274</v>
      </c>
      <c r="F32" s="84"/>
      <c r="G32" s="84"/>
      <c r="H32" s="125">
        <v>0.51999999999966529</v>
      </c>
      <c r="I32" s="97" t="s">
        <v>176</v>
      </c>
      <c r="J32" s="98">
        <v>0</v>
      </c>
      <c r="K32" s="95">
        <v>2.8999999999933072E-3</v>
      </c>
      <c r="L32" s="125">
        <v>718286.06836099993</v>
      </c>
      <c r="M32" s="96">
        <v>99.85</v>
      </c>
      <c r="N32" s="84"/>
      <c r="O32" s="125">
        <v>717.20863931200006</v>
      </c>
      <c r="P32" s="95">
        <v>7.9809563151222209E-5</v>
      </c>
      <c r="Q32" s="95">
        <v>1.5401808485912035E-3</v>
      </c>
      <c r="R32" s="95">
        <v>2.9103402993550814E-4</v>
      </c>
    </row>
    <row r="33" spans="2:18">
      <c r="B33" s="86" t="s">
        <v>303</v>
      </c>
      <c r="C33" s="84" t="s">
        <v>304</v>
      </c>
      <c r="D33" s="97" t="s">
        <v>132</v>
      </c>
      <c r="E33" s="84" t="s">
        <v>274</v>
      </c>
      <c r="F33" s="84"/>
      <c r="G33" s="84"/>
      <c r="H33" s="125">
        <v>0.43000000000014632</v>
      </c>
      <c r="I33" s="97" t="s">
        <v>176</v>
      </c>
      <c r="J33" s="98">
        <v>0</v>
      </c>
      <c r="K33" s="95">
        <v>2.6000000000010971E-3</v>
      </c>
      <c r="L33" s="125">
        <v>1094997.1645519999</v>
      </c>
      <c r="M33" s="96">
        <v>99.89</v>
      </c>
      <c r="N33" s="84"/>
      <c r="O33" s="125">
        <v>1093.7926676879999</v>
      </c>
      <c r="P33" s="95">
        <v>1.0949971645519999E-4</v>
      </c>
      <c r="Q33" s="95">
        <v>2.3488820780499394E-3</v>
      </c>
      <c r="R33" s="95">
        <v>4.438469791670599E-4</v>
      </c>
    </row>
    <row r="34" spans="2:18">
      <c r="B34" s="86" t="s">
        <v>305</v>
      </c>
      <c r="C34" s="84" t="s">
        <v>306</v>
      </c>
      <c r="D34" s="97" t="s">
        <v>132</v>
      </c>
      <c r="E34" s="84" t="s">
        <v>274</v>
      </c>
      <c r="F34" s="84"/>
      <c r="G34" s="84"/>
      <c r="H34" s="125">
        <v>0.59999999999999987</v>
      </c>
      <c r="I34" s="97" t="s">
        <v>176</v>
      </c>
      <c r="J34" s="98">
        <v>0</v>
      </c>
      <c r="K34" s="95">
        <v>2.7999999999995806E-3</v>
      </c>
      <c r="L34" s="125">
        <v>14349460.062000001</v>
      </c>
      <c r="M34" s="96">
        <v>99.83</v>
      </c>
      <c r="N34" s="84"/>
      <c r="O34" s="125">
        <v>14325.065979895002</v>
      </c>
      <c r="P34" s="95">
        <v>1.5943844513333335E-3</v>
      </c>
      <c r="Q34" s="95">
        <v>3.0762585763334255E-2</v>
      </c>
      <c r="R34" s="95">
        <v>5.8129273027444075E-3</v>
      </c>
    </row>
    <row r="35" spans="2:18">
      <c r="B35" s="86" t="s">
        <v>307</v>
      </c>
      <c r="C35" s="84" t="s">
        <v>308</v>
      </c>
      <c r="D35" s="97" t="s">
        <v>132</v>
      </c>
      <c r="E35" s="84" t="s">
        <v>274</v>
      </c>
      <c r="F35" s="84"/>
      <c r="G35" s="84"/>
      <c r="H35" s="125">
        <v>0.67999999999998961</v>
      </c>
      <c r="I35" s="97" t="s">
        <v>176</v>
      </c>
      <c r="J35" s="98">
        <v>0</v>
      </c>
      <c r="K35" s="95">
        <v>2.7999999999997675E-3</v>
      </c>
      <c r="L35" s="125">
        <v>15507188.52</v>
      </c>
      <c r="M35" s="96">
        <v>99.81</v>
      </c>
      <c r="N35" s="84"/>
      <c r="O35" s="125">
        <v>15477.724861812001</v>
      </c>
      <c r="P35" s="95">
        <v>1.7230209466666665E-3</v>
      </c>
      <c r="Q35" s="95">
        <v>3.3237881008787676E-2</v>
      </c>
      <c r="R35" s="95">
        <v>6.2806614335923884E-3</v>
      </c>
    </row>
    <row r="36" spans="2:18">
      <c r="B36" s="86" t="s">
        <v>309</v>
      </c>
      <c r="C36" s="84" t="s">
        <v>310</v>
      </c>
      <c r="D36" s="97" t="s">
        <v>132</v>
      </c>
      <c r="E36" s="84" t="s">
        <v>274</v>
      </c>
      <c r="F36" s="84"/>
      <c r="G36" s="84"/>
      <c r="H36" s="125">
        <v>0.77000000000006807</v>
      </c>
      <c r="I36" s="97" t="s">
        <v>176</v>
      </c>
      <c r="J36" s="98">
        <v>0</v>
      </c>
      <c r="K36" s="95">
        <v>2.7000000000006797E-3</v>
      </c>
      <c r="L36" s="125">
        <v>5895319.001383001</v>
      </c>
      <c r="M36" s="96">
        <v>99.79</v>
      </c>
      <c r="N36" s="84"/>
      <c r="O36" s="125">
        <v>5882.9388314799999</v>
      </c>
      <c r="P36" s="95">
        <v>6.5503544459811125E-4</v>
      </c>
      <c r="Q36" s="95">
        <v>1.2633408502121215E-2</v>
      </c>
      <c r="R36" s="95">
        <v>2.3872208199166721E-3</v>
      </c>
    </row>
    <row r="37" spans="2:18">
      <c r="B37" s="86" t="s">
        <v>311</v>
      </c>
      <c r="C37" s="84" t="s">
        <v>312</v>
      </c>
      <c r="D37" s="97" t="s">
        <v>132</v>
      </c>
      <c r="E37" s="84" t="s">
        <v>274</v>
      </c>
      <c r="F37" s="84"/>
      <c r="G37" s="84"/>
      <c r="H37" s="125">
        <v>0.84999999999999798</v>
      </c>
      <c r="I37" s="97" t="s">
        <v>176</v>
      </c>
      <c r="J37" s="98">
        <v>0</v>
      </c>
      <c r="K37" s="95">
        <v>2.8000000000001414E-3</v>
      </c>
      <c r="L37" s="125">
        <v>25516005.952098001</v>
      </c>
      <c r="M37" s="96">
        <v>99.76</v>
      </c>
      <c r="N37" s="84"/>
      <c r="O37" s="125">
        <v>25454.767537813001</v>
      </c>
      <c r="P37" s="95">
        <v>2.8351117724553336E-3</v>
      </c>
      <c r="Q37" s="95">
        <v>5.4663236495155657E-2</v>
      </c>
      <c r="R37" s="95">
        <v>1.0329216871547685E-2</v>
      </c>
    </row>
    <row r="38" spans="2:18">
      <c r="B38" s="86" t="s">
        <v>313</v>
      </c>
      <c r="C38" s="84" t="s">
        <v>314</v>
      </c>
      <c r="D38" s="97" t="s">
        <v>132</v>
      </c>
      <c r="E38" s="84" t="s">
        <v>274</v>
      </c>
      <c r="F38" s="84"/>
      <c r="G38" s="84"/>
      <c r="H38" s="125">
        <v>0.93000000000005623</v>
      </c>
      <c r="I38" s="97" t="s">
        <v>176</v>
      </c>
      <c r="J38" s="98">
        <v>0</v>
      </c>
      <c r="K38" s="95">
        <v>2.8999999999997483E-3</v>
      </c>
      <c r="L38" s="125">
        <v>10350990.981745001</v>
      </c>
      <c r="M38" s="96">
        <v>99.73</v>
      </c>
      <c r="N38" s="84"/>
      <c r="O38" s="125">
        <v>10323.043306093999</v>
      </c>
      <c r="P38" s="95">
        <v>1.1501101090827779E-3</v>
      </c>
      <c r="Q38" s="95">
        <v>2.2168379921462526E-2</v>
      </c>
      <c r="R38" s="95">
        <v>4.188958038003154E-3</v>
      </c>
    </row>
    <row r="39" spans="2:18">
      <c r="B39" s="86" t="s">
        <v>315</v>
      </c>
      <c r="C39" s="84" t="s">
        <v>316</v>
      </c>
      <c r="D39" s="97" t="s">
        <v>132</v>
      </c>
      <c r="E39" s="84" t="s">
        <v>274</v>
      </c>
      <c r="F39" s="84"/>
      <c r="G39" s="84"/>
      <c r="H39" s="125">
        <v>1.0000000000052066E-2</v>
      </c>
      <c r="I39" s="97" t="s">
        <v>176</v>
      </c>
      <c r="J39" s="98">
        <v>0</v>
      </c>
      <c r="K39" s="95">
        <v>1.840000000000035E-2</v>
      </c>
      <c r="L39" s="125">
        <v>2305007.66255</v>
      </c>
      <c r="M39" s="96">
        <v>99.99</v>
      </c>
      <c r="N39" s="84"/>
      <c r="O39" s="125">
        <v>2304.7771617879998</v>
      </c>
      <c r="P39" s="95">
        <v>2.095461511409091E-4</v>
      </c>
      <c r="Q39" s="95">
        <v>4.9494295666341588E-3</v>
      </c>
      <c r="R39" s="95">
        <v>9.3524889234733054E-4</v>
      </c>
    </row>
    <row r="40" spans="2:18">
      <c r="B40" s="86" t="s">
        <v>317</v>
      </c>
      <c r="C40" s="84" t="s">
        <v>318</v>
      </c>
      <c r="D40" s="97" t="s">
        <v>132</v>
      </c>
      <c r="E40" s="84" t="s">
        <v>274</v>
      </c>
      <c r="F40" s="84"/>
      <c r="G40" s="84"/>
      <c r="H40" s="125">
        <v>0.10000000000001673</v>
      </c>
      <c r="I40" s="97" t="s">
        <v>176</v>
      </c>
      <c r="J40" s="98">
        <v>0</v>
      </c>
      <c r="K40" s="95">
        <v>2.9999999999996657E-3</v>
      </c>
      <c r="L40" s="125">
        <v>11970693.880517</v>
      </c>
      <c r="M40" s="96">
        <v>99.97</v>
      </c>
      <c r="N40" s="84"/>
      <c r="O40" s="125">
        <v>11967.102672268</v>
      </c>
      <c r="P40" s="95">
        <v>1.0882448982288183E-3</v>
      </c>
      <c r="Q40" s="95">
        <v>2.5698940780513546E-2</v>
      </c>
      <c r="R40" s="95">
        <v>4.8560961573233946E-3</v>
      </c>
    </row>
    <row r="41" spans="2:18">
      <c r="B41" s="86" t="s">
        <v>319</v>
      </c>
      <c r="C41" s="84" t="s">
        <v>320</v>
      </c>
      <c r="D41" s="97" t="s">
        <v>132</v>
      </c>
      <c r="E41" s="84" t="s">
        <v>274</v>
      </c>
      <c r="F41" s="84"/>
      <c r="G41" s="84"/>
      <c r="H41" s="125">
        <v>0.18000000000000199</v>
      </c>
      <c r="I41" s="97" t="s">
        <v>176</v>
      </c>
      <c r="J41" s="98">
        <v>0</v>
      </c>
      <c r="K41" s="95">
        <v>2.7999999999999202E-3</v>
      </c>
      <c r="L41" s="125">
        <v>10026428.075147999</v>
      </c>
      <c r="M41" s="96">
        <v>99.95</v>
      </c>
      <c r="N41" s="84"/>
      <c r="O41" s="125">
        <v>10021.414861110999</v>
      </c>
      <c r="P41" s="95">
        <v>9.1149346137709081E-4</v>
      </c>
      <c r="Q41" s="95">
        <v>2.1520643225486854E-2</v>
      </c>
      <c r="R41" s="95">
        <v>4.0665610992674578E-3</v>
      </c>
    </row>
    <row r="42" spans="2:18">
      <c r="B42" s="87"/>
      <c r="C42" s="84"/>
      <c r="D42" s="84"/>
      <c r="E42" s="84"/>
      <c r="F42" s="84"/>
      <c r="G42" s="84"/>
      <c r="H42" s="84"/>
      <c r="I42" s="84"/>
      <c r="J42" s="84"/>
      <c r="K42" s="95"/>
      <c r="L42" s="125"/>
      <c r="M42" s="96"/>
      <c r="N42" s="84"/>
      <c r="O42" s="84"/>
      <c r="P42" s="84"/>
      <c r="Q42" s="95"/>
      <c r="R42" s="84"/>
    </row>
    <row r="43" spans="2:18">
      <c r="B43" s="85" t="s">
        <v>24</v>
      </c>
      <c r="C43" s="82"/>
      <c r="D43" s="82"/>
      <c r="E43" s="82"/>
      <c r="F43" s="82"/>
      <c r="G43" s="82"/>
      <c r="H43" s="91">
        <v>5.880963383925736</v>
      </c>
      <c r="I43" s="82"/>
      <c r="J43" s="82"/>
      <c r="K43" s="92">
        <v>1.0832064508909769E-2</v>
      </c>
      <c r="L43" s="91"/>
      <c r="M43" s="93"/>
      <c r="N43" s="82"/>
      <c r="O43" s="91">
        <v>220030.62091229396</v>
      </c>
      <c r="P43" s="82"/>
      <c r="Q43" s="92">
        <v>0.4725081794299521</v>
      </c>
      <c r="R43" s="92">
        <v>8.9285592508681275E-2</v>
      </c>
    </row>
    <row r="44" spans="2:18">
      <c r="B44" s="86" t="s">
        <v>321</v>
      </c>
      <c r="C44" s="84" t="s">
        <v>322</v>
      </c>
      <c r="D44" s="97" t="s">
        <v>132</v>
      </c>
      <c r="E44" s="84" t="s">
        <v>274</v>
      </c>
      <c r="F44" s="84"/>
      <c r="G44" s="84"/>
      <c r="H44" s="125">
        <v>0.41000000000007497</v>
      </c>
      <c r="I44" s="97" t="s">
        <v>176</v>
      </c>
      <c r="J44" s="98">
        <v>0</v>
      </c>
      <c r="K44" s="95">
        <v>2.899999999999734E-3</v>
      </c>
      <c r="L44" s="125">
        <v>8284301.2030689986</v>
      </c>
      <c r="M44" s="96">
        <v>99.88</v>
      </c>
      <c r="N44" s="84"/>
      <c r="O44" s="125">
        <v>8274.3600416180016</v>
      </c>
      <c r="P44" s="95">
        <v>2.4490413649654367E-3</v>
      </c>
      <c r="Q44" s="95">
        <v>1.7768903178123126E-2</v>
      </c>
      <c r="R44" s="95">
        <v>3.3576287513205003E-3</v>
      </c>
    </row>
    <row r="45" spans="2:18">
      <c r="B45" s="86" t="s">
        <v>323</v>
      </c>
      <c r="C45" s="84" t="s">
        <v>324</v>
      </c>
      <c r="D45" s="97" t="s">
        <v>132</v>
      </c>
      <c r="E45" s="84" t="s">
        <v>274</v>
      </c>
      <c r="F45" s="84"/>
      <c r="G45" s="84"/>
      <c r="H45" s="125">
        <v>6.1099999999999657</v>
      </c>
      <c r="I45" s="97" t="s">
        <v>176</v>
      </c>
      <c r="J45" s="98">
        <v>6.25E-2</v>
      </c>
      <c r="K45" s="95">
        <v>1.2699999999999744E-2</v>
      </c>
      <c r="L45" s="125">
        <v>3400459.6754709999</v>
      </c>
      <c r="M45" s="96">
        <v>138.83000000000001</v>
      </c>
      <c r="N45" s="84"/>
      <c r="O45" s="125">
        <v>4720.8581301559998</v>
      </c>
      <c r="P45" s="95">
        <v>2.0047054047443212E-4</v>
      </c>
      <c r="Q45" s="95">
        <v>1.0137880224026877E-2</v>
      </c>
      <c r="R45" s="95">
        <v>1.9156634360833753E-3</v>
      </c>
    </row>
    <row r="46" spans="2:18">
      <c r="B46" s="86" t="s">
        <v>325</v>
      </c>
      <c r="C46" s="84" t="s">
        <v>326</v>
      </c>
      <c r="D46" s="97" t="s">
        <v>132</v>
      </c>
      <c r="E46" s="84" t="s">
        <v>274</v>
      </c>
      <c r="F46" s="84"/>
      <c r="G46" s="84"/>
      <c r="H46" s="125">
        <v>4.4300000000001543</v>
      </c>
      <c r="I46" s="97" t="s">
        <v>176</v>
      </c>
      <c r="J46" s="98">
        <v>3.7499999999999999E-2</v>
      </c>
      <c r="K46" s="95">
        <v>8.800000000000828E-3</v>
      </c>
      <c r="L46" s="125">
        <v>5508059.570181</v>
      </c>
      <c r="M46" s="96">
        <v>114.26</v>
      </c>
      <c r="N46" s="84"/>
      <c r="O46" s="125">
        <v>6293.5089478209993</v>
      </c>
      <c r="P46" s="95">
        <v>3.3943824011316705E-4</v>
      </c>
      <c r="Q46" s="95">
        <v>1.3515093684830209E-2</v>
      </c>
      <c r="R46" s="95">
        <v>2.5538248859865329E-3</v>
      </c>
    </row>
    <row r="47" spans="2:18">
      <c r="B47" s="86" t="s">
        <v>327</v>
      </c>
      <c r="C47" s="84" t="s">
        <v>328</v>
      </c>
      <c r="D47" s="97" t="s">
        <v>132</v>
      </c>
      <c r="E47" s="84" t="s">
        <v>274</v>
      </c>
      <c r="F47" s="84"/>
      <c r="G47" s="84"/>
      <c r="H47" s="125">
        <v>18.340000000000131</v>
      </c>
      <c r="I47" s="97" t="s">
        <v>176</v>
      </c>
      <c r="J47" s="98">
        <v>3.7499999999999999E-2</v>
      </c>
      <c r="K47" s="95">
        <v>2.9000000000000348E-2</v>
      </c>
      <c r="L47" s="125">
        <v>21576309.360293999</v>
      </c>
      <c r="M47" s="96">
        <v>116.95</v>
      </c>
      <c r="N47" s="84"/>
      <c r="O47" s="125">
        <v>25233.494121999003</v>
      </c>
      <c r="P47" s="95">
        <v>1.8108449019894248E-3</v>
      </c>
      <c r="Q47" s="95">
        <v>5.4188059456482501E-2</v>
      </c>
      <c r="R47" s="95">
        <v>1.0239426968872058E-2</v>
      </c>
    </row>
    <row r="48" spans="2:18">
      <c r="B48" s="86" t="s">
        <v>329</v>
      </c>
      <c r="C48" s="84" t="s">
        <v>330</v>
      </c>
      <c r="D48" s="97" t="s">
        <v>132</v>
      </c>
      <c r="E48" s="84" t="s">
        <v>274</v>
      </c>
      <c r="F48" s="84"/>
      <c r="G48" s="84"/>
      <c r="H48" s="125">
        <v>3.3500000000001569</v>
      </c>
      <c r="I48" s="97" t="s">
        <v>176</v>
      </c>
      <c r="J48" s="98">
        <v>1.2500000000000001E-2</v>
      </c>
      <c r="K48" s="95">
        <v>6.5000000000003336E-3</v>
      </c>
      <c r="L48" s="125">
        <v>10205927.614260999</v>
      </c>
      <c r="M48" s="96">
        <v>102.74</v>
      </c>
      <c r="N48" s="84"/>
      <c r="O48" s="125">
        <v>10485.569765401</v>
      </c>
      <c r="P48" s="95">
        <v>8.7844144404277682E-4</v>
      </c>
      <c r="Q48" s="95">
        <v>2.251739989458235E-2</v>
      </c>
      <c r="R48" s="95">
        <v>4.2549091822457006E-3</v>
      </c>
    </row>
    <row r="49" spans="2:18">
      <c r="B49" s="86" t="s">
        <v>331</v>
      </c>
      <c r="C49" s="84" t="s">
        <v>332</v>
      </c>
      <c r="D49" s="97" t="s">
        <v>132</v>
      </c>
      <c r="E49" s="84" t="s">
        <v>274</v>
      </c>
      <c r="F49" s="84"/>
      <c r="G49" s="84"/>
      <c r="H49" s="125">
        <v>4.2800000000002214</v>
      </c>
      <c r="I49" s="97" t="s">
        <v>176</v>
      </c>
      <c r="J49" s="98">
        <v>1.4999999999999999E-2</v>
      </c>
      <c r="K49" s="95">
        <v>8.3000000000001389E-3</v>
      </c>
      <c r="L49" s="125">
        <v>4861635.8864900004</v>
      </c>
      <c r="M49" s="96">
        <v>103.76</v>
      </c>
      <c r="N49" s="84"/>
      <c r="O49" s="125">
        <v>5044.4335357710006</v>
      </c>
      <c r="P49" s="95">
        <v>4.6375959451764963E-4</v>
      </c>
      <c r="Q49" s="95">
        <v>1.083274726199427E-2</v>
      </c>
      <c r="R49" s="95">
        <v>2.046966168820235E-3</v>
      </c>
    </row>
    <row r="50" spans="2:18">
      <c r="B50" s="86" t="s">
        <v>333</v>
      </c>
      <c r="C50" s="84" t="s">
        <v>334</v>
      </c>
      <c r="D50" s="97" t="s">
        <v>132</v>
      </c>
      <c r="E50" s="84" t="s">
        <v>274</v>
      </c>
      <c r="F50" s="84"/>
      <c r="G50" s="84"/>
      <c r="H50" s="125">
        <v>1.5799999999999901</v>
      </c>
      <c r="I50" s="97" t="s">
        <v>176</v>
      </c>
      <c r="J50" s="98">
        <v>5.0000000000000001E-3</v>
      </c>
      <c r="K50" s="95">
        <v>3.500000000000079E-3</v>
      </c>
      <c r="L50" s="125">
        <v>24901430.849259995</v>
      </c>
      <c r="M50" s="96">
        <v>100.44</v>
      </c>
      <c r="N50" s="84"/>
      <c r="O50" s="125">
        <v>25010.997008528004</v>
      </c>
      <c r="P50" s="95">
        <v>1.5917737035211204E-3</v>
      </c>
      <c r="Q50" s="95">
        <v>5.3710254569241341E-2</v>
      </c>
      <c r="R50" s="95">
        <v>1.0149140505445461E-2</v>
      </c>
    </row>
    <row r="51" spans="2:18">
      <c r="B51" s="86" t="s">
        <v>335</v>
      </c>
      <c r="C51" s="84" t="s">
        <v>336</v>
      </c>
      <c r="D51" s="97" t="s">
        <v>132</v>
      </c>
      <c r="E51" s="84" t="s">
        <v>274</v>
      </c>
      <c r="F51" s="84"/>
      <c r="G51" s="84"/>
      <c r="H51" s="125">
        <v>2.4500000000000317</v>
      </c>
      <c r="I51" s="97" t="s">
        <v>176</v>
      </c>
      <c r="J51" s="98">
        <v>5.5E-2</v>
      </c>
      <c r="K51" s="95">
        <v>5.1000000000002103E-3</v>
      </c>
      <c r="L51" s="125">
        <v>19036247.832517002</v>
      </c>
      <c r="M51" s="96">
        <v>115.06</v>
      </c>
      <c r="N51" s="84"/>
      <c r="O51" s="125">
        <v>21903.107512354003</v>
      </c>
      <c r="P51" s="95">
        <v>1.0741872393900387E-3</v>
      </c>
      <c r="Q51" s="95">
        <v>4.703616892780689E-2</v>
      </c>
      <c r="R51" s="95">
        <v>8.8879989699315824E-3</v>
      </c>
    </row>
    <row r="52" spans="2:18">
      <c r="B52" s="86" t="s">
        <v>337</v>
      </c>
      <c r="C52" s="84" t="s">
        <v>338</v>
      </c>
      <c r="D52" s="97" t="s">
        <v>132</v>
      </c>
      <c r="E52" s="84" t="s">
        <v>274</v>
      </c>
      <c r="F52" s="84"/>
      <c r="G52" s="84"/>
      <c r="H52" s="125">
        <v>14.980000000000317</v>
      </c>
      <c r="I52" s="97" t="s">
        <v>176</v>
      </c>
      <c r="J52" s="98">
        <v>5.5E-2</v>
      </c>
      <c r="K52" s="95">
        <v>2.5700000000000774E-2</v>
      </c>
      <c r="L52" s="125">
        <v>11936058.80443</v>
      </c>
      <c r="M52" s="96">
        <v>152.13</v>
      </c>
      <c r="N52" s="84"/>
      <c r="O52" s="125">
        <v>18158.326553387</v>
      </c>
      <c r="P52" s="95">
        <v>6.5282777083878227E-4</v>
      </c>
      <c r="Q52" s="95">
        <v>3.8994380807821707E-2</v>
      </c>
      <c r="R52" s="95">
        <v>7.3684150804243422E-3</v>
      </c>
    </row>
    <row r="53" spans="2:18">
      <c r="B53" s="86" t="s">
        <v>339</v>
      </c>
      <c r="C53" s="84" t="s">
        <v>340</v>
      </c>
      <c r="D53" s="97" t="s">
        <v>132</v>
      </c>
      <c r="E53" s="84" t="s">
        <v>274</v>
      </c>
      <c r="F53" s="84"/>
      <c r="G53" s="84"/>
      <c r="H53" s="125">
        <v>3.5299999999998604</v>
      </c>
      <c r="I53" s="97" t="s">
        <v>176</v>
      </c>
      <c r="J53" s="98">
        <v>4.2500000000000003E-2</v>
      </c>
      <c r="K53" s="95">
        <v>6.9999999999996697E-3</v>
      </c>
      <c r="L53" s="125">
        <v>7990688.8904809998</v>
      </c>
      <c r="M53" s="96">
        <v>114.16</v>
      </c>
      <c r="N53" s="84"/>
      <c r="O53" s="125">
        <v>9122.1703609590004</v>
      </c>
      <c r="P53" s="95">
        <v>4.7222977743985957E-4</v>
      </c>
      <c r="Q53" s="95">
        <v>1.9589546635987217E-2</v>
      </c>
      <c r="R53" s="95">
        <v>3.7016592611808022E-3</v>
      </c>
    </row>
    <row r="54" spans="2:18">
      <c r="B54" s="86" t="s">
        <v>341</v>
      </c>
      <c r="C54" s="84" t="s">
        <v>342</v>
      </c>
      <c r="D54" s="97" t="s">
        <v>132</v>
      </c>
      <c r="E54" s="84" t="s">
        <v>274</v>
      </c>
      <c r="F54" s="84"/>
      <c r="G54" s="84"/>
      <c r="H54" s="125">
        <v>7.2399999999998217</v>
      </c>
      <c r="I54" s="97" t="s">
        <v>176</v>
      </c>
      <c r="J54" s="98">
        <v>0.02</v>
      </c>
      <c r="K54" s="95">
        <v>1.3800000000000097E-2</v>
      </c>
      <c r="L54" s="125">
        <v>11915092.403215</v>
      </c>
      <c r="M54" s="96">
        <v>105.01</v>
      </c>
      <c r="N54" s="84"/>
      <c r="O54" s="125">
        <v>12512.038548875998</v>
      </c>
      <c r="P54" s="95">
        <v>7.9676852526085098E-4</v>
      </c>
      <c r="Q54" s="95">
        <v>2.6869171805152369E-2</v>
      </c>
      <c r="R54" s="95">
        <v>5.0772241186064614E-3</v>
      </c>
    </row>
    <row r="55" spans="2:18">
      <c r="B55" s="86" t="s">
        <v>343</v>
      </c>
      <c r="C55" s="84" t="s">
        <v>344</v>
      </c>
      <c r="D55" s="97" t="s">
        <v>132</v>
      </c>
      <c r="E55" s="84" t="s">
        <v>274</v>
      </c>
      <c r="F55" s="84"/>
      <c r="G55" s="84"/>
      <c r="H55" s="125">
        <v>1.820000000000024</v>
      </c>
      <c r="I55" s="97" t="s">
        <v>176</v>
      </c>
      <c r="J55" s="98">
        <v>0.01</v>
      </c>
      <c r="K55" s="95">
        <v>3.7000000000002404E-3</v>
      </c>
      <c r="L55" s="125">
        <v>16435294.878520001</v>
      </c>
      <c r="M55" s="96">
        <v>101.31</v>
      </c>
      <c r="N55" s="84"/>
      <c r="O55" s="125">
        <v>16650.597971980002</v>
      </c>
      <c r="P55" s="95">
        <v>1.1285184633582775E-3</v>
      </c>
      <c r="Q55" s="95">
        <v>3.5756585613128784E-2</v>
      </c>
      <c r="R55" s="95">
        <v>6.7565982379546871E-3</v>
      </c>
    </row>
    <row r="56" spans="2:18">
      <c r="B56" s="86" t="s">
        <v>345</v>
      </c>
      <c r="C56" s="84" t="s">
        <v>346</v>
      </c>
      <c r="D56" s="97" t="s">
        <v>132</v>
      </c>
      <c r="E56" s="84" t="s">
        <v>274</v>
      </c>
      <c r="F56" s="84"/>
      <c r="G56" s="84"/>
      <c r="H56" s="125">
        <v>3.0600000000006196</v>
      </c>
      <c r="I56" s="97" t="s">
        <v>176</v>
      </c>
      <c r="J56" s="98">
        <v>7.4999999999999997E-3</v>
      </c>
      <c r="K56" s="95">
        <v>5.8000000000008843E-3</v>
      </c>
      <c r="L56" s="125">
        <v>1797815.9</v>
      </c>
      <c r="M56" s="96">
        <v>100.58</v>
      </c>
      <c r="N56" s="84"/>
      <c r="O56" s="125">
        <v>1808.2433159980001</v>
      </c>
      <c r="P56" s="95">
        <v>8.8781032098765426E-4</v>
      </c>
      <c r="Q56" s="95">
        <v>3.8831402359636546E-3</v>
      </c>
      <c r="R56" s="95">
        <v>7.3376185187015112E-4</v>
      </c>
    </row>
    <row r="57" spans="2:18">
      <c r="B57" s="86" t="s">
        <v>347</v>
      </c>
      <c r="C57" s="84" t="s">
        <v>348</v>
      </c>
      <c r="D57" s="97" t="s">
        <v>132</v>
      </c>
      <c r="E57" s="84" t="s">
        <v>274</v>
      </c>
      <c r="F57" s="84"/>
      <c r="G57" s="84"/>
      <c r="H57" s="125">
        <v>0.15999999999998463</v>
      </c>
      <c r="I57" s="97" t="s">
        <v>176</v>
      </c>
      <c r="J57" s="98">
        <v>0</v>
      </c>
      <c r="K57" s="95">
        <v>3.7000000000003645E-3</v>
      </c>
      <c r="L57" s="125">
        <v>5210070.4781999998</v>
      </c>
      <c r="M57" s="96">
        <v>99.94</v>
      </c>
      <c r="N57" s="84"/>
      <c r="O57" s="125">
        <v>5206.9444359130002</v>
      </c>
      <c r="P57" s="95">
        <v>2.3836937778198694E-3</v>
      </c>
      <c r="Q57" s="95">
        <v>1.1181733822343193E-2</v>
      </c>
      <c r="R57" s="95">
        <v>2.1129109993539875E-3</v>
      </c>
    </row>
    <row r="58" spans="2:18">
      <c r="B58" s="86" t="s">
        <v>349</v>
      </c>
      <c r="C58" s="84" t="s">
        <v>350</v>
      </c>
      <c r="D58" s="97" t="s">
        <v>132</v>
      </c>
      <c r="E58" s="84" t="s">
        <v>274</v>
      </c>
      <c r="F58" s="84"/>
      <c r="G58" s="84"/>
      <c r="H58" s="125">
        <v>5.8300000000002896</v>
      </c>
      <c r="I58" s="97" t="s">
        <v>176</v>
      </c>
      <c r="J58" s="98">
        <v>1.7500000000000002E-2</v>
      </c>
      <c r="K58" s="95">
        <v>1.1299999999999952E-2</v>
      </c>
      <c r="L58" s="125">
        <v>7776410.3311329996</v>
      </c>
      <c r="M58" s="96">
        <v>105.12</v>
      </c>
      <c r="N58" s="84"/>
      <c r="O58" s="125">
        <v>8174.5628702080003</v>
      </c>
      <c r="P58" s="95">
        <v>4.2296969383706493E-4</v>
      </c>
      <c r="Q58" s="95">
        <v>1.7554592190044811E-2</v>
      </c>
      <c r="R58" s="95">
        <v>3.3171323443063863E-3</v>
      </c>
    </row>
    <row r="59" spans="2:18">
      <c r="B59" s="86" t="s">
        <v>351</v>
      </c>
      <c r="C59" s="84" t="s">
        <v>352</v>
      </c>
      <c r="D59" s="97" t="s">
        <v>132</v>
      </c>
      <c r="E59" s="84" t="s">
        <v>274</v>
      </c>
      <c r="F59" s="84"/>
      <c r="G59" s="84"/>
      <c r="H59" s="125">
        <v>8.349999999999806</v>
      </c>
      <c r="I59" s="97" t="s">
        <v>176</v>
      </c>
      <c r="J59" s="98">
        <v>2.2499999999999999E-2</v>
      </c>
      <c r="K59" s="95">
        <v>1.5999999999999868E-2</v>
      </c>
      <c r="L59" s="125">
        <v>14139547.868597003</v>
      </c>
      <c r="M59" s="96">
        <v>107.2</v>
      </c>
      <c r="N59" s="84"/>
      <c r="O59" s="125">
        <v>15157.594850437001</v>
      </c>
      <c r="P59" s="95">
        <v>1.1767256095718457E-3</v>
      </c>
      <c r="Q59" s="95">
        <v>3.2550412836273697E-2</v>
      </c>
      <c r="R59" s="95">
        <v>6.1507567974698491E-3</v>
      </c>
    </row>
    <row r="60" spans="2:18">
      <c r="B60" s="86" t="s">
        <v>353</v>
      </c>
      <c r="C60" s="84" t="s">
        <v>354</v>
      </c>
      <c r="D60" s="97" t="s">
        <v>132</v>
      </c>
      <c r="E60" s="84" t="s">
        <v>274</v>
      </c>
      <c r="F60" s="84"/>
      <c r="G60" s="84"/>
      <c r="H60" s="125">
        <v>0.59000000000000308</v>
      </c>
      <c r="I60" s="97" t="s">
        <v>176</v>
      </c>
      <c r="J60" s="98">
        <v>0.05</v>
      </c>
      <c r="K60" s="95">
        <v>2.8000000000001374E-3</v>
      </c>
      <c r="L60" s="125">
        <v>25063256.517983999</v>
      </c>
      <c r="M60" s="96">
        <v>104.83</v>
      </c>
      <c r="N60" s="84"/>
      <c r="O60" s="125">
        <v>26273.812940887998</v>
      </c>
      <c r="P60" s="95">
        <v>1.3540994284446035E-3</v>
      </c>
      <c r="Q60" s="95">
        <v>5.6422108286149242E-2</v>
      </c>
      <c r="R60" s="95">
        <v>1.0661574948809179E-2</v>
      </c>
    </row>
    <row r="61" spans="2:18">
      <c r="B61" s="87"/>
      <c r="C61" s="84"/>
      <c r="D61" s="84"/>
      <c r="E61" s="84"/>
      <c r="F61" s="84"/>
      <c r="G61" s="84"/>
      <c r="H61" s="84"/>
      <c r="I61" s="84"/>
      <c r="J61" s="84"/>
      <c r="K61" s="95"/>
      <c r="L61" s="125"/>
      <c r="M61" s="96"/>
      <c r="N61" s="84"/>
      <c r="O61" s="84"/>
      <c r="P61" s="84"/>
      <c r="Q61" s="95"/>
      <c r="R61" s="84"/>
    </row>
    <row r="62" spans="2:18">
      <c r="B62" s="85" t="s">
        <v>25</v>
      </c>
      <c r="C62" s="82"/>
      <c r="D62" s="82"/>
      <c r="E62" s="82"/>
      <c r="F62" s="82"/>
      <c r="G62" s="82"/>
      <c r="H62" s="91">
        <v>0.92000000000079885</v>
      </c>
      <c r="I62" s="82"/>
      <c r="J62" s="82"/>
      <c r="K62" s="92">
        <v>3.2999999999982527E-3</v>
      </c>
      <c r="L62" s="91"/>
      <c r="M62" s="93"/>
      <c r="N62" s="82"/>
      <c r="O62" s="91">
        <v>801.19572655799993</v>
      </c>
      <c r="P62" s="82"/>
      <c r="Q62" s="92">
        <v>1.7205402255074309E-3</v>
      </c>
      <c r="R62" s="92">
        <v>3.2511490839117775E-4</v>
      </c>
    </row>
    <row r="63" spans="2:18">
      <c r="B63" s="86" t="s">
        <v>355</v>
      </c>
      <c r="C63" s="84" t="s">
        <v>356</v>
      </c>
      <c r="D63" s="97" t="s">
        <v>132</v>
      </c>
      <c r="E63" s="84" t="s">
        <v>274</v>
      </c>
      <c r="F63" s="84"/>
      <c r="G63" s="84"/>
      <c r="H63" s="125">
        <v>0.92000000000079885</v>
      </c>
      <c r="I63" s="97" t="s">
        <v>176</v>
      </c>
      <c r="J63" s="98">
        <v>3.4999999999999996E-3</v>
      </c>
      <c r="K63" s="95">
        <v>3.2999999999982527E-3</v>
      </c>
      <c r="L63" s="125">
        <v>801195.76160899992</v>
      </c>
      <c r="M63" s="96">
        <v>100</v>
      </c>
      <c r="N63" s="84"/>
      <c r="O63" s="125">
        <v>801.19572655799993</v>
      </c>
      <c r="P63" s="95">
        <v>4.3487057438146469E-5</v>
      </c>
      <c r="Q63" s="95">
        <v>1.7205402255074309E-3</v>
      </c>
      <c r="R63" s="95">
        <v>3.2511490839117775E-4</v>
      </c>
    </row>
    <row r="64" spans="2:18">
      <c r="B64" s="164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</row>
    <row r="65" spans="2:18">
      <c r="B65" s="164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</row>
    <row r="66" spans="2:18">
      <c r="B66" s="164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</row>
    <row r="67" spans="2:18">
      <c r="B67" s="166" t="s">
        <v>123</v>
      </c>
      <c r="C67" s="168"/>
      <c r="D67" s="168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</row>
    <row r="68" spans="2:18">
      <c r="B68" s="166" t="s">
        <v>250</v>
      </c>
      <c r="C68" s="168"/>
      <c r="D68" s="168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</row>
    <row r="69" spans="2:18">
      <c r="B69" s="169" t="s">
        <v>258</v>
      </c>
      <c r="C69" s="169"/>
      <c r="D69" s="16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</row>
    <row r="70" spans="2:18">
      <c r="B70" s="164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</row>
    <row r="71" spans="2:18">
      <c r="B71" s="164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</row>
    <row r="72" spans="2:18">
      <c r="B72" s="164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</row>
    <row r="73" spans="2:18">
      <c r="B73" s="164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</row>
    <row r="74" spans="2:18">
      <c r="C74" s="1"/>
      <c r="D74" s="1"/>
    </row>
    <row r="75" spans="2:18">
      <c r="C75" s="1"/>
      <c r="D75" s="1"/>
    </row>
    <row r="76" spans="2:18">
      <c r="C76" s="1"/>
      <c r="D76" s="1"/>
    </row>
    <row r="77" spans="2:18">
      <c r="C77" s="1"/>
      <c r="D77" s="1"/>
    </row>
    <row r="78" spans="2:18">
      <c r="C78" s="1"/>
      <c r="D78" s="1"/>
    </row>
    <row r="79" spans="2:18">
      <c r="C79" s="1"/>
      <c r="D79" s="1"/>
    </row>
    <row r="80" spans="2:18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9:D69"/>
  </mergeCells>
  <phoneticPr fontId="4" type="noConversion"/>
  <dataValidations count="1">
    <dataValidation allowBlank="1" showInputMessage="1" showErrorMessage="1" sqref="N10:Q10 N9 N1:N7 N32:N1048576 C5:C29 O1:Q9 O11:Q1048576 J1:M1048576 E1:I30 D1:D29 A1:A1048576 B1:B69 E32:I1048576 C32:D68 B70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191</v>
      </c>
      <c r="C1" s="78" t="s" vm="1">
        <v>269</v>
      </c>
    </row>
    <row r="2" spans="2:67">
      <c r="B2" s="58" t="s">
        <v>190</v>
      </c>
      <c r="C2" s="78" t="s">
        <v>270</v>
      </c>
    </row>
    <row r="3" spans="2:67">
      <c r="B3" s="58" t="s">
        <v>192</v>
      </c>
      <c r="C3" s="78" t="s">
        <v>271</v>
      </c>
    </row>
    <row r="4" spans="2:67">
      <c r="B4" s="58" t="s">
        <v>193</v>
      </c>
      <c r="C4" s="78">
        <v>9599</v>
      </c>
    </row>
    <row r="6" spans="2:67" ht="26.25" customHeight="1">
      <c r="B6" s="153" t="s">
        <v>221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7"/>
      <c r="BO6" s="3"/>
    </row>
    <row r="7" spans="2:67" ht="26.25" customHeight="1">
      <c r="B7" s="153" t="s">
        <v>97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7"/>
      <c r="AZ7" s="45"/>
      <c r="BJ7" s="3"/>
      <c r="BO7" s="3"/>
    </row>
    <row r="8" spans="2:67" s="3" customFormat="1" ht="78.75">
      <c r="B8" s="39" t="s">
        <v>126</v>
      </c>
      <c r="C8" s="14" t="s">
        <v>48</v>
      </c>
      <c r="D8" s="14" t="s">
        <v>131</v>
      </c>
      <c r="E8" s="14" t="s">
        <v>237</v>
      </c>
      <c r="F8" s="14" t="s">
        <v>128</v>
      </c>
      <c r="G8" s="14" t="s">
        <v>69</v>
      </c>
      <c r="H8" s="14" t="s">
        <v>15</v>
      </c>
      <c r="I8" s="14" t="s">
        <v>70</v>
      </c>
      <c r="J8" s="14" t="s">
        <v>112</v>
      </c>
      <c r="K8" s="14" t="s">
        <v>18</v>
      </c>
      <c r="L8" s="14" t="s">
        <v>111</v>
      </c>
      <c r="M8" s="14" t="s">
        <v>17</v>
      </c>
      <c r="N8" s="14" t="s">
        <v>19</v>
      </c>
      <c r="O8" s="14" t="s">
        <v>252</v>
      </c>
      <c r="P8" s="14" t="s">
        <v>251</v>
      </c>
      <c r="Q8" s="14" t="s">
        <v>66</v>
      </c>
      <c r="R8" s="14" t="s">
        <v>63</v>
      </c>
      <c r="S8" s="14" t="s">
        <v>194</v>
      </c>
      <c r="T8" s="40" t="s">
        <v>196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259</v>
      </c>
      <c r="P9" s="17"/>
      <c r="Q9" s="17" t="s">
        <v>255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124</v>
      </c>
      <c r="R10" s="20" t="s">
        <v>125</v>
      </c>
      <c r="S10" s="47" t="s">
        <v>197</v>
      </c>
      <c r="T10" s="73" t="s">
        <v>238</v>
      </c>
      <c r="U10" s="5"/>
      <c r="BJ10" s="1"/>
      <c r="BK10" s="3"/>
      <c r="BL10" s="1"/>
      <c r="BO10" s="1"/>
    </row>
    <row r="11" spans="2:67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5"/>
      <c r="BJ11" s="1"/>
      <c r="BK11" s="3"/>
      <c r="BL11" s="1"/>
      <c r="BO11" s="1"/>
    </row>
    <row r="12" spans="2:67" ht="20.25">
      <c r="B12" s="99" t="s">
        <v>268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BK12" s="4"/>
    </row>
    <row r="13" spans="2:67">
      <c r="B13" s="99" t="s">
        <v>123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67">
      <c r="B14" s="99" t="s">
        <v>250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67">
      <c r="B15" s="99" t="s">
        <v>258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67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BJ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</row>
    <row r="102" spans="2:20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</row>
    <row r="103" spans="2:20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</row>
    <row r="104" spans="2:20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</row>
    <row r="105" spans="2:20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</row>
    <row r="106" spans="2:20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</row>
    <row r="107" spans="2:20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</row>
    <row r="108" spans="2:20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</row>
    <row r="109" spans="2:20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</row>
    <row r="110" spans="2:20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A1:AU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0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5.710937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3.140625" style="1" customWidth="1"/>
    <col min="17" max="17" width="9" style="1" bestFit="1" customWidth="1"/>
    <col min="18" max="18" width="11.285156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33" width="5.7109375" style="1" customWidth="1"/>
    <col min="34" max="16384" width="9.140625" style="1"/>
  </cols>
  <sheetData>
    <row r="1" spans="1:47">
      <c r="B1" s="58" t="s">
        <v>191</v>
      </c>
      <c r="C1" s="78" t="s" vm="1">
        <v>269</v>
      </c>
    </row>
    <row r="2" spans="1:47">
      <c r="B2" s="58" t="s">
        <v>190</v>
      </c>
      <c r="C2" s="78" t="s">
        <v>270</v>
      </c>
    </row>
    <row r="3" spans="1:47">
      <c r="B3" s="58" t="s">
        <v>192</v>
      </c>
      <c r="C3" s="78" t="s">
        <v>271</v>
      </c>
    </row>
    <row r="4" spans="1:47">
      <c r="B4" s="58" t="s">
        <v>193</v>
      </c>
      <c r="C4" s="78">
        <v>9599</v>
      </c>
    </row>
    <row r="6" spans="1:47" ht="26.25" customHeight="1">
      <c r="B6" s="158" t="s">
        <v>221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60"/>
    </row>
    <row r="7" spans="1:47" ht="26.25" customHeight="1">
      <c r="B7" s="158" t="s">
        <v>98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60"/>
      <c r="AU7" s="3"/>
    </row>
    <row r="8" spans="1:47" s="3" customFormat="1" ht="78.75">
      <c r="B8" s="23" t="s">
        <v>126</v>
      </c>
      <c r="C8" s="31" t="s">
        <v>48</v>
      </c>
      <c r="D8" s="31" t="s">
        <v>131</v>
      </c>
      <c r="E8" s="31" t="s">
        <v>237</v>
      </c>
      <c r="F8" s="31" t="s">
        <v>128</v>
      </c>
      <c r="G8" s="31" t="s">
        <v>69</v>
      </c>
      <c r="H8" s="31" t="s">
        <v>15</v>
      </c>
      <c r="I8" s="31" t="s">
        <v>70</v>
      </c>
      <c r="J8" s="31" t="s">
        <v>112</v>
      </c>
      <c r="K8" s="31" t="s">
        <v>18</v>
      </c>
      <c r="L8" s="31" t="s">
        <v>111</v>
      </c>
      <c r="M8" s="31" t="s">
        <v>17</v>
      </c>
      <c r="N8" s="31" t="s">
        <v>19</v>
      </c>
      <c r="O8" s="14" t="s">
        <v>252</v>
      </c>
      <c r="P8" s="31" t="s">
        <v>251</v>
      </c>
      <c r="Q8" s="31" t="s">
        <v>267</v>
      </c>
      <c r="R8" s="31" t="s">
        <v>66</v>
      </c>
      <c r="S8" s="14" t="s">
        <v>63</v>
      </c>
      <c r="T8" s="31" t="s">
        <v>194</v>
      </c>
      <c r="U8" s="15" t="s">
        <v>196</v>
      </c>
      <c r="AQ8" s="1"/>
      <c r="AR8" s="1"/>
    </row>
    <row r="9" spans="1:47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259</v>
      </c>
      <c r="P9" s="33"/>
      <c r="Q9" s="17" t="s">
        <v>255</v>
      </c>
      <c r="R9" s="33" t="s">
        <v>255</v>
      </c>
      <c r="S9" s="17" t="s">
        <v>20</v>
      </c>
      <c r="T9" s="33" t="s">
        <v>255</v>
      </c>
      <c r="U9" s="18" t="s">
        <v>20</v>
      </c>
      <c r="AP9" s="1"/>
      <c r="AQ9" s="1"/>
      <c r="AR9" s="1"/>
      <c r="AU9" s="4"/>
    </row>
    <row r="10" spans="1:47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124</v>
      </c>
      <c r="R10" s="20" t="s">
        <v>125</v>
      </c>
      <c r="S10" s="20" t="s">
        <v>197</v>
      </c>
      <c r="T10" s="21" t="s">
        <v>238</v>
      </c>
      <c r="U10" s="21" t="s">
        <v>261</v>
      </c>
      <c r="AP10" s="1"/>
      <c r="AQ10" s="3"/>
      <c r="AR10" s="1"/>
    </row>
    <row r="11" spans="1:47" s="4" customFormat="1" ht="18" customHeight="1">
      <c r="B11" s="79" t="s">
        <v>36</v>
      </c>
      <c r="C11" s="80"/>
      <c r="D11" s="80"/>
      <c r="E11" s="80"/>
      <c r="F11" s="80"/>
      <c r="G11" s="80"/>
      <c r="H11" s="80"/>
      <c r="I11" s="80"/>
      <c r="J11" s="80"/>
      <c r="K11" s="88">
        <v>4.2970115297615887</v>
      </c>
      <c r="L11" s="80"/>
      <c r="M11" s="80"/>
      <c r="N11" s="102">
        <v>1.7903946996083452E-2</v>
      </c>
      <c r="O11" s="88"/>
      <c r="P11" s="90"/>
      <c r="Q11" s="88">
        <v>5384.5010484729983</v>
      </c>
      <c r="R11" s="88">
        <v>701428.90002121497</v>
      </c>
      <c r="S11" s="80"/>
      <c r="T11" s="89">
        <v>1</v>
      </c>
      <c r="U11" s="89">
        <v>0.28463081493584741</v>
      </c>
      <c r="AP11" s="1"/>
      <c r="AQ11" s="3"/>
      <c r="AR11" s="1"/>
      <c r="AU11" s="1"/>
    </row>
    <row r="12" spans="1:47" ht="20.25">
      <c r="A12" s="4"/>
      <c r="B12" s="81" t="s">
        <v>246</v>
      </c>
      <c r="C12" s="82"/>
      <c r="D12" s="82"/>
      <c r="E12" s="82"/>
      <c r="F12" s="82"/>
      <c r="G12" s="82"/>
      <c r="H12" s="82"/>
      <c r="I12" s="82"/>
      <c r="J12" s="82"/>
      <c r="K12" s="91">
        <v>4.1262109333252752</v>
      </c>
      <c r="L12" s="82"/>
      <c r="M12" s="82"/>
      <c r="N12" s="103">
        <v>1.4187879308065629E-2</v>
      </c>
      <c r="O12" s="91"/>
      <c r="P12" s="93"/>
      <c r="Q12" s="91">
        <v>5384.5010484730001</v>
      </c>
      <c r="R12" s="91">
        <v>596663.02548561548</v>
      </c>
      <c r="S12" s="82"/>
      <c r="T12" s="92">
        <v>0.85063935270926128</v>
      </c>
      <c r="U12" s="92">
        <v>0.24211817217813877</v>
      </c>
      <c r="AQ12" s="3"/>
    </row>
    <row r="13" spans="1:47" ht="20.25">
      <c r="A13" s="4"/>
      <c r="B13" s="101" t="s">
        <v>35</v>
      </c>
      <c r="C13" s="82"/>
      <c r="D13" s="82"/>
      <c r="E13" s="82"/>
      <c r="F13" s="82"/>
      <c r="G13" s="82"/>
      <c r="H13" s="82"/>
      <c r="I13" s="82"/>
      <c r="J13" s="82"/>
      <c r="K13" s="91">
        <v>4.1076701833298257</v>
      </c>
      <c r="L13" s="82"/>
      <c r="M13" s="82"/>
      <c r="N13" s="103">
        <v>1.0730783201736E-2</v>
      </c>
      <c r="O13" s="91"/>
      <c r="P13" s="93"/>
      <c r="Q13" s="91">
        <v>5184.2274167690011</v>
      </c>
      <c r="R13" s="91">
        <v>473291.41376689723</v>
      </c>
      <c r="S13" s="82"/>
      <c r="T13" s="92">
        <v>0.6747532269522718</v>
      </c>
      <c r="U13" s="92">
        <v>0.19205556086801789</v>
      </c>
      <c r="AQ13" s="4"/>
    </row>
    <row r="14" spans="1:47" ht="20.25">
      <c r="A14" s="4"/>
      <c r="B14" s="87" t="s">
        <v>395</v>
      </c>
      <c r="C14" s="84" t="s">
        <v>396</v>
      </c>
      <c r="D14" s="97" t="s">
        <v>132</v>
      </c>
      <c r="E14" s="97" t="s">
        <v>359</v>
      </c>
      <c r="F14" s="84" t="s">
        <v>397</v>
      </c>
      <c r="G14" s="97" t="s">
        <v>398</v>
      </c>
      <c r="H14" s="84" t="s">
        <v>399</v>
      </c>
      <c r="I14" s="84" t="s">
        <v>378</v>
      </c>
      <c r="J14" s="84"/>
      <c r="K14" s="125">
        <v>3.2999999999999337</v>
      </c>
      <c r="L14" s="97" t="s">
        <v>176</v>
      </c>
      <c r="M14" s="98">
        <v>6.1999999999999998E-3</v>
      </c>
      <c r="N14" s="98">
        <v>-1.0999999999995332E-3</v>
      </c>
      <c r="O14" s="125">
        <v>9969728.6279509999</v>
      </c>
      <c r="P14" s="96">
        <v>105.33</v>
      </c>
      <c r="Q14" s="84"/>
      <c r="R14" s="125">
        <v>10501.115784459</v>
      </c>
      <c r="S14" s="95">
        <v>2.1150222917009102E-3</v>
      </c>
      <c r="T14" s="95">
        <v>1.4971033819880233E-2</v>
      </c>
      <c r="U14" s="95">
        <v>4.2612175565846433E-3</v>
      </c>
    </row>
    <row r="15" spans="1:47" ht="20.25">
      <c r="A15" s="4"/>
      <c r="B15" s="87" t="s">
        <v>565</v>
      </c>
      <c r="C15" s="84" t="s">
        <v>566</v>
      </c>
      <c r="D15" s="97" t="s">
        <v>132</v>
      </c>
      <c r="E15" s="97" t="s">
        <v>359</v>
      </c>
      <c r="F15" s="84" t="s">
        <v>458</v>
      </c>
      <c r="G15" s="97" t="s">
        <v>361</v>
      </c>
      <c r="H15" s="84" t="s">
        <v>399</v>
      </c>
      <c r="I15" s="84" t="s">
        <v>172</v>
      </c>
      <c r="J15" s="84"/>
      <c r="K15" s="125">
        <v>1</v>
      </c>
      <c r="L15" s="97" t="s">
        <v>176</v>
      </c>
      <c r="M15" s="98">
        <v>5.8999999999999999E-3</v>
      </c>
      <c r="N15" s="98">
        <v>-1.5999999999999639E-3</v>
      </c>
      <c r="O15" s="125">
        <v>10876026.102812</v>
      </c>
      <c r="P15" s="96">
        <v>102.45</v>
      </c>
      <c r="Q15" s="84"/>
      <c r="R15" s="125">
        <v>11142.488735469</v>
      </c>
      <c r="S15" s="95">
        <v>2.0374144723167252E-3</v>
      </c>
      <c r="T15" s="95">
        <v>1.5885414380747632E-2</v>
      </c>
      <c r="U15" s="95">
        <v>4.5214784407858278E-3</v>
      </c>
    </row>
    <row r="16" spans="1:47" ht="20.25">
      <c r="A16" s="4"/>
      <c r="B16" s="87" t="s">
        <v>567</v>
      </c>
      <c r="C16" s="84" t="s">
        <v>568</v>
      </c>
      <c r="D16" s="97" t="s">
        <v>132</v>
      </c>
      <c r="E16" s="97" t="s">
        <v>359</v>
      </c>
      <c r="F16" s="84" t="s">
        <v>458</v>
      </c>
      <c r="G16" s="97" t="s">
        <v>361</v>
      </c>
      <c r="H16" s="84" t="s">
        <v>399</v>
      </c>
      <c r="I16" s="84" t="s">
        <v>172</v>
      </c>
      <c r="J16" s="84"/>
      <c r="K16" s="125">
        <v>5.8899999999994934</v>
      </c>
      <c r="L16" s="97" t="s">
        <v>176</v>
      </c>
      <c r="M16" s="98">
        <v>8.3000000000000001E-3</v>
      </c>
      <c r="N16" s="98">
        <v>2.0999999999991368E-3</v>
      </c>
      <c r="O16" s="125">
        <v>3520524.6653080001</v>
      </c>
      <c r="P16" s="96">
        <v>105.26</v>
      </c>
      <c r="Q16" s="84"/>
      <c r="R16" s="125">
        <v>3705.7042712919997</v>
      </c>
      <c r="S16" s="95">
        <v>2.7376413643459803E-3</v>
      </c>
      <c r="T16" s="95">
        <v>5.2830789709119759E-3</v>
      </c>
      <c r="U16" s="95">
        <v>1.5037270728611137E-3</v>
      </c>
    </row>
    <row r="17" spans="1:42" ht="20.25">
      <c r="A17" s="4"/>
      <c r="B17" s="87" t="s">
        <v>592</v>
      </c>
      <c r="C17" s="84" t="s">
        <v>593</v>
      </c>
      <c r="D17" s="97" t="s">
        <v>132</v>
      </c>
      <c r="E17" s="97" t="s">
        <v>359</v>
      </c>
      <c r="F17" s="84" t="s">
        <v>589</v>
      </c>
      <c r="G17" s="97" t="s">
        <v>361</v>
      </c>
      <c r="H17" s="84" t="s">
        <v>399</v>
      </c>
      <c r="I17" s="84" t="s">
        <v>172</v>
      </c>
      <c r="J17" s="84"/>
      <c r="K17" s="125">
        <v>1.2000000000001754</v>
      </c>
      <c r="L17" s="97" t="s">
        <v>176</v>
      </c>
      <c r="M17" s="98">
        <v>4.0999999999999995E-3</v>
      </c>
      <c r="N17" s="98">
        <v>-2.0999999999974572E-3</v>
      </c>
      <c r="O17" s="125">
        <v>1115013.9944160001</v>
      </c>
      <c r="P17" s="96">
        <v>102.28</v>
      </c>
      <c r="Q17" s="84"/>
      <c r="R17" s="125">
        <v>1140.4363294490001</v>
      </c>
      <c r="S17" s="95">
        <v>9.0442934177832732E-4</v>
      </c>
      <c r="T17" s="95">
        <v>1.6258758791012279E-3</v>
      </c>
      <c r="U17" s="95">
        <v>4.6277437645311976E-4</v>
      </c>
      <c r="AP17" s="4"/>
    </row>
    <row r="18" spans="1:42" ht="20.25">
      <c r="A18" s="4"/>
      <c r="B18" s="87" t="s">
        <v>594</v>
      </c>
      <c r="C18" s="84" t="s">
        <v>595</v>
      </c>
      <c r="D18" s="97" t="s">
        <v>132</v>
      </c>
      <c r="E18" s="97" t="s">
        <v>359</v>
      </c>
      <c r="F18" s="84" t="s">
        <v>589</v>
      </c>
      <c r="G18" s="97" t="s">
        <v>361</v>
      </c>
      <c r="H18" s="84" t="s">
        <v>399</v>
      </c>
      <c r="I18" s="84" t="s">
        <v>172</v>
      </c>
      <c r="J18" s="84"/>
      <c r="K18" s="125">
        <v>0.58999999999991337</v>
      </c>
      <c r="L18" s="97" t="s">
        <v>176</v>
      </c>
      <c r="M18" s="98">
        <v>6.4000000000000003E-3</v>
      </c>
      <c r="N18" s="98">
        <v>6.7999999999995417E-3</v>
      </c>
      <c r="O18" s="125">
        <v>7714039.426856</v>
      </c>
      <c r="P18" s="96">
        <v>101.73</v>
      </c>
      <c r="Q18" s="84"/>
      <c r="R18" s="125">
        <v>7847.4918535520001</v>
      </c>
      <c r="S18" s="95">
        <v>2.4488275518217703E-3</v>
      </c>
      <c r="T18" s="95">
        <v>1.118786501855662E-2</v>
      </c>
      <c r="U18" s="95">
        <v>3.1844111376240301E-3</v>
      </c>
    </row>
    <row r="19" spans="1:42" ht="20.25">
      <c r="A19" s="4"/>
      <c r="B19" s="87" t="s">
        <v>596</v>
      </c>
      <c r="C19" s="84" t="s">
        <v>597</v>
      </c>
      <c r="D19" s="97" t="s">
        <v>132</v>
      </c>
      <c r="E19" s="97" t="s">
        <v>359</v>
      </c>
      <c r="F19" s="84" t="s">
        <v>589</v>
      </c>
      <c r="G19" s="97" t="s">
        <v>361</v>
      </c>
      <c r="H19" s="84" t="s">
        <v>399</v>
      </c>
      <c r="I19" s="84" t="s">
        <v>172</v>
      </c>
      <c r="J19" s="84"/>
      <c r="K19" s="125">
        <v>1.9800000000000841</v>
      </c>
      <c r="L19" s="97" t="s">
        <v>176</v>
      </c>
      <c r="M19" s="98">
        <v>0.04</v>
      </c>
      <c r="N19" s="98">
        <v>-2.8999999999994829E-3</v>
      </c>
      <c r="O19" s="125">
        <v>5503654.2106090002</v>
      </c>
      <c r="P19" s="96">
        <v>116.07</v>
      </c>
      <c r="Q19" s="84"/>
      <c r="R19" s="125">
        <v>6388.0917154770013</v>
      </c>
      <c r="S19" s="95">
        <v>2.6565935400797223E-3</v>
      </c>
      <c r="T19" s="95">
        <v>9.1072547984318748E-3</v>
      </c>
      <c r="U19" s="95">
        <v>2.5922053551060711E-3</v>
      </c>
      <c r="AP19" s="3"/>
    </row>
    <row r="20" spans="1:42" ht="20.25">
      <c r="A20" s="4"/>
      <c r="B20" s="87" t="s">
        <v>598</v>
      </c>
      <c r="C20" s="84" t="s">
        <v>599</v>
      </c>
      <c r="D20" s="97" t="s">
        <v>132</v>
      </c>
      <c r="E20" s="97" t="s">
        <v>359</v>
      </c>
      <c r="F20" s="84" t="s">
        <v>589</v>
      </c>
      <c r="G20" s="97" t="s">
        <v>361</v>
      </c>
      <c r="H20" s="84" t="s">
        <v>399</v>
      </c>
      <c r="I20" s="84" t="s">
        <v>172</v>
      </c>
      <c r="J20" s="84"/>
      <c r="K20" s="125">
        <v>3.1799999999999509</v>
      </c>
      <c r="L20" s="97" t="s">
        <v>176</v>
      </c>
      <c r="M20" s="98">
        <v>9.8999999999999991E-3</v>
      </c>
      <c r="N20" s="98">
        <v>-2.5000000000003231E-3</v>
      </c>
      <c r="O20" s="125">
        <v>7208348.5632840004</v>
      </c>
      <c r="P20" s="96">
        <v>107.3</v>
      </c>
      <c r="Q20" s="84"/>
      <c r="R20" s="125">
        <v>7734.5583571910001</v>
      </c>
      <c r="S20" s="95">
        <v>2.3917219377067524E-3</v>
      </c>
      <c r="T20" s="95">
        <v>1.1026860109352589E-2</v>
      </c>
      <c r="U20" s="95">
        <v>3.1385841791086145E-3</v>
      </c>
    </row>
    <row r="21" spans="1:42" ht="20.25">
      <c r="A21" s="4"/>
      <c r="B21" s="87" t="s">
        <v>600</v>
      </c>
      <c r="C21" s="84" t="s">
        <v>601</v>
      </c>
      <c r="D21" s="97" t="s">
        <v>132</v>
      </c>
      <c r="E21" s="97" t="s">
        <v>359</v>
      </c>
      <c r="F21" s="84" t="s">
        <v>589</v>
      </c>
      <c r="G21" s="97" t="s">
        <v>361</v>
      </c>
      <c r="H21" s="84" t="s">
        <v>399</v>
      </c>
      <c r="I21" s="84" t="s">
        <v>172</v>
      </c>
      <c r="J21" s="84"/>
      <c r="K21" s="125">
        <v>5.1300000000001065</v>
      </c>
      <c r="L21" s="97" t="s">
        <v>176</v>
      </c>
      <c r="M21" s="98">
        <v>8.6E-3</v>
      </c>
      <c r="N21" s="98">
        <v>1.3999999999997226E-3</v>
      </c>
      <c r="O21" s="125">
        <v>6063413.6275049997</v>
      </c>
      <c r="P21" s="96">
        <v>107.02</v>
      </c>
      <c r="Q21" s="84"/>
      <c r="R21" s="125">
        <v>6489.0652682870004</v>
      </c>
      <c r="S21" s="95">
        <v>2.4240554914144396E-3</v>
      </c>
      <c r="T21" s="95">
        <v>9.2512088796038155E-3</v>
      </c>
      <c r="U21" s="95">
        <v>2.6331791225433815E-3</v>
      </c>
    </row>
    <row r="22" spans="1:42" ht="20.25">
      <c r="A22" s="4"/>
      <c r="B22" s="87" t="s">
        <v>602</v>
      </c>
      <c r="C22" s="84" t="s">
        <v>603</v>
      </c>
      <c r="D22" s="97" t="s">
        <v>132</v>
      </c>
      <c r="E22" s="97" t="s">
        <v>359</v>
      </c>
      <c r="F22" s="84" t="s">
        <v>589</v>
      </c>
      <c r="G22" s="97" t="s">
        <v>361</v>
      </c>
      <c r="H22" s="84" t="s">
        <v>399</v>
      </c>
      <c r="I22" s="84" t="s">
        <v>172</v>
      </c>
      <c r="J22" s="84"/>
      <c r="K22" s="125">
        <v>7.8399999999913259</v>
      </c>
      <c r="L22" s="97" t="s">
        <v>176</v>
      </c>
      <c r="M22" s="98">
        <v>1.2199999999999999E-2</v>
      </c>
      <c r="N22" s="98">
        <v>5.9999999999839375E-3</v>
      </c>
      <c r="O22" s="125">
        <v>229510.45</v>
      </c>
      <c r="P22" s="96">
        <v>108.51</v>
      </c>
      <c r="Q22" s="84"/>
      <c r="R22" s="125">
        <v>249.04179457400002</v>
      </c>
      <c r="S22" s="95">
        <v>2.8631257422580617E-4</v>
      </c>
      <c r="T22" s="95">
        <v>3.5504923530591291E-4</v>
      </c>
      <c r="U22" s="95">
        <v>1.0105795318747144E-4</v>
      </c>
    </row>
    <row r="23" spans="1:42" ht="20.25">
      <c r="A23" s="4"/>
      <c r="B23" s="87" t="s">
        <v>604</v>
      </c>
      <c r="C23" s="84" t="s">
        <v>605</v>
      </c>
      <c r="D23" s="97" t="s">
        <v>132</v>
      </c>
      <c r="E23" s="97" t="s">
        <v>359</v>
      </c>
      <c r="F23" s="84" t="s">
        <v>589</v>
      </c>
      <c r="G23" s="97" t="s">
        <v>361</v>
      </c>
      <c r="H23" s="84" t="s">
        <v>399</v>
      </c>
      <c r="I23" s="84" t="s">
        <v>172</v>
      </c>
      <c r="J23" s="84"/>
      <c r="K23" s="125">
        <v>6.8999999999998183</v>
      </c>
      <c r="L23" s="97" t="s">
        <v>176</v>
      </c>
      <c r="M23" s="98">
        <v>3.8E-3</v>
      </c>
      <c r="N23" s="98">
        <v>4.5999999999999999E-3</v>
      </c>
      <c r="O23" s="125">
        <v>5557480.7915250007</v>
      </c>
      <c r="P23" s="96">
        <v>99.49</v>
      </c>
      <c r="Q23" s="84"/>
      <c r="R23" s="125">
        <v>5529.1375777499998</v>
      </c>
      <c r="S23" s="95">
        <v>1.8524935971750002E-3</v>
      </c>
      <c r="T23" s="95">
        <v>7.8826771716745195E-3</v>
      </c>
      <c r="U23" s="95">
        <v>2.2436528272499188E-3</v>
      </c>
    </row>
    <row r="24" spans="1:42" ht="20.25">
      <c r="A24" s="4"/>
      <c r="B24" s="87" t="s">
        <v>608</v>
      </c>
      <c r="C24" s="84" t="s">
        <v>609</v>
      </c>
      <c r="D24" s="97" t="s">
        <v>132</v>
      </c>
      <c r="E24" s="97" t="s">
        <v>359</v>
      </c>
      <c r="F24" s="84" t="s">
        <v>589</v>
      </c>
      <c r="G24" s="97" t="s">
        <v>361</v>
      </c>
      <c r="H24" s="84" t="s">
        <v>399</v>
      </c>
      <c r="I24" s="84" t="s">
        <v>172</v>
      </c>
      <c r="J24" s="84"/>
      <c r="K24" s="125">
        <v>10.649999999998434</v>
      </c>
      <c r="L24" s="97" t="s">
        <v>176</v>
      </c>
      <c r="M24" s="98">
        <v>5.6999999999999993E-3</v>
      </c>
      <c r="N24" s="98">
        <v>5.4999999999997048E-3</v>
      </c>
      <c r="O24" s="125">
        <v>3312400.2055990007</v>
      </c>
      <c r="P24" s="96">
        <v>102.24</v>
      </c>
      <c r="Q24" s="84"/>
      <c r="R24" s="125">
        <v>3386.597911202</v>
      </c>
      <c r="S24" s="95">
        <v>4.7190095346083009E-3</v>
      </c>
      <c r="T24" s="95">
        <v>4.8281413997905863E-3</v>
      </c>
      <c r="U24" s="95">
        <v>1.3742378212478975E-3</v>
      </c>
    </row>
    <row r="25" spans="1:42" ht="20.25">
      <c r="A25" s="4"/>
      <c r="B25" s="87" t="s">
        <v>638</v>
      </c>
      <c r="C25" s="84" t="s">
        <v>639</v>
      </c>
      <c r="D25" s="97" t="s">
        <v>132</v>
      </c>
      <c r="E25" s="97" t="s">
        <v>359</v>
      </c>
      <c r="F25" s="84" t="s">
        <v>640</v>
      </c>
      <c r="G25" s="97" t="s">
        <v>392</v>
      </c>
      <c r="H25" s="84" t="s">
        <v>399</v>
      </c>
      <c r="I25" s="84" t="s">
        <v>378</v>
      </c>
      <c r="J25" s="84"/>
      <c r="K25" s="125">
        <v>15.020000000001939</v>
      </c>
      <c r="L25" s="97" t="s">
        <v>176</v>
      </c>
      <c r="M25" s="98">
        <v>2.07E-2</v>
      </c>
      <c r="N25" s="98">
        <v>1.9700000000001532E-2</v>
      </c>
      <c r="O25" s="125">
        <v>1929632.315219</v>
      </c>
      <c r="P25" s="96">
        <v>101.59</v>
      </c>
      <c r="Q25" s="84"/>
      <c r="R25" s="125">
        <v>1960.3135034099998</v>
      </c>
      <c r="S25" s="95">
        <v>2.8800482316701493E-3</v>
      </c>
      <c r="T25" s="95">
        <v>2.7947429929829088E-3</v>
      </c>
      <c r="U25" s="95">
        <v>7.9546997562897456E-4</v>
      </c>
    </row>
    <row r="26" spans="1:42" ht="20.25">
      <c r="A26" s="4"/>
      <c r="B26" s="87" t="s">
        <v>674</v>
      </c>
      <c r="C26" s="84" t="s">
        <v>675</v>
      </c>
      <c r="D26" s="97" t="s">
        <v>132</v>
      </c>
      <c r="E26" s="97" t="s">
        <v>359</v>
      </c>
      <c r="F26" s="84" t="s">
        <v>676</v>
      </c>
      <c r="G26" s="97" t="s">
        <v>361</v>
      </c>
      <c r="H26" s="84" t="s">
        <v>399</v>
      </c>
      <c r="I26" s="84" t="s">
        <v>172</v>
      </c>
      <c r="J26" s="84"/>
      <c r="K26" s="125">
        <v>2.8999999999999329</v>
      </c>
      <c r="L26" s="97" t="s">
        <v>176</v>
      </c>
      <c r="M26" s="98">
        <v>0.05</v>
      </c>
      <c r="N26" s="98">
        <v>-3.0000000000003362E-3</v>
      </c>
      <c r="O26" s="125">
        <v>9570909.2673240006</v>
      </c>
      <c r="P26" s="96">
        <v>124.23</v>
      </c>
      <c r="Q26" s="84"/>
      <c r="R26" s="125">
        <v>11889.940641642001</v>
      </c>
      <c r="S26" s="95">
        <v>3.0368346266917167E-3</v>
      </c>
      <c r="T26" s="95">
        <v>1.6951027597069904E-2</v>
      </c>
      <c r="U26" s="95">
        <v>4.8247847989540456E-3</v>
      </c>
    </row>
    <row r="27" spans="1:42" ht="20.25">
      <c r="A27" s="4"/>
      <c r="B27" s="87" t="s">
        <v>677</v>
      </c>
      <c r="C27" s="84" t="s">
        <v>678</v>
      </c>
      <c r="D27" s="97" t="s">
        <v>132</v>
      </c>
      <c r="E27" s="97" t="s">
        <v>359</v>
      </c>
      <c r="F27" s="84" t="s">
        <v>676</v>
      </c>
      <c r="G27" s="97" t="s">
        <v>361</v>
      </c>
      <c r="H27" s="84" t="s">
        <v>399</v>
      </c>
      <c r="I27" s="84" t="s">
        <v>172</v>
      </c>
      <c r="J27" s="84"/>
      <c r="K27" s="125">
        <v>0.70999999999935692</v>
      </c>
      <c r="L27" s="97" t="s">
        <v>176</v>
      </c>
      <c r="M27" s="98">
        <v>1.6E-2</v>
      </c>
      <c r="N27" s="98">
        <v>-1.0999999999935688E-3</v>
      </c>
      <c r="O27" s="125">
        <v>524808.16853899998</v>
      </c>
      <c r="P27" s="96">
        <v>103.7</v>
      </c>
      <c r="Q27" s="84"/>
      <c r="R27" s="125">
        <v>544.226076885</v>
      </c>
      <c r="S27" s="95">
        <v>2.5000271056217961E-4</v>
      </c>
      <c r="T27" s="95">
        <v>7.7588202719981985E-4</v>
      </c>
      <c r="U27" s="95">
        <v>2.2083993369596201E-4</v>
      </c>
    </row>
    <row r="28" spans="1:42" ht="20.25">
      <c r="A28" s="4"/>
      <c r="B28" s="87" t="s">
        <v>679</v>
      </c>
      <c r="C28" s="84" t="s">
        <v>680</v>
      </c>
      <c r="D28" s="97" t="s">
        <v>132</v>
      </c>
      <c r="E28" s="97" t="s">
        <v>359</v>
      </c>
      <c r="F28" s="84" t="s">
        <v>676</v>
      </c>
      <c r="G28" s="97" t="s">
        <v>361</v>
      </c>
      <c r="H28" s="84" t="s">
        <v>399</v>
      </c>
      <c r="I28" s="84" t="s">
        <v>172</v>
      </c>
      <c r="J28" s="84"/>
      <c r="K28" s="125">
        <v>2.2300000000000786</v>
      </c>
      <c r="L28" s="97" t="s">
        <v>176</v>
      </c>
      <c r="M28" s="98">
        <v>6.9999999999999993E-3</v>
      </c>
      <c r="N28" s="98">
        <v>-3.0000000000004901E-3</v>
      </c>
      <c r="O28" s="125">
        <v>3861731.2391269999</v>
      </c>
      <c r="P28" s="96">
        <v>105.64</v>
      </c>
      <c r="Q28" s="84"/>
      <c r="R28" s="125">
        <v>4079.5329576159997</v>
      </c>
      <c r="S28" s="95">
        <v>1.3581461763120355E-3</v>
      </c>
      <c r="T28" s="95">
        <v>5.8160320418685525E-3</v>
      </c>
      <c r="U28" s="95">
        <v>1.6554219397700465E-3</v>
      </c>
    </row>
    <row r="29" spans="1:42" ht="20.25">
      <c r="A29" s="4"/>
      <c r="B29" s="87" t="s">
        <v>681</v>
      </c>
      <c r="C29" s="84" t="s">
        <v>682</v>
      </c>
      <c r="D29" s="97" t="s">
        <v>132</v>
      </c>
      <c r="E29" s="97" t="s">
        <v>359</v>
      </c>
      <c r="F29" s="84" t="s">
        <v>676</v>
      </c>
      <c r="G29" s="97" t="s">
        <v>361</v>
      </c>
      <c r="H29" s="84" t="s">
        <v>399</v>
      </c>
      <c r="I29" s="84" t="s">
        <v>172</v>
      </c>
      <c r="J29" s="84"/>
      <c r="K29" s="125">
        <v>4.7899999999985905</v>
      </c>
      <c r="L29" s="97" t="s">
        <v>176</v>
      </c>
      <c r="M29" s="98">
        <v>6.0000000000000001E-3</v>
      </c>
      <c r="N29" s="98">
        <v>6.0000000000026352E-4</v>
      </c>
      <c r="O29" s="125">
        <v>721925.120475</v>
      </c>
      <c r="P29" s="96">
        <v>105.17</v>
      </c>
      <c r="Q29" s="84"/>
      <c r="R29" s="125">
        <v>759.24862143299993</v>
      </c>
      <c r="S29" s="95">
        <v>3.6065050738598426E-4</v>
      </c>
      <c r="T29" s="95">
        <v>1.0824313361055358E-3</v>
      </c>
      <c r="U29" s="95">
        <v>3.0809331330781676E-4</v>
      </c>
    </row>
    <row r="30" spans="1:42" ht="20.25">
      <c r="A30" s="4"/>
      <c r="B30" s="87" t="s">
        <v>683</v>
      </c>
      <c r="C30" s="84" t="s">
        <v>684</v>
      </c>
      <c r="D30" s="97" t="s">
        <v>132</v>
      </c>
      <c r="E30" s="97" t="s">
        <v>359</v>
      </c>
      <c r="F30" s="84" t="s">
        <v>676</v>
      </c>
      <c r="G30" s="97" t="s">
        <v>361</v>
      </c>
      <c r="H30" s="84" t="s">
        <v>399</v>
      </c>
      <c r="I30" s="84" t="s">
        <v>172</v>
      </c>
      <c r="J30" s="84"/>
      <c r="K30" s="125">
        <v>5.72000000000026</v>
      </c>
      <c r="L30" s="97" t="s">
        <v>176</v>
      </c>
      <c r="M30" s="98">
        <v>1.7500000000000002E-2</v>
      </c>
      <c r="N30" s="98">
        <v>2.2000000000002352E-3</v>
      </c>
      <c r="O30" s="125">
        <v>7647538.0620269999</v>
      </c>
      <c r="P30" s="96">
        <v>110.95</v>
      </c>
      <c r="Q30" s="84"/>
      <c r="R30" s="125">
        <v>8484.9438356400005</v>
      </c>
      <c r="S30" s="95">
        <v>1.7679238059325193E-3</v>
      </c>
      <c r="T30" s="95">
        <v>1.2096655605982831E-2</v>
      </c>
      <c r="U30" s="95">
        <v>3.4430809431291801E-3</v>
      </c>
    </row>
    <row r="31" spans="1:42" ht="20.25">
      <c r="A31" s="4"/>
      <c r="B31" s="87" t="s">
        <v>500</v>
      </c>
      <c r="C31" s="84" t="s">
        <v>501</v>
      </c>
      <c r="D31" s="97" t="s">
        <v>132</v>
      </c>
      <c r="E31" s="97" t="s">
        <v>359</v>
      </c>
      <c r="F31" s="84" t="s">
        <v>445</v>
      </c>
      <c r="G31" s="97" t="s">
        <v>361</v>
      </c>
      <c r="H31" s="84" t="s">
        <v>502</v>
      </c>
      <c r="I31" s="84" t="s">
        <v>378</v>
      </c>
      <c r="J31" s="84"/>
      <c r="K31" s="125">
        <v>1.25</v>
      </c>
      <c r="L31" s="97" t="s">
        <v>176</v>
      </c>
      <c r="M31" s="98">
        <v>8.0000000000000002E-3</v>
      </c>
      <c r="N31" s="98">
        <v>-1E-3</v>
      </c>
      <c r="O31" s="125">
        <v>2153358.9156220001</v>
      </c>
      <c r="P31" s="96">
        <v>104.5</v>
      </c>
      <c r="Q31" s="84"/>
      <c r="R31" s="125">
        <v>2250.2600710399997</v>
      </c>
      <c r="S31" s="95">
        <v>5.011382939410578E-3</v>
      </c>
      <c r="T31" s="95">
        <v>3.2081085780354072E-3</v>
      </c>
      <c r="U31" s="95">
        <v>9.1312655896890046E-4</v>
      </c>
    </row>
    <row r="32" spans="1:42" ht="20.25">
      <c r="A32" s="4"/>
      <c r="B32" s="87" t="s">
        <v>519</v>
      </c>
      <c r="C32" s="84" t="s">
        <v>520</v>
      </c>
      <c r="D32" s="97" t="s">
        <v>132</v>
      </c>
      <c r="E32" s="97" t="s">
        <v>359</v>
      </c>
      <c r="F32" s="84" t="s">
        <v>521</v>
      </c>
      <c r="G32" s="97" t="s">
        <v>369</v>
      </c>
      <c r="H32" s="84" t="s">
        <v>502</v>
      </c>
      <c r="I32" s="84" t="s">
        <v>378</v>
      </c>
      <c r="J32" s="84"/>
      <c r="K32" s="125">
        <v>1.6499999999978663</v>
      </c>
      <c r="L32" s="97" t="s">
        <v>176</v>
      </c>
      <c r="M32" s="98">
        <v>3.6400000000000002E-2</v>
      </c>
      <c r="N32" s="98">
        <v>1.3000000000052154E-3</v>
      </c>
      <c r="O32" s="125">
        <v>178030.61137299999</v>
      </c>
      <c r="P32" s="96">
        <v>118.47</v>
      </c>
      <c r="Q32" s="84"/>
      <c r="R32" s="125">
        <v>210.91284725300002</v>
      </c>
      <c r="S32" s="95">
        <v>2.4221851887482994E-3</v>
      </c>
      <c r="T32" s="95">
        <v>3.0069027273700995E-4</v>
      </c>
      <c r="U32" s="95">
        <v>8.5585717372417357E-5</v>
      </c>
    </row>
    <row r="33" spans="1:21" ht="20.25">
      <c r="A33" s="4"/>
      <c r="B33" s="87" t="s">
        <v>569</v>
      </c>
      <c r="C33" s="84" t="s">
        <v>570</v>
      </c>
      <c r="D33" s="97" t="s">
        <v>132</v>
      </c>
      <c r="E33" s="97" t="s">
        <v>359</v>
      </c>
      <c r="F33" s="84" t="s">
        <v>458</v>
      </c>
      <c r="G33" s="97" t="s">
        <v>361</v>
      </c>
      <c r="H33" s="84" t="s">
        <v>502</v>
      </c>
      <c r="I33" s="84" t="s">
        <v>172</v>
      </c>
      <c r="J33" s="84"/>
      <c r="K33" s="125">
        <v>1.3300000000002419</v>
      </c>
      <c r="L33" s="97" t="s">
        <v>176</v>
      </c>
      <c r="M33" s="98">
        <v>3.4000000000000002E-2</v>
      </c>
      <c r="N33" s="98">
        <v>-4.4999999999997195E-3</v>
      </c>
      <c r="O33" s="125">
        <v>3160193.1998239998</v>
      </c>
      <c r="P33" s="96">
        <v>112.61</v>
      </c>
      <c r="Q33" s="84"/>
      <c r="R33" s="125">
        <v>3558.6932868579993</v>
      </c>
      <c r="S33" s="95">
        <v>1.68926988970918E-3</v>
      </c>
      <c r="T33" s="95">
        <v>5.0734911075810607E-3</v>
      </c>
      <c r="U33" s="95">
        <v>1.4440719085205725E-3</v>
      </c>
    </row>
    <row r="34" spans="1:21" ht="20.25">
      <c r="A34" s="4"/>
      <c r="B34" s="87" t="s">
        <v>610</v>
      </c>
      <c r="C34" s="84" t="s">
        <v>611</v>
      </c>
      <c r="D34" s="97" t="s">
        <v>132</v>
      </c>
      <c r="E34" s="97" t="s">
        <v>359</v>
      </c>
      <c r="F34" s="84" t="s">
        <v>589</v>
      </c>
      <c r="G34" s="97" t="s">
        <v>361</v>
      </c>
      <c r="H34" s="84" t="s">
        <v>502</v>
      </c>
      <c r="I34" s="84" t="s">
        <v>172</v>
      </c>
      <c r="J34" s="84"/>
      <c r="K34" s="125">
        <v>0.22000000000015368</v>
      </c>
      <c r="L34" s="97" t="s">
        <v>176</v>
      </c>
      <c r="M34" s="98">
        <v>0.03</v>
      </c>
      <c r="N34" s="98">
        <v>4.3999999999992318E-3</v>
      </c>
      <c r="O34" s="125">
        <v>2338075.1051210002</v>
      </c>
      <c r="P34" s="96">
        <v>111.33</v>
      </c>
      <c r="Q34" s="84"/>
      <c r="R34" s="125">
        <v>2602.9790111299999</v>
      </c>
      <c r="S34" s="95">
        <v>4.8709898023354169E-3</v>
      </c>
      <c r="T34" s="95">
        <v>3.7109663018607755E-3</v>
      </c>
      <c r="U34" s="95">
        <v>1.0562553626981004E-3</v>
      </c>
    </row>
    <row r="35" spans="1:21" ht="20.25">
      <c r="A35" s="4"/>
      <c r="B35" s="87" t="s">
        <v>644</v>
      </c>
      <c r="C35" s="84" t="s">
        <v>645</v>
      </c>
      <c r="D35" s="97" t="s">
        <v>132</v>
      </c>
      <c r="E35" s="97" t="s">
        <v>359</v>
      </c>
      <c r="F35" s="84" t="s">
        <v>646</v>
      </c>
      <c r="G35" s="97" t="s">
        <v>647</v>
      </c>
      <c r="H35" s="84" t="s">
        <v>502</v>
      </c>
      <c r="I35" s="84" t="s">
        <v>172</v>
      </c>
      <c r="J35" s="84"/>
      <c r="K35" s="125">
        <v>6.0000000000002478</v>
      </c>
      <c r="L35" s="97" t="s">
        <v>176</v>
      </c>
      <c r="M35" s="98">
        <v>8.3000000000000001E-3</v>
      </c>
      <c r="N35" s="98">
        <v>2.2000000000003987E-3</v>
      </c>
      <c r="O35" s="125">
        <v>7559765.9592749998</v>
      </c>
      <c r="P35" s="96">
        <v>106.2</v>
      </c>
      <c r="Q35" s="84"/>
      <c r="R35" s="125">
        <v>8028.471445094001</v>
      </c>
      <c r="S35" s="95">
        <v>4.9364355215446819E-3</v>
      </c>
      <c r="T35" s="95">
        <v>1.1445880608642127E-2</v>
      </c>
      <c r="U35" s="95">
        <v>3.2578503252962215E-3</v>
      </c>
    </row>
    <row r="36" spans="1:21" ht="20.25">
      <c r="A36" s="4"/>
      <c r="B36" s="87" t="s">
        <v>648</v>
      </c>
      <c r="C36" s="84" t="s">
        <v>649</v>
      </c>
      <c r="D36" s="97" t="s">
        <v>132</v>
      </c>
      <c r="E36" s="97" t="s">
        <v>359</v>
      </c>
      <c r="F36" s="84" t="s">
        <v>646</v>
      </c>
      <c r="G36" s="97" t="s">
        <v>647</v>
      </c>
      <c r="H36" s="84" t="s">
        <v>502</v>
      </c>
      <c r="I36" s="84" t="s">
        <v>172</v>
      </c>
      <c r="J36" s="84"/>
      <c r="K36" s="125">
        <v>9.7199999999971745</v>
      </c>
      <c r="L36" s="97" t="s">
        <v>176</v>
      </c>
      <c r="M36" s="98">
        <v>1.6500000000000001E-2</v>
      </c>
      <c r="N36" s="98">
        <v>9.8999999999972721E-3</v>
      </c>
      <c r="O36" s="125">
        <v>1142319.629374</v>
      </c>
      <c r="P36" s="96">
        <v>109.1</v>
      </c>
      <c r="Q36" s="84"/>
      <c r="R36" s="125">
        <v>1246.2707164660001</v>
      </c>
      <c r="S36" s="95">
        <v>2.7013813613659208E-3</v>
      </c>
      <c r="T36" s="95">
        <v>1.7767598632281991E-3</v>
      </c>
      <c r="U36" s="95">
        <v>5.0572060781594707E-4</v>
      </c>
    </row>
    <row r="37" spans="1:21" ht="20.25">
      <c r="A37" s="4"/>
      <c r="B37" s="87" t="s">
        <v>650</v>
      </c>
      <c r="C37" s="84" t="s">
        <v>651</v>
      </c>
      <c r="D37" s="97" t="s">
        <v>132</v>
      </c>
      <c r="E37" s="97" t="s">
        <v>359</v>
      </c>
      <c r="F37" s="84" t="s">
        <v>652</v>
      </c>
      <c r="G37" s="97" t="s">
        <v>392</v>
      </c>
      <c r="H37" s="84" t="s">
        <v>502</v>
      </c>
      <c r="I37" s="84" t="s">
        <v>172</v>
      </c>
      <c r="J37" s="84"/>
      <c r="K37" s="125">
        <v>9.5000000000080629</v>
      </c>
      <c r="L37" s="97" t="s">
        <v>176</v>
      </c>
      <c r="M37" s="98">
        <v>2.6499999999999999E-2</v>
      </c>
      <c r="N37" s="98">
        <v>1.0099999999987636E-2</v>
      </c>
      <c r="O37" s="125">
        <v>156492.730832</v>
      </c>
      <c r="P37" s="96">
        <v>118.87</v>
      </c>
      <c r="Q37" s="84"/>
      <c r="R37" s="125">
        <v>186.022909623</v>
      </c>
      <c r="S37" s="95">
        <v>1.3390791095033733E-4</v>
      </c>
      <c r="T37" s="95">
        <v>2.6520565322782347E-4</v>
      </c>
      <c r="U37" s="95">
        <v>7.5485701203829145E-5</v>
      </c>
    </row>
    <row r="38" spans="1:21" ht="20.25">
      <c r="A38" s="4"/>
      <c r="B38" s="87" t="s">
        <v>663</v>
      </c>
      <c r="C38" s="84" t="s">
        <v>664</v>
      </c>
      <c r="D38" s="97" t="s">
        <v>132</v>
      </c>
      <c r="E38" s="97" t="s">
        <v>359</v>
      </c>
      <c r="F38" s="84" t="s">
        <v>665</v>
      </c>
      <c r="G38" s="97" t="s">
        <v>369</v>
      </c>
      <c r="H38" s="84" t="s">
        <v>502</v>
      </c>
      <c r="I38" s="84" t="s">
        <v>378</v>
      </c>
      <c r="J38" s="84"/>
      <c r="K38" s="125">
        <v>3.2399999999998075</v>
      </c>
      <c r="L38" s="97" t="s">
        <v>176</v>
      </c>
      <c r="M38" s="98">
        <v>6.5000000000000006E-3</v>
      </c>
      <c r="N38" s="98">
        <v>-1.6999999999994094E-3</v>
      </c>
      <c r="O38" s="125">
        <v>2596369.0277570002</v>
      </c>
      <c r="P38" s="96">
        <v>104.36</v>
      </c>
      <c r="Q38" s="84"/>
      <c r="R38" s="125">
        <v>2709.5706495480003</v>
      </c>
      <c r="S38" s="95">
        <v>2.8664395123782008E-3</v>
      </c>
      <c r="T38" s="95">
        <v>3.862929869964081E-3</v>
      </c>
      <c r="U38" s="95">
        <v>1.0995088769279035E-3</v>
      </c>
    </row>
    <row r="39" spans="1:21" ht="20.25">
      <c r="A39" s="4"/>
      <c r="B39" s="87" t="s">
        <v>666</v>
      </c>
      <c r="C39" s="84" t="s">
        <v>667</v>
      </c>
      <c r="D39" s="97" t="s">
        <v>132</v>
      </c>
      <c r="E39" s="97" t="s">
        <v>359</v>
      </c>
      <c r="F39" s="84" t="s">
        <v>665</v>
      </c>
      <c r="G39" s="97" t="s">
        <v>369</v>
      </c>
      <c r="H39" s="84" t="s">
        <v>502</v>
      </c>
      <c r="I39" s="84" t="s">
        <v>378</v>
      </c>
      <c r="J39" s="84"/>
      <c r="K39" s="125">
        <v>4.4000000000000661</v>
      </c>
      <c r="L39" s="97" t="s">
        <v>176</v>
      </c>
      <c r="M39" s="98">
        <v>1.6399999999999998E-2</v>
      </c>
      <c r="N39" s="98">
        <v>1.2000000000001994E-3</v>
      </c>
      <c r="O39" s="125">
        <v>4894807.0175860003</v>
      </c>
      <c r="P39" s="96">
        <v>108.41</v>
      </c>
      <c r="Q39" s="125">
        <v>666.76640586299993</v>
      </c>
      <c r="R39" s="125">
        <v>6015.5932580990011</v>
      </c>
      <c r="S39" s="95">
        <v>5.8128853379420583E-3</v>
      </c>
      <c r="T39" s="95">
        <v>8.5761981833327051E-3</v>
      </c>
      <c r="U39" s="95">
        <v>2.4410502779733216E-3</v>
      </c>
    </row>
    <row r="40" spans="1:21" ht="20.25">
      <c r="A40" s="4"/>
      <c r="B40" s="87" t="s">
        <v>668</v>
      </c>
      <c r="C40" s="84" t="s">
        <v>669</v>
      </c>
      <c r="D40" s="97" t="s">
        <v>132</v>
      </c>
      <c r="E40" s="97" t="s">
        <v>359</v>
      </c>
      <c r="F40" s="84" t="s">
        <v>665</v>
      </c>
      <c r="G40" s="97" t="s">
        <v>369</v>
      </c>
      <c r="H40" s="84" t="s">
        <v>502</v>
      </c>
      <c r="I40" s="84" t="s">
        <v>172</v>
      </c>
      <c r="J40" s="84"/>
      <c r="K40" s="125">
        <v>5.5900000000000274</v>
      </c>
      <c r="L40" s="97" t="s">
        <v>176</v>
      </c>
      <c r="M40" s="98">
        <v>1.34E-2</v>
      </c>
      <c r="N40" s="98">
        <v>5.1999999999999798E-3</v>
      </c>
      <c r="O40" s="125">
        <v>17983703.454077002</v>
      </c>
      <c r="P40" s="96">
        <v>107.55</v>
      </c>
      <c r="Q40" s="125">
        <v>970.02238177599986</v>
      </c>
      <c r="R40" s="125">
        <v>20350.152397477003</v>
      </c>
      <c r="S40" s="95">
        <v>4.7010334010778934E-3</v>
      </c>
      <c r="T40" s="95">
        <v>2.9012423635327123E-2</v>
      </c>
      <c r="U40" s="95">
        <v>8.2578297825871994E-3</v>
      </c>
    </row>
    <row r="41" spans="1:21" ht="20.25">
      <c r="A41" s="4"/>
      <c r="B41" s="87" t="s">
        <v>670</v>
      </c>
      <c r="C41" s="84" t="s">
        <v>671</v>
      </c>
      <c r="D41" s="97" t="s">
        <v>132</v>
      </c>
      <c r="E41" s="97" t="s">
        <v>359</v>
      </c>
      <c r="F41" s="84" t="s">
        <v>665</v>
      </c>
      <c r="G41" s="97" t="s">
        <v>369</v>
      </c>
      <c r="H41" s="84" t="s">
        <v>502</v>
      </c>
      <c r="I41" s="84" t="s">
        <v>172</v>
      </c>
      <c r="J41" s="84"/>
      <c r="K41" s="125">
        <v>6.6999999999995934</v>
      </c>
      <c r="L41" s="97" t="s">
        <v>176</v>
      </c>
      <c r="M41" s="98">
        <v>1.77E-2</v>
      </c>
      <c r="N41" s="98">
        <v>9.1000000000001375E-3</v>
      </c>
      <c r="O41" s="125">
        <v>4808849.977891</v>
      </c>
      <c r="P41" s="96">
        <v>107.5</v>
      </c>
      <c r="Q41" s="84"/>
      <c r="R41" s="125">
        <v>5169.5137228229996</v>
      </c>
      <c r="S41" s="95">
        <v>3.9547797071208812E-3</v>
      </c>
      <c r="T41" s="95">
        <v>7.3699753783550209E-3</v>
      </c>
      <c r="U41" s="95">
        <v>2.0977220979983197E-3</v>
      </c>
    </row>
    <row r="42" spans="1:21" ht="20.25">
      <c r="A42" s="4"/>
      <c r="B42" s="87" t="s">
        <v>672</v>
      </c>
      <c r="C42" s="84" t="s">
        <v>673</v>
      </c>
      <c r="D42" s="97" t="s">
        <v>132</v>
      </c>
      <c r="E42" s="97" t="s">
        <v>359</v>
      </c>
      <c r="F42" s="84" t="s">
        <v>665</v>
      </c>
      <c r="G42" s="97" t="s">
        <v>369</v>
      </c>
      <c r="H42" s="84" t="s">
        <v>502</v>
      </c>
      <c r="I42" s="84" t="s">
        <v>172</v>
      </c>
      <c r="J42" s="84"/>
      <c r="K42" s="125">
        <v>9.9200000000079314</v>
      </c>
      <c r="L42" s="97" t="s">
        <v>176</v>
      </c>
      <c r="M42" s="98">
        <v>2.4799999999999999E-2</v>
      </c>
      <c r="N42" s="98">
        <v>1.5800000000007315E-2</v>
      </c>
      <c r="O42" s="125">
        <v>468554.37689900002</v>
      </c>
      <c r="P42" s="96">
        <v>110.87</v>
      </c>
      <c r="Q42" s="84"/>
      <c r="R42" s="125">
        <v>519.48623863900002</v>
      </c>
      <c r="S42" s="95">
        <v>1.7789848885425407E-3</v>
      </c>
      <c r="T42" s="95">
        <v>7.4061139856553958E-4</v>
      </c>
      <c r="U42" s="95">
        <v>2.108008259244872E-4</v>
      </c>
    </row>
    <row r="43" spans="1:21" ht="20.25">
      <c r="A43" s="4"/>
      <c r="B43" s="87" t="s">
        <v>685</v>
      </c>
      <c r="C43" s="84" t="s">
        <v>686</v>
      </c>
      <c r="D43" s="97" t="s">
        <v>132</v>
      </c>
      <c r="E43" s="97" t="s">
        <v>359</v>
      </c>
      <c r="F43" s="84" t="s">
        <v>676</v>
      </c>
      <c r="G43" s="97" t="s">
        <v>361</v>
      </c>
      <c r="H43" s="84" t="s">
        <v>502</v>
      </c>
      <c r="I43" s="84" t="s">
        <v>172</v>
      </c>
      <c r="J43" s="84"/>
      <c r="K43" s="125">
        <v>2.820000000000392</v>
      </c>
      <c r="L43" s="97" t="s">
        <v>176</v>
      </c>
      <c r="M43" s="98">
        <v>4.2000000000000003E-2</v>
      </c>
      <c r="N43" s="98">
        <v>-3.0000000000016316E-3</v>
      </c>
      <c r="O43" s="125">
        <v>1042712.9321879999</v>
      </c>
      <c r="P43" s="96">
        <v>117.54</v>
      </c>
      <c r="Q43" s="84"/>
      <c r="R43" s="125">
        <v>1225.6047731860001</v>
      </c>
      <c r="S43" s="95">
        <v>1.0450810859287145E-3</v>
      </c>
      <c r="T43" s="95">
        <v>1.7472972287696318E-3</v>
      </c>
      <c r="U43" s="95">
        <v>4.9733463415984811E-4</v>
      </c>
    </row>
    <row r="44" spans="1:21" ht="20.25">
      <c r="A44" s="4"/>
      <c r="B44" s="87" t="s">
        <v>687</v>
      </c>
      <c r="C44" s="84" t="s">
        <v>688</v>
      </c>
      <c r="D44" s="97" t="s">
        <v>132</v>
      </c>
      <c r="E44" s="97" t="s">
        <v>359</v>
      </c>
      <c r="F44" s="84" t="s">
        <v>676</v>
      </c>
      <c r="G44" s="97" t="s">
        <v>361</v>
      </c>
      <c r="H44" s="84" t="s">
        <v>502</v>
      </c>
      <c r="I44" s="84" t="s">
        <v>172</v>
      </c>
      <c r="J44" s="84"/>
      <c r="K44" s="125">
        <v>1.2399999999999309</v>
      </c>
      <c r="L44" s="97" t="s">
        <v>176</v>
      </c>
      <c r="M44" s="98">
        <v>4.0999999999999995E-2</v>
      </c>
      <c r="N44" s="98">
        <v>1.4999999999997645E-3</v>
      </c>
      <c r="O44" s="125">
        <v>4886519.5375979999</v>
      </c>
      <c r="P44" s="96">
        <v>130.49</v>
      </c>
      <c r="Q44" s="84"/>
      <c r="R44" s="125">
        <v>6376.4193528810001</v>
      </c>
      <c r="S44" s="95">
        <v>3.1359568975617607E-3</v>
      </c>
      <c r="T44" s="95">
        <v>9.0906139634225839E-3</v>
      </c>
      <c r="U44" s="95">
        <v>2.5874688606761635E-3</v>
      </c>
    </row>
    <row r="45" spans="1:21" ht="20.25">
      <c r="A45" s="4"/>
      <c r="B45" s="87" t="s">
        <v>689</v>
      </c>
      <c r="C45" s="84" t="s">
        <v>690</v>
      </c>
      <c r="D45" s="97" t="s">
        <v>132</v>
      </c>
      <c r="E45" s="97" t="s">
        <v>359</v>
      </c>
      <c r="F45" s="84" t="s">
        <v>676</v>
      </c>
      <c r="G45" s="97" t="s">
        <v>361</v>
      </c>
      <c r="H45" s="84" t="s">
        <v>502</v>
      </c>
      <c r="I45" s="84" t="s">
        <v>172</v>
      </c>
      <c r="J45" s="84"/>
      <c r="K45" s="125">
        <v>1.9000000000000872</v>
      </c>
      <c r="L45" s="97" t="s">
        <v>176</v>
      </c>
      <c r="M45" s="98">
        <v>0.04</v>
      </c>
      <c r="N45" s="98">
        <v>-1.600000000000058E-3</v>
      </c>
      <c r="O45" s="125">
        <v>5889031.2054599999</v>
      </c>
      <c r="P45" s="96">
        <v>116.54</v>
      </c>
      <c r="Q45" s="84"/>
      <c r="R45" s="125">
        <v>6863.0766043060003</v>
      </c>
      <c r="S45" s="95">
        <v>2.0274390352966695E-3</v>
      </c>
      <c r="T45" s="95">
        <v>9.7844223471522541E-3</v>
      </c>
      <c r="U45" s="95">
        <v>2.7849481063464631E-3</v>
      </c>
    </row>
    <row r="46" spans="1:21" ht="20.25">
      <c r="A46" s="4"/>
      <c r="B46" s="87" t="s">
        <v>383</v>
      </c>
      <c r="C46" s="84" t="s">
        <v>384</v>
      </c>
      <c r="D46" s="97" t="s">
        <v>132</v>
      </c>
      <c r="E46" s="97" t="s">
        <v>359</v>
      </c>
      <c r="F46" s="84" t="s">
        <v>385</v>
      </c>
      <c r="G46" s="97" t="s">
        <v>369</v>
      </c>
      <c r="H46" s="84" t="s">
        <v>386</v>
      </c>
      <c r="I46" s="84" t="s">
        <v>378</v>
      </c>
      <c r="J46" s="84"/>
      <c r="K46" s="125">
        <v>5.0000000000000853</v>
      </c>
      <c r="L46" s="97" t="s">
        <v>176</v>
      </c>
      <c r="M46" s="98">
        <v>2.3399999999999997E-2</v>
      </c>
      <c r="N46" s="98">
        <v>7.7000000000004773E-3</v>
      </c>
      <c r="O46" s="125">
        <v>10649888.600711999</v>
      </c>
      <c r="P46" s="96">
        <v>110.18</v>
      </c>
      <c r="Q46" s="84"/>
      <c r="R46" s="125">
        <v>11734.046620972</v>
      </c>
      <c r="S46" s="95">
        <v>3.2202092219549283E-3</v>
      </c>
      <c r="T46" s="95">
        <v>1.672877553322525E-2</v>
      </c>
      <c r="U46" s="95">
        <v>4.7615250129007672E-3</v>
      </c>
    </row>
    <row r="47" spans="1:21" ht="20.25">
      <c r="A47" s="4"/>
      <c r="B47" s="87" t="s">
        <v>387</v>
      </c>
      <c r="C47" s="84" t="s">
        <v>388</v>
      </c>
      <c r="D47" s="97" t="s">
        <v>132</v>
      </c>
      <c r="E47" s="97" t="s">
        <v>359</v>
      </c>
      <c r="F47" s="84" t="s">
        <v>385</v>
      </c>
      <c r="G47" s="97" t="s">
        <v>369</v>
      </c>
      <c r="H47" s="84" t="s">
        <v>386</v>
      </c>
      <c r="I47" s="84" t="s">
        <v>378</v>
      </c>
      <c r="J47" s="84"/>
      <c r="K47" s="125">
        <v>1.8299999999998917</v>
      </c>
      <c r="L47" s="97" t="s">
        <v>176</v>
      </c>
      <c r="M47" s="98">
        <v>0.03</v>
      </c>
      <c r="N47" s="98">
        <v>-1.5000000000007724E-3</v>
      </c>
      <c r="O47" s="125">
        <v>2943338.0067170002</v>
      </c>
      <c r="P47" s="96">
        <v>109.95</v>
      </c>
      <c r="Q47" s="84"/>
      <c r="R47" s="125">
        <v>3236.2000052450003</v>
      </c>
      <c r="S47" s="95">
        <v>6.116755012939473E-3</v>
      </c>
      <c r="T47" s="95">
        <v>4.6137249336990821E-3</v>
      </c>
      <c r="U47" s="95">
        <v>1.3132082877686084E-3</v>
      </c>
    </row>
    <row r="48" spans="1:21" ht="20.25">
      <c r="A48" s="4"/>
      <c r="B48" s="87" t="s">
        <v>400</v>
      </c>
      <c r="C48" s="84" t="s">
        <v>401</v>
      </c>
      <c r="D48" s="97" t="s">
        <v>132</v>
      </c>
      <c r="E48" s="97" t="s">
        <v>359</v>
      </c>
      <c r="F48" s="84" t="s">
        <v>402</v>
      </c>
      <c r="G48" s="97" t="s">
        <v>369</v>
      </c>
      <c r="H48" s="84" t="s">
        <v>386</v>
      </c>
      <c r="I48" s="84" t="s">
        <v>172</v>
      </c>
      <c r="J48" s="84"/>
      <c r="K48" s="125">
        <v>9.9999999978858979E-3</v>
      </c>
      <c r="L48" s="97" t="s">
        <v>176</v>
      </c>
      <c r="M48" s="98">
        <v>4.9500000000000002E-2</v>
      </c>
      <c r="N48" s="98">
        <v>-9.0999999999365755E-3</v>
      </c>
      <c r="O48" s="125">
        <v>93311.331722000003</v>
      </c>
      <c r="P48" s="96">
        <v>126.73</v>
      </c>
      <c r="Q48" s="84"/>
      <c r="R48" s="125">
        <v>118.253449725</v>
      </c>
      <c r="S48" s="95">
        <v>7.2343130971605323E-4</v>
      </c>
      <c r="T48" s="95">
        <v>1.6858936054876464E-4</v>
      </c>
      <c r="U48" s="95">
        <v>4.7985727082508277E-5</v>
      </c>
    </row>
    <row r="49" spans="1:21" ht="20.25">
      <c r="A49" s="4"/>
      <c r="B49" s="87" t="s">
        <v>403</v>
      </c>
      <c r="C49" s="84" t="s">
        <v>404</v>
      </c>
      <c r="D49" s="97" t="s">
        <v>132</v>
      </c>
      <c r="E49" s="97" t="s">
        <v>359</v>
      </c>
      <c r="F49" s="84" t="s">
        <v>402</v>
      </c>
      <c r="G49" s="97" t="s">
        <v>369</v>
      </c>
      <c r="H49" s="84" t="s">
        <v>386</v>
      </c>
      <c r="I49" s="84" t="s">
        <v>172</v>
      </c>
      <c r="J49" s="84"/>
      <c r="K49" s="125">
        <v>1.9800000000000406</v>
      </c>
      <c r="L49" s="97" t="s">
        <v>176</v>
      </c>
      <c r="M49" s="98">
        <v>4.8000000000000001E-2</v>
      </c>
      <c r="N49" s="98">
        <v>-2.9999999999997095E-3</v>
      </c>
      <c r="O49" s="125">
        <v>7812703.3088580007</v>
      </c>
      <c r="P49" s="96">
        <v>114.14</v>
      </c>
      <c r="Q49" s="125">
        <v>1329.9844227820001</v>
      </c>
      <c r="R49" s="125">
        <v>10339.590476670999</v>
      </c>
      <c r="S49" s="95">
        <v>7.0945100252952096E-3</v>
      </c>
      <c r="T49" s="95">
        <v>1.4740753448223013E-2</v>
      </c>
      <c r="U49" s="95">
        <v>4.1956726667361187E-3</v>
      </c>
    </row>
    <row r="50" spans="1:21" ht="20.25">
      <c r="A50" s="4"/>
      <c r="B50" s="87" t="s">
        <v>405</v>
      </c>
      <c r="C50" s="84" t="s">
        <v>406</v>
      </c>
      <c r="D50" s="97" t="s">
        <v>132</v>
      </c>
      <c r="E50" s="97" t="s">
        <v>359</v>
      </c>
      <c r="F50" s="84" t="s">
        <v>402</v>
      </c>
      <c r="G50" s="97" t="s">
        <v>369</v>
      </c>
      <c r="H50" s="84" t="s">
        <v>386</v>
      </c>
      <c r="I50" s="84" t="s">
        <v>172</v>
      </c>
      <c r="J50" s="84"/>
      <c r="K50" s="125">
        <v>0.9900000000003284</v>
      </c>
      <c r="L50" s="97" t="s">
        <v>176</v>
      </c>
      <c r="M50" s="98">
        <v>4.9000000000000002E-2</v>
      </c>
      <c r="N50" s="98">
        <v>-1.3999999999961263E-3</v>
      </c>
      <c r="O50" s="125">
        <v>1004846.350384</v>
      </c>
      <c r="P50" s="96">
        <v>118.18</v>
      </c>
      <c r="Q50" s="84"/>
      <c r="R50" s="125">
        <v>1187.527419839</v>
      </c>
      <c r="S50" s="95">
        <v>5.0723241820805273E-3</v>
      </c>
      <c r="T50" s="95">
        <v>1.6930118217300184E-3</v>
      </c>
      <c r="U50" s="95">
        <v>4.8188333451503867E-4</v>
      </c>
    </row>
    <row r="51" spans="1:21" ht="20.25">
      <c r="A51" s="4"/>
      <c r="B51" s="87" t="s">
        <v>407</v>
      </c>
      <c r="C51" s="84" t="s">
        <v>408</v>
      </c>
      <c r="D51" s="97" t="s">
        <v>132</v>
      </c>
      <c r="E51" s="97" t="s">
        <v>359</v>
      </c>
      <c r="F51" s="84" t="s">
        <v>402</v>
      </c>
      <c r="G51" s="97" t="s">
        <v>369</v>
      </c>
      <c r="H51" s="84" t="s">
        <v>386</v>
      </c>
      <c r="I51" s="84" t="s">
        <v>172</v>
      </c>
      <c r="J51" s="84"/>
      <c r="K51" s="125">
        <v>5.8700000000000436</v>
      </c>
      <c r="L51" s="97" t="s">
        <v>176</v>
      </c>
      <c r="M51" s="98">
        <v>3.2000000000000001E-2</v>
      </c>
      <c r="N51" s="98">
        <v>7.7999999999996726E-3</v>
      </c>
      <c r="O51" s="125">
        <v>7165842.6858379999</v>
      </c>
      <c r="P51" s="96">
        <v>116.25</v>
      </c>
      <c r="Q51" s="125">
        <v>232.26318966600002</v>
      </c>
      <c r="R51" s="125">
        <v>8562.5552931260008</v>
      </c>
      <c r="S51" s="95">
        <v>4.3439459157997981E-3</v>
      </c>
      <c r="T51" s="95">
        <v>1.2207303253212155E-2</v>
      </c>
      <c r="U51" s="95">
        <v>3.4745746731307966E-3</v>
      </c>
    </row>
    <row r="52" spans="1:21" ht="20.25">
      <c r="A52" s="4"/>
      <c r="B52" s="87" t="s">
        <v>422</v>
      </c>
      <c r="C52" s="84" t="s">
        <v>423</v>
      </c>
      <c r="D52" s="97" t="s">
        <v>132</v>
      </c>
      <c r="E52" s="97" t="s">
        <v>359</v>
      </c>
      <c r="F52" s="84" t="s">
        <v>424</v>
      </c>
      <c r="G52" s="97" t="s">
        <v>425</v>
      </c>
      <c r="H52" s="84" t="s">
        <v>386</v>
      </c>
      <c r="I52" s="84" t="s">
        <v>172</v>
      </c>
      <c r="J52" s="84"/>
      <c r="K52" s="125">
        <v>1.8899999999999491</v>
      </c>
      <c r="L52" s="97" t="s">
        <v>176</v>
      </c>
      <c r="M52" s="98">
        <v>3.7000000000000005E-2</v>
      </c>
      <c r="N52" s="98">
        <v>3.999999999996392E-4</v>
      </c>
      <c r="O52" s="125">
        <v>5890074.1974139996</v>
      </c>
      <c r="P52" s="96">
        <v>112.91</v>
      </c>
      <c r="Q52" s="84"/>
      <c r="R52" s="125">
        <v>6650.4830980059987</v>
      </c>
      <c r="S52" s="95">
        <v>2.4542126276018289E-3</v>
      </c>
      <c r="T52" s="95">
        <v>9.4813360239431998E-3</v>
      </c>
      <c r="U52" s="95">
        <v>2.69868039917556E-3</v>
      </c>
    </row>
    <row r="53" spans="1:21" ht="20.25">
      <c r="A53" s="4"/>
      <c r="B53" s="87" t="s">
        <v>426</v>
      </c>
      <c r="C53" s="84" t="s">
        <v>427</v>
      </c>
      <c r="D53" s="97" t="s">
        <v>132</v>
      </c>
      <c r="E53" s="97" t="s">
        <v>359</v>
      </c>
      <c r="F53" s="84" t="s">
        <v>424</v>
      </c>
      <c r="G53" s="97" t="s">
        <v>425</v>
      </c>
      <c r="H53" s="84" t="s">
        <v>386</v>
      </c>
      <c r="I53" s="84" t="s">
        <v>172</v>
      </c>
      <c r="J53" s="84"/>
      <c r="K53" s="125">
        <v>4.9700000000001125</v>
      </c>
      <c r="L53" s="97" t="s">
        <v>176</v>
      </c>
      <c r="M53" s="98">
        <v>2.2000000000000002E-2</v>
      </c>
      <c r="N53" s="98">
        <v>8.1000000000004731E-3</v>
      </c>
      <c r="O53" s="125">
        <v>5042871.1771670002</v>
      </c>
      <c r="P53" s="96">
        <v>109.06</v>
      </c>
      <c r="Q53" s="84"/>
      <c r="R53" s="125">
        <v>5499.7553047540005</v>
      </c>
      <c r="S53" s="95">
        <v>5.7195914583099616E-3</v>
      </c>
      <c r="T53" s="95">
        <v>7.8407880037273323E-3</v>
      </c>
      <c r="U53" s="95">
        <v>2.2317298792401265E-3</v>
      </c>
    </row>
    <row r="54" spans="1:21" ht="20.25">
      <c r="A54" s="4"/>
      <c r="B54" s="87" t="s">
        <v>439</v>
      </c>
      <c r="C54" s="84" t="s">
        <v>440</v>
      </c>
      <c r="D54" s="97" t="s">
        <v>132</v>
      </c>
      <c r="E54" s="97" t="s">
        <v>359</v>
      </c>
      <c r="F54" s="84" t="s">
        <v>430</v>
      </c>
      <c r="G54" s="97" t="s">
        <v>369</v>
      </c>
      <c r="H54" s="84" t="s">
        <v>386</v>
      </c>
      <c r="I54" s="84" t="s">
        <v>378</v>
      </c>
      <c r="J54" s="84"/>
      <c r="K54" s="125">
        <v>6.3799999999994297</v>
      </c>
      <c r="L54" s="97" t="s">
        <v>176</v>
      </c>
      <c r="M54" s="98">
        <v>1.8200000000000001E-2</v>
      </c>
      <c r="N54" s="98">
        <v>1.0099999999997632E-2</v>
      </c>
      <c r="O54" s="125">
        <v>2323671.1412200001</v>
      </c>
      <c r="P54" s="96">
        <v>107.12</v>
      </c>
      <c r="Q54" s="84"/>
      <c r="R54" s="125">
        <v>2489.116507059</v>
      </c>
      <c r="S54" s="95">
        <v>4.9126239772093027E-3</v>
      </c>
      <c r="T54" s="95">
        <v>3.5486369423668113E-3</v>
      </c>
      <c r="U54" s="95">
        <v>1.0100514248173192E-3</v>
      </c>
    </row>
    <row r="55" spans="1:21" ht="20.25">
      <c r="A55" s="4"/>
      <c r="B55" s="87" t="s">
        <v>443</v>
      </c>
      <c r="C55" s="84" t="s">
        <v>444</v>
      </c>
      <c r="D55" s="97" t="s">
        <v>132</v>
      </c>
      <c r="E55" s="97" t="s">
        <v>359</v>
      </c>
      <c r="F55" s="84" t="s">
        <v>445</v>
      </c>
      <c r="G55" s="97" t="s">
        <v>361</v>
      </c>
      <c r="H55" s="84" t="s">
        <v>386</v>
      </c>
      <c r="I55" s="84" t="s">
        <v>378</v>
      </c>
      <c r="J55" s="84"/>
      <c r="K55" s="125">
        <v>1.069999999999806</v>
      </c>
      <c r="L55" s="97" t="s">
        <v>176</v>
      </c>
      <c r="M55" s="98">
        <v>3.1E-2</v>
      </c>
      <c r="N55" s="98">
        <v>-1.7000000000022158E-3</v>
      </c>
      <c r="O55" s="125">
        <v>1281418.7337450001</v>
      </c>
      <c r="P55" s="96">
        <v>112.69</v>
      </c>
      <c r="Q55" s="84"/>
      <c r="R55" s="125">
        <v>1444.0307438040002</v>
      </c>
      <c r="S55" s="95">
        <v>3.7246776597745345E-3</v>
      </c>
      <c r="T55" s="95">
        <v>2.0586986703289884E-3</v>
      </c>
      <c r="U55" s="95">
        <v>5.8596908024308538E-4</v>
      </c>
    </row>
    <row r="56" spans="1:21" ht="20.25">
      <c r="A56" s="4"/>
      <c r="B56" s="87" t="s">
        <v>452</v>
      </c>
      <c r="C56" s="84" t="s">
        <v>453</v>
      </c>
      <c r="D56" s="97" t="s">
        <v>132</v>
      </c>
      <c r="E56" s="97" t="s">
        <v>359</v>
      </c>
      <c r="F56" s="84" t="s">
        <v>445</v>
      </c>
      <c r="G56" s="97" t="s">
        <v>361</v>
      </c>
      <c r="H56" s="84" t="s">
        <v>386</v>
      </c>
      <c r="I56" s="84" t="s">
        <v>378</v>
      </c>
      <c r="J56" s="84"/>
      <c r="K56" s="125">
        <v>1.9999999999961427E-2</v>
      </c>
      <c r="L56" s="97" t="s">
        <v>176</v>
      </c>
      <c r="M56" s="98">
        <v>2.7999999999999997E-2</v>
      </c>
      <c r="N56" s="98">
        <v>7.2999999999994215E-3</v>
      </c>
      <c r="O56" s="125">
        <v>4872744.5625219997</v>
      </c>
      <c r="P56" s="96">
        <v>106.4</v>
      </c>
      <c r="Q56" s="84"/>
      <c r="R56" s="125">
        <v>5184.6001984099994</v>
      </c>
      <c r="S56" s="95">
        <v>4.9543274730202234E-3</v>
      </c>
      <c r="T56" s="95">
        <v>7.3914835819470642E-3</v>
      </c>
      <c r="U56" s="95">
        <v>2.1038439955145291E-3</v>
      </c>
    </row>
    <row r="57" spans="1:21" ht="20.25">
      <c r="A57" s="4"/>
      <c r="B57" s="87" t="s">
        <v>454</v>
      </c>
      <c r="C57" s="84" t="s">
        <v>455</v>
      </c>
      <c r="D57" s="97" t="s">
        <v>132</v>
      </c>
      <c r="E57" s="97" t="s">
        <v>359</v>
      </c>
      <c r="F57" s="84" t="s">
        <v>445</v>
      </c>
      <c r="G57" s="97" t="s">
        <v>361</v>
      </c>
      <c r="H57" s="84" t="s">
        <v>386</v>
      </c>
      <c r="I57" s="84" t="s">
        <v>378</v>
      </c>
      <c r="J57" s="84"/>
      <c r="K57" s="125">
        <v>1.1999999999979383</v>
      </c>
      <c r="L57" s="97" t="s">
        <v>176</v>
      </c>
      <c r="M57" s="98">
        <v>4.2000000000000003E-2</v>
      </c>
      <c r="N57" s="98">
        <v>1.999999999979385E-3</v>
      </c>
      <c r="O57" s="125">
        <v>74284.763277000005</v>
      </c>
      <c r="P57" s="96">
        <v>130.6</v>
      </c>
      <c r="Q57" s="84"/>
      <c r="R57" s="125">
        <v>97.015899856000004</v>
      </c>
      <c r="S57" s="95">
        <v>1.4240072705785378E-3</v>
      </c>
      <c r="T57" s="95">
        <v>1.3831180872796332E-4</v>
      </c>
      <c r="U57" s="95">
        <v>3.9367802833491254E-5</v>
      </c>
    </row>
    <row r="58" spans="1:21" ht="20.25">
      <c r="A58" s="4"/>
      <c r="B58" s="87" t="s">
        <v>456</v>
      </c>
      <c r="C58" s="84" t="s">
        <v>457</v>
      </c>
      <c r="D58" s="97" t="s">
        <v>132</v>
      </c>
      <c r="E58" s="97" t="s">
        <v>359</v>
      </c>
      <c r="F58" s="84" t="s">
        <v>458</v>
      </c>
      <c r="G58" s="97" t="s">
        <v>361</v>
      </c>
      <c r="H58" s="84" t="s">
        <v>386</v>
      </c>
      <c r="I58" s="84" t="s">
        <v>172</v>
      </c>
      <c r="J58" s="84"/>
      <c r="K58" s="125">
        <v>1.549999999999939</v>
      </c>
      <c r="L58" s="97" t="s">
        <v>176</v>
      </c>
      <c r="M58" s="98">
        <v>0.04</v>
      </c>
      <c r="N58" s="98">
        <v>-1.2999999999996337E-3</v>
      </c>
      <c r="O58" s="125">
        <v>6252508.2707120003</v>
      </c>
      <c r="P58" s="96">
        <v>117.88</v>
      </c>
      <c r="Q58" s="84"/>
      <c r="R58" s="125">
        <v>7370.4566654789996</v>
      </c>
      <c r="S58" s="95">
        <v>4.6314944694081034E-3</v>
      </c>
      <c r="T58" s="95">
        <v>1.050777443766015E-2</v>
      </c>
      <c r="U58" s="95">
        <v>2.9908364013532742E-3</v>
      </c>
    </row>
    <row r="59" spans="1:21" ht="20.25">
      <c r="A59" s="4"/>
      <c r="B59" s="87" t="s">
        <v>459</v>
      </c>
      <c r="C59" s="84" t="s">
        <v>460</v>
      </c>
      <c r="D59" s="97" t="s">
        <v>132</v>
      </c>
      <c r="E59" s="97" t="s">
        <v>359</v>
      </c>
      <c r="F59" s="84" t="s">
        <v>461</v>
      </c>
      <c r="G59" s="97" t="s">
        <v>369</v>
      </c>
      <c r="H59" s="84" t="s">
        <v>386</v>
      </c>
      <c r="I59" s="84" t="s">
        <v>172</v>
      </c>
      <c r="J59" s="84"/>
      <c r="K59" s="125">
        <v>3.9400000000001252</v>
      </c>
      <c r="L59" s="97" t="s">
        <v>176</v>
      </c>
      <c r="M59" s="98">
        <v>4.7500000000000001E-2</v>
      </c>
      <c r="N59" s="98">
        <v>3.8999999999999634E-3</v>
      </c>
      <c r="O59" s="125">
        <v>9251189.2778699994</v>
      </c>
      <c r="P59" s="96">
        <v>147.21</v>
      </c>
      <c r="Q59" s="84"/>
      <c r="R59" s="125">
        <v>13618.675403095</v>
      </c>
      <c r="S59" s="95">
        <v>4.9018117299157527E-3</v>
      </c>
      <c r="T59" s="95">
        <v>1.9415617752110155E-2</v>
      </c>
      <c r="U59" s="95">
        <v>5.5262831032660189E-3</v>
      </c>
    </row>
    <row r="60" spans="1:21" ht="20.25">
      <c r="A60" s="4"/>
      <c r="B60" s="87" t="s">
        <v>481</v>
      </c>
      <c r="C60" s="84" t="s">
        <v>482</v>
      </c>
      <c r="D60" s="97" t="s">
        <v>132</v>
      </c>
      <c r="E60" s="97" t="s">
        <v>359</v>
      </c>
      <c r="F60" s="84" t="s">
        <v>483</v>
      </c>
      <c r="G60" s="97" t="s">
        <v>361</v>
      </c>
      <c r="H60" s="84" t="s">
        <v>386</v>
      </c>
      <c r="I60" s="84" t="s">
        <v>172</v>
      </c>
      <c r="J60" s="84"/>
      <c r="K60" s="125">
        <v>1.9099999999996586</v>
      </c>
      <c r="L60" s="97" t="s">
        <v>176</v>
      </c>
      <c r="M60" s="98">
        <v>3.85E-2</v>
      </c>
      <c r="N60" s="98">
        <v>-5.7999999999997645E-3</v>
      </c>
      <c r="O60" s="125">
        <v>712368.63950399996</v>
      </c>
      <c r="P60" s="96">
        <v>119.27</v>
      </c>
      <c r="Q60" s="84"/>
      <c r="R60" s="125">
        <v>849.64207941899997</v>
      </c>
      <c r="S60" s="95">
        <v>2.2299865299753715E-3</v>
      </c>
      <c r="T60" s="95">
        <v>1.211301786101631E-3</v>
      </c>
      <c r="U60" s="95">
        <v>3.4477381451135473E-4</v>
      </c>
    </row>
    <row r="61" spans="1:21" ht="20.25">
      <c r="A61" s="4"/>
      <c r="B61" s="87" t="s">
        <v>488</v>
      </c>
      <c r="C61" s="84" t="s">
        <v>489</v>
      </c>
      <c r="D61" s="97" t="s">
        <v>132</v>
      </c>
      <c r="E61" s="97" t="s">
        <v>359</v>
      </c>
      <c r="F61" s="84" t="s">
        <v>483</v>
      </c>
      <c r="G61" s="97" t="s">
        <v>361</v>
      </c>
      <c r="H61" s="84" t="s">
        <v>386</v>
      </c>
      <c r="I61" s="84" t="s">
        <v>172</v>
      </c>
      <c r="J61" s="84"/>
      <c r="K61" s="125">
        <v>1.7799999999987011</v>
      </c>
      <c r="L61" s="97" t="s">
        <v>176</v>
      </c>
      <c r="M61" s="98">
        <v>4.7500000000000001E-2</v>
      </c>
      <c r="N61" s="98">
        <v>-4.6000000000035422E-3</v>
      </c>
      <c r="O61" s="125">
        <v>626361.61140299996</v>
      </c>
      <c r="P61" s="96">
        <v>135.21</v>
      </c>
      <c r="Q61" s="84"/>
      <c r="R61" s="125">
        <v>846.90353479500004</v>
      </c>
      <c r="S61" s="95">
        <v>2.1580905495853756E-3</v>
      </c>
      <c r="T61" s="95">
        <v>1.207397549159131E-3</v>
      </c>
      <c r="U61" s="95">
        <v>3.436625483687083E-4</v>
      </c>
    </row>
    <row r="62" spans="1:21" ht="20.25">
      <c r="A62" s="4"/>
      <c r="B62" s="87" t="s">
        <v>490</v>
      </c>
      <c r="C62" s="84" t="s">
        <v>491</v>
      </c>
      <c r="D62" s="97" t="s">
        <v>132</v>
      </c>
      <c r="E62" s="97" t="s">
        <v>359</v>
      </c>
      <c r="F62" s="84" t="s">
        <v>492</v>
      </c>
      <c r="G62" s="97" t="s">
        <v>361</v>
      </c>
      <c r="H62" s="84" t="s">
        <v>386</v>
      </c>
      <c r="I62" s="84" t="s">
        <v>378</v>
      </c>
      <c r="J62" s="84"/>
      <c r="K62" s="125">
        <v>2.0299999999992568</v>
      </c>
      <c r="L62" s="97" t="s">
        <v>176</v>
      </c>
      <c r="M62" s="98">
        <v>3.5499999999999997E-2</v>
      </c>
      <c r="N62" s="98">
        <v>-3.3999999999959206E-3</v>
      </c>
      <c r="O62" s="125">
        <v>1124918.4990660001</v>
      </c>
      <c r="P62" s="96">
        <v>122.02</v>
      </c>
      <c r="Q62" s="84"/>
      <c r="R62" s="125">
        <v>1372.625516634</v>
      </c>
      <c r="S62" s="95">
        <v>3.1566303660125541E-3</v>
      </c>
      <c r="T62" s="95">
        <v>1.9568990051486109E-3</v>
      </c>
      <c r="U62" s="95">
        <v>5.5699375858259809E-4</v>
      </c>
    </row>
    <row r="63" spans="1:21" ht="20.25">
      <c r="A63" s="4"/>
      <c r="B63" s="87" t="s">
        <v>493</v>
      </c>
      <c r="C63" s="84" t="s">
        <v>494</v>
      </c>
      <c r="D63" s="97" t="s">
        <v>132</v>
      </c>
      <c r="E63" s="97" t="s">
        <v>359</v>
      </c>
      <c r="F63" s="84" t="s">
        <v>492</v>
      </c>
      <c r="G63" s="97" t="s">
        <v>361</v>
      </c>
      <c r="H63" s="84" t="s">
        <v>386</v>
      </c>
      <c r="I63" s="84" t="s">
        <v>378</v>
      </c>
      <c r="J63" s="84"/>
      <c r="K63" s="125">
        <v>0.93000000000006566</v>
      </c>
      <c r="L63" s="97" t="s">
        <v>176</v>
      </c>
      <c r="M63" s="98">
        <v>4.6500000000000007E-2</v>
      </c>
      <c r="N63" s="98">
        <v>-4.000000000052681E-4</v>
      </c>
      <c r="O63" s="125">
        <v>580895.33236999996</v>
      </c>
      <c r="P63" s="96">
        <v>130.71</v>
      </c>
      <c r="Q63" s="84"/>
      <c r="R63" s="125">
        <v>759.28824021500009</v>
      </c>
      <c r="S63" s="95">
        <v>2.6556033787592361E-3</v>
      </c>
      <c r="T63" s="95">
        <v>1.0824878190676705E-3</v>
      </c>
      <c r="U63" s="95">
        <v>3.0810939009935916E-4</v>
      </c>
    </row>
    <row r="64" spans="1:21" ht="20.25">
      <c r="A64" s="4"/>
      <c r="B64" s="87" t="s">
        <v>495</v>
      </c>
      <c r="C64" s="84" t="s">
        <v>496</v>
      </c>
      <c r="D64" s="97" t="s">
        <v>132</v>
      </c>
      <c r="E64" s="97" t="s">
        <v>359</v>
      </c>
      <c r="F64" s="84" t="s">
        <v>492</v>
      </c>
      <c r="G64" s="97" t="s">
        <v>361</v>
      </c>
      <c r="H64" s="84" t="s">
        <v>386</v>
      </c>
      <c r="I64" s="84" t="s">
        <v>378</v>
      </c>
      <c r="J64" s="84"/>
      <c r="K64" s="125">
        <v>5.4400000000005271</v>
      </c>
      <c r="L64" s="97" t="s">
        <v>176</v>
      </c>
      <c r="M64" s="98">
        <v>1.4999999999999999E-2</v>
      </c>
      <c r="N64" s="98">
        <v>1.7000000000002705E-3</v>
      </c>
      <c r="O64" s="125">
        <v>2700438.087173</v>
      </c>
      <c r="P64" s="96">
        <v>109.59</v>
      </c>
      <c r="Q64" s="84"/>
      <c r="R64" s="125">
        <v>2959.4100309759997</v>
      </c>
      <c r="S64" s="95">
        <v>5.2827936079149762E-3</v>
      </c>
      <c r="T64" s="95">
        <v>4.2191161939385321E-3</v>
      </c>
      <c r="U64" s="95">
        <v>1.2008904805897551E-3</v>
      </c>
    </row>
    <row r="65" spans="1:21" ht="20.25">
      <c r="A65" s="4"/>
      <c r="B65" s="87" t="s">
        <v>517</v>
      </c>
      <c r="C65" s="84" t="s">
        <v>518</v>
      </c>
      <c r="D65" s="97" t="s">
        <v>132</v>
      </c>
      <c r="E65" s="97" t="s">
        <v>359</v>
      </c>
      <c r="F65" s="84" t="s">
        <v>509</v>
      </c>
      <c r="G65" s="97" t="s">
        <v>510</v>
      </c>
      <c r="H65" s="84" t="s">
        <v>386</v>
      </c>
      <c r="I65" s="84" t="s">
        <v>378</v>
      </c>
      <c r="J65" s="84"/>
      <c r="K65" s="125">
        <v>1.4699999999919156</v>
      </c>
      <c r="L65" s="97" t="s">
        <v>176</v>
      </c>
      <c r="M65" s="98">
        <v>4.6500000000000007E-2</v>
      </c>
      <c r="N65" s="98">
        <v>-3.0000000008084329E-4</v>
      </c>
      <c r="O65" s="125">
        <v>18486.936243</v>
      </c>
      <c r="P65" s="96">
        <v>133.82</v>
      </c>
      <c r="Q65" s="84"/>
      <c r="R65" s="125">
        <v>24.739219160000001</v>
      </c>
      <c r="S65" s="95">
        <v>2.4325494159769113E-4</v>
      </c>
      <c r="T65" s="95">
        <v>3.5269746027361798E-5</v>
      </c>
      <c r="U65" s="95">
        <v>1.0038856554348354E-5</v>
      </c>
    </row>
    <row r="66" spans="1:21" ht="20.25">
      <c r="A66" s="4"/>
      <c r="B66" s="87" t="s">
        <v>522</v>
      </c>
      <c r="C66" s="84" t="s">
        <v>523</v>
      </c>
      <c r="D66" s="97" t="s">
        <v>132</v>
      </c>
      <c r="E66" s="97" t="s">
        <v>359</v>
      </c>
      <c r="F66" s="84" t="s">
        <v>524</v>
      </c>
      <c r="G66" s="97" t="s">
        <v>525</v>
      </c>
      <c r="H66" s="84" t="s">
        <v>386</v>
      </c>
      <c r="I66" s="84" t="s">
        <v>172</v>
      </c>
      <c r="J66" s="84"/>
      <c r="K66" s="125">
        <v>7.5000000000001954</v>
      </c>
      <c r="L66" s="97" t="s">
        <v>176</v>
      </c>
      <c r="M66" s="98">
        <v>3.85E-2</v>
      </c>
      <c r="N66" s="98">
        <v>1.0100000000000064E-2</v>
      </c>
      <c r="O66" s="125">
        <v>6042978.3330130009</v>
      </c>
      <c r="P66" s="96">
        <v>126.81</v>
      </c>
      <c r="Q66" s="84"/>
      <c r="R66" s="125">
        <v>7663.1008949950001</v>
      </c>
      <c r="S66" s="95">
        <v>2.2433644113872119E-3</v>
      </c>
      <c r="T66" s="95">
        <v>1.0924985974719928E-2</v>
      </c>
      <c r="U66" s="95">
        <v>3.1095876611472359E-3</v>
      </c>
    </row>
    <row r="67" spans="1:21" ht="20.25">
      <c r="A67" s="4"/>
      <c r="B67" s="87" t="s">
        <v>526</v>
      </c>
      <c r="C67" s="84" t="s">
        <v>527</v>
      </c>
      <c r="D67" s="97" t="s">
        <v>132</v>
      </c>
      <c r="E67" s="97" t="s">
        <v>359</v>
      </c>
      <c r="F67" s="84" t="s">
        <v>524</v>
      </c>
      <c r="G67" s="97" t="s">
        <v>525</v>
      </c>
      <c r="H67" s="84" t="s">
        <v>386</v>
      </c>
      <c r="I67" s="84" t="s">
        <v>172</v>
      </c>
      <c r="J67" s="84"/>
      <c r="K67" s="125">
        <v>5.480000000000083</v>
      </c>
      <c r="L67" s="97" t="s">
        <v>176</v>
      </c>
      <c r="M67" s="98">
        <v>4.4999999999999998E-2</v>
      </c>
      <c r="N67" s="98">
        <v>6.0000000000001059E-3</v>
      </c>
      <c r="O67" s="125">
        <v>14734374.59629</v>
      </c>
      <c r="P67" s="96">
        <v>128.71</v>
      </c>
      <c r="Q67" s="84"/>
      <c r="R67" s="125">
        <v>18964.613490353</v>
      </c>
      <c r="S67" s="95">
        <v>5.0091636045921034E-3</v>
      </c>
      <c r="T67" s="95">
        <v>2.7037114509794805E-2</v>
      </c>
      <c r="U67" s="95">
        <v>7.6955959364367194E-3</v>
      </c>
    </row>
    <row r="68" spans="1:21" ht="20.25">
      <c r="A68" s="4"/>
      <c r="B68" s="87" t="s">
        <v>528</v>
      </c>
      <c r="C68" s="84" t="s">
        <v>529</v>
      </c>
      <c r="D68" s="97" t="s">
        <v>132</v>
      </c>
      <c r="E68" s="97" t="s">
        <v>359</v>
      </c>
      <c r="F68" s="84" t="s">
        <v>524</v>
      </c>
      <c r="G68" s="97" t="s">
        <v>525</v>
      </c>
      <c r="H68" s="84" t="s">
        <v>386</v>
      </c>
      <c r="I68" s="84" t="s">
        <v>172</v>
      </c>
      <c r="J68" s="84"/>
      <c r="K68" s="125">
        <v>10.120000000000234</v>
      </c>
      <c r="L68" s="97" t="s">
        <v>176</v>
      </c>
      <c r="M68" s="98">
        <v>2.3900000000000001E-2</v>
      </c>
      <c r="N68" s="98">
        <v>1.500000000000079E-2</v>
      </c>
      <c r="O68" s="125">
        <v>5675308.9119999995</v>
      </c>
      <c r="P68" s="96">
        <v>111.41</v>
      </c>
      <c r="Q68" s="84"/>
      <c r="R68" s="125">
        <v>6322.8616351210003</v>
      </c>
      <c r="S68" s="95">
        <v>4.5798574002835725E-3</v>
      </c>
      <c r="T68" s="95">
        <v>9.0142588007562328E-3</v>
      </c>
      <c r="U68" s="95">
        <v>2.5657358285018808E-3</v>
      </c>
    </row>
    <row r="69" spans="1:21" ht="20.25">
      <c r="A69" s="4"/>
      <c r="B69" s="87" t="s">
        <v>555</v>
      </c>
      <c r="C69" s="84" t="s">
        <v>556</v>
      </c>
      <c r="D69" s="97" t="s">
        <v>132</v>
      </c>
      <c r="E69" s="97" t="s">
        <v>359</v>
      </c>
      <c r="F69" s="84" t="s">
        <v>554</v>
      </c>
      <c r="G69" s="97" t="s">
        <v>510</v>
      </c>
      <c r="H69" s="84" t="s">
        <v>386</v>
      </c>
      <c r="I69" s="84" t="s">
        <v>172</v>
      </c>
      <c r="J69" s="84"/>
      <c r="K69" s="125">
        <v>1.4100000000164141</v>
      </c>
      <c r="L69" s="97" t="s">
        <v>176</v>
      </c>
      <c r="M69" s="98">
        <v>4.8899999999999999E-2</v>
      </c>
      <c r="N69" s="98">
        <v>-1.0999999999747479E-3</v>
      </c>
      <c r="O69" s="125">
        <v>24408.855336000001</v>
      </c>
      <c r="P69" s="96">
        <v>129.79</v>
      </c>
      <c r="Q69" s="84"/>
      <c r="R69" s="125">
        <v>31.680252927999998</v>
      </c>
      <c r="S69" s="95">
        <v>6.5586948998448919E-4</v>
      </c>
      <c r="T69" s="95">
        <v>4.5165308881686821E-5</v>
      </c>
      <c r="U69" s="95">
        <v>1.2855438673823786E-5</v>
      </c>
    </row>
    <row r="70" spans="1:21" ht="20.25">
      <c r="A70" s="4"/>
      <c r="B70" s="87" t="s">
        <v>559</v>
      </c>
      <c r="C70" s="84" t="s">
        <v>560</v>
      </c>
      <c r="D70" s="97" t="s">
        <v>132</v>
      </c>
      <c r="E70" s="97" t="s">
        <v>359</v>
      </c>
      <c r="F70" s="84" t="s">
        <v>458</v>
      </c>
      <c r="G70" s="97" t="s">
        <v>361</v>
      </c>
      <c r="H70" s="84" t="s">
        <v>386</v>
      </c>
      <c r="I70" s="84" t="s">
        <v>378</v>
      </c>
      <c r="J70" s="84"/>
      <c r="K70" s="125">
        <v>3.9499999999997528</v>
      </c>
      <c r="L70" s="97" t="s">
        <v>176</v>
      </c>
      <c r="M70" s="98">
        <v>1.6399999999999998E-2</v>
      </c>
      <c r="N70" s="98">
        <v>1.0199999999997687E-2</v>
      </c>
      <c r="O70" s="125">
        <v>58.066143849999996</v>
      </c>
      <c r="P70" s="96">
        <v>5215210</v>
      </c>
      <c r="Q70" s="84"/>
      <c r="R70" s="125">
        <v>3028.271366385</v>
      </c>
      <c r="S70" s="95">
        <v>4.7300540770609202E-3</v>
      </c>
      <c r="T70" s="95">
        <v>4.3172891312197271E-3</v>
      </c>
      <c r="U70" s="95">
        <v>1.2288335237327474E-3</v>
      </c>
    </row>
    <row r="71" spans="1:21" ht="20.25">
      <c r="A71" s="4"/>
      <c r="B71" s="87" t="s">
        <v>561</v>
      </c>
      <c r="C71" s="84" t="s">
        <v>562</v>
      </c>
      <c r="D71" s="97" t="s">
        <v>132</v>
      </c>
      <c r="E71" s="97" t="s">
        <v>359</v>
      </c>
      <c r="F71" s="84" t="s">
        <v>458</v>
      </c>
      <c r="G71" s="97" t="s">
        <v>361</v>
      </c>
      <c r="H71" s="84" t="s">
        <v>386</v>
      </c>
      <c r="I71" s="84" t="s">
        <v>378</v>
      </c>
      <c r="J71" s="84"/>
      <c r="K71" s="125">
        <v>8.0600000000021943</v>
      </c>
      <c r="L71" s="97" t="s">
        <v>176</v>
      </c>
      <c r="M71" s="98">
        <v>2.7799999999999998E-2</v>
      </c>
      <c r="N71" s="98">
        <v>2.2200000000010135E-2</v>
      </c>
      <c r="O71" s="125">
        <v>22.170709470000002</v>
      </c>
      <c r="P71" s="96">
        <v>5339899</v>
      </c>
      <c r="Q71" s="84"/>
      <c r="R71" s="125">
        <v>1183.8934797400002</v>
      </c>
      <c r="S71" s="95">
        <v>5.3014608967001404E-3</v>
      </c>
      <c r="T71" s="95">
        <v>1.6878310541584369E-3</v>
      </c>
      <c r="U71" s="95">
        <v>4.8040872841914633E-4</v>
      </c>
    </row>
    <row r="72" spans="1:21" ht="20.25">
      <c r="A72" s="4"/>
      <c r="B72" s="87" t="s">
        <v>563</v>
      </c>
      <c r="C72" s="84" t="s">
        <v>564</v>
      </c>
      <c r="D72" s="97" t="s">
        <v>132</v>
      </c>
      <c r="E72" s="97" t="s">
        <v>359</v>
      </c>
      <c r="F72" s="84" t="s">
        <v>458</v>
      </c>
      <c r="G72" s="97" t="s">
        <v>361</v>
      </c>
      <c r="H72" s="84" t="s">
        <v>386</v>
      </c>
      <c r="I72" s="84" t="s">
        <v>378</v>
      </c>
      <c r="J72" s="84"/>
      <c r="K72" s="125">
        <v>5.3200000000015999</v>
      </c>
      <c r="L72" s="97" t="s">
        <v>176</v>
      </c>
      <c r="M72" s="98">
        <v>2.4199999999999999E-2</v>
      </c>
      <c r="N72" s="98">
        <v>1.7400000000003527E-2</v>
      </c>
      <c r="O72" s="125">
        <v>27.770764449999998</v>
      </c>
      <c r="P72" s="170">
        <v>5309991</v>
      </c>
      <c r="Q72" s="84"/>
      <c r="R72" s="125">
        <v>1474.625085352</v>
      </c>
      <c r="S72" s="95">
        <v>9.6349319814037417E-4</v>
      </c>
      <c r="T72" s="95">
        <v>2.1023158374389758E-3</v>
      </c>
      <c r="U72" s="95">
        <v>5.9838387006279413E-4</v>
      </c>
    </row>
    <row r="73" spans="1:21" ht="20.25">
      <c r="A73" s="4"/>
      <c r="B73" s="87" t="s">
        <v>571</v>
      </c>
      <c r="C73" s="84" t="s">
        <v>572</v>
      </c>
      <c r="D73" s="97" t="s">
        <v>132</v>
      </c>
      <c r="E73" s="97" t="s">
        <v>359</v>
      </c>
      <c r="F73" s="84" t="s">
        <v>458</v>
      </c>
      <c r="G73" s="97" t="s">
        <v>361</v>
      </c>
      <c r="H73" s="84" t="s">
        <v>386</v>
      </c>
      <c r="I73" s="84" t="s">
        <v>172</v>
      </c>
      <c r="J73" s="84"/>
      <c r="K73" s="125">
        <v>1.0800000000001195</v>
      </c>
      <c r="L73" s="97" t="s">
        <v>176</v>
      </c>
      <c r="M73" s="98">
        <v>0.05</v>
      </c>
      <c r="N73" s="98">
        <v>-6.9999999999997874E-4</v>
      </c>
      <c r="O73" s="125">
        <v>3943627.8342180001</v>
      </c>
      <c r="P73" s="96">
        <v>118.94</v>
      </c>
      <c r="Q73" s="84"/>
      <c r="R73" s="125">
        <v>4690.5513187429997</v>
      </c>
      <c r="S73" s="95">
        <v>3.943631777849778E-3</v>
      </c>
      <c r="T73" s="95">
        <v>6.6871372402835588E-3</v>
      </c>
      <c r="U73" s="95">
        <v>1.9033653222897628E-3</v>
      </c>
    </row>
    <row r="74" spans="1:21" ht="20.25">
      <c r="A74" s="4"/>
      <c r="B74" s="87" t="s">
        <v>614</v>
      </c>
      <c r="C74" s="84" t="s">
        <v>615</v>
      </c>
      <c r="D74" s="97" t="s">
        <v>132</v>
      </c>
      <c r="E74" s="97" t="s">
        <v>359</v>
      </c>
      <c r="F74" s="84" t="s">
        <v>616</v>
      </c>
      <c r="G74" s="97" t="s">
        <v>369</v>
      </c>
      <c r="H74" s="84" t="s">
        <v>386</v>
      </c>
      <c r="I74" s="84" t="s">
        <v>378</v>
      </c>
      <c r="J74" s="84"/>
      <c r="K74" s="125">
        <v>1.0099999999999554</v>
      </c>
      <c r="L74" s="97" t="s">
        <v>176</v>
      </c>
      <c r="M74" s="98">
        <v>5.0999999999999997E-2</v>
      </c>
      <c r="N74" s="98">
        <v>8.0000000000200906E-4</v>
      </c>
      <c r="O74" s="125">
        <v>1458550.5641890001</v>
      </c>
      <c r="P74" s="96">
        <v>118.46</v>
      </c>
      <c r="Q74" s="125">
        <v>63.063629083000009</v>
      </c>
      <c r="R74" s="125">
        <v>1791.8880746079999</v>
      </c>
      <c r="S74" s="95">
        <v>3.2826755392450944E-3</v>
      </c>
      <c r="T74" s="95">
        <v>2.5546253861992337E-3</v>
      </c>
      <c r="U74" s="95">
        <v>7.2712510552969177E-4</v>
      </c>
    </row>
    <row r="75" spans="1:21" ht="20.25">
      <c r="A75" s="4"/>
      <c r="B75" s="87" t="s">
        <v>617</v>
      </c>
      <c r="C75" s="84" t="s">
        <v>618</v>
      </c>
      <c r="D75" s="97" t="s">
        <v>132</v>
      </c>
      <c r="E75" s="97" t="s">
        <v>359</v>
      </c>
      <c r="F75" s="84" t="s">
        <v>616</v>
      </c>
      <c r="G75" s="97" t="s">
        <v>369</v>
      </c>
      <c r="H75" s="84" t="s">
        <v>386</v>
      </c>
      <c r="I75" s="84" t="s">
        <v>378</v>
      </c>
      <c r="J75" s="84"/>
      <c r="K75" s="125">
        <v>2.3999999999999377</v>
      </c>
      <c r="L75" s="97" t="s">
        <v>176</v>
      </c>
      <c r="M75" s="98">
        <v>2.5499999999999998E-2</v>
      </c>
      <c r="N75" s="98">
        <v>-7.9999999999925769E-4</v>
      </c>
      <c r="O75" s="125">
        <v>5781141.9858239992</v>
      </c>
      <c r="P75" s="96">
        <v>109.3</v>
      </c>
      <c r="Q75" s="125">
        <v>144.02102203599998</v>
      </c>
      <c r="R75" s="125">
        <v>6467.1485737559997</v>
      </c>
      <c r="S75" s="95">
        <v>5.2458082449907649E-3</v>
      </c>
      <c r="T75" s="95">
        <v>9.2199630975575691E-3</v>
      </c>
      <c r="U75" s="95">
        <v>2.6242856101362506E-3</v>
      </c>
    </row>
    <row r="76" spans="1:21" ht="20.25">
      <c r="A76" s="4"/>
      <c r="B76" s="87" t="s">
        <v>621</v>
      </c>
      <c r="C76" s="84" t="s">
        <v>622</v>
      </c>
      <c r="D76" s="97" t="s">
        <v>132</v>
      </c>
      <c r="E76" s="97" t="s">
        <v>359</v>
      </c>
      <c r="F76" s="84" t="s">
        <v>616</v>
      </c>
      <c r="G76" s="97" t="s">
        <v>369</v>
      </c>
      <c r="H76" s="84" t="s">
        <v>386</v>
      </c>
      <c r="I76" s="84" t="s">
        <v>378</v>
      </c>
      <c r="J76" s="84"/>
      <c r="K76" s="125">
        <v>6.6000000000003833</v>
      </c>
      <c r="L76" s="97" t="s">
        <v>176</v>
      </c>
      <c r="M76" s="98">
        <v>2.35E-2</v>
      </c>
      <c r="N76" s="98">
        <v>1.0700000000000341E-2</v>
      </c>
      <c r="O76" s="125">
        <v>4170679.3076599999</v>
      </c>
      <c r="P76" s="96">
        <v>112.33</v>
      </c>
      <c r="Q76" s="84"/>
      <c r="R76" s="125">
        <v>4684.9241835120001</v>
      </c>
      <c r="S76" s="95">
        <v>5.2020468230117222E-3</v>
      </c>
      <c r="T76" s="95">
        <v>6.6791148516553893E-3</v>
      </c>
      <c r="U76" s="95">
        <v>1.9010819032767949E-3</v>
      </c>
    </row>
    <row r="77" spans="1:21" ht="20.25">
      <c r="A77" s="4"/>
      <c r="B77" s="87" t="s">
        <v>623</v>
      </c>
      <c r="C77" s="84" t="s">
        <v>624</v>
      </c>
      <c r="D77" s="97" t="s">
        <v>132</v>
      </c>
      <c r="E77" s="97" t="s">
        <v>359</v>
      </c>
      <c r="F77" s="84" t="s">
        <v>616</v>
      </c>
      <c r="G77" s="97" t="s">
        <v>369</v>
      </c>
      <c r="H77" s="84" t="s">
        <v>386</v>
      </c>
      <c r="I77" s="84" t="s">
        <v>378</v>
      </c>
      <c r="J77" s="84"/>
      <c r="K77" s="125">
        <v>5.440000000000051</v>
      </c>
      <c r="L77" s="97" t="s">
        <v>176</v>
      </c>
      <c r="M77" s="98">
        <v>1.7600000000000001E-2</v>
      </c>
      <c r="N77" s="98">
        <v>6.7000000000003281E-3</v>
      </c>
      <c r="O77" s="125">
        <v>6312810.1072389996</v>
      </c>
      <c r="P77" s="96">
        <v>109.31</v>
      </c>
      <c r="Q77" s="125">
        <v>128.68470706899998</v>
      </c>
      <c r="R77" s="125">
        <v>7033.4552173309994</v>
      </c>
      <c r="S77" s="95">
        <v>4.9394407672430302E-3</v>
      </c>
      <c r="T77" s="95">
        <v>1.0027324532990115E-2</v>
      </c>
      <c r="U77" s="95">
        <v>2.8540855534511917E-3</v>
      </c>
    </row>
    <row r="78" spans="1:21" ht="20.25">
      <c r="A78" s="4"/>
      <c r="B78" s="87" t="s">
        <v>627</v>
      </c>
      <c r="C78" s="84" t="s">
        <v>628</v>
      </c>
      <c r="D78" s="97" t="s">
        <v>132</v>
      </c>
      <c r="E78" s="97" t="s">
        <v>359</v>
      </c>
      <c r="F78" s="84" t="s">
        <v>616</v>
      </c>
      <c r="G78" s="97" t="s">
        <v>369</v>
      </c>
      <c r="H78" s="84" t="s">
        <v>386</v>
      </c>
      <c r="I78" s="84" t="s">
        <v>378</v>
      </c>
      <c r="J78" s="84"/>
      <c r="K78" s="125">
        <v>5.9599999999997069</v>
      </c>
      <c r="L78" s="97" t="s">
        <v>176</v>
      </c>
      <c r="M78" s="98">
        <v>2.1499999999999998E-2</v>
      </c>
      <c r="N78" s="98">
        <v>1.0299999999999723E-2</v>
      </c>
      <c r="O78" s="125">
        <v>4539521.955817</v>
      </c>
      <c r="P78" s="96">
        <v>110.82</v>
      </c>
      <c r="Q78" s="84"/>
      <c r="R78" s="125">
        <v>5030.6983904379995</v>
      </c>
      <c r="S78" s="95">
        <v>5.7898973411296363E-3</v>
      </c>
      <c r="T78" s="95">
        <v>7.1720717385409189E-3</v>
      </c>
      <c r="U78" s="95">
        <v>2.0413926237192615E-3</v>
      </c>
    </row>
    <row r="79" spans="1:21" ht="20.25">
      <c r="A79" s="4"/>
      <c r="B79" s="87" t="s">
        <v>634</v>
      </c>
      <c r="C79" s="84" t="s">
        <v>635</v>
      </c>
      <c r="D79" s="97" t="s">
        <v>132</v>
      </c>
      <c r="E79" s="97" t="s">
        <v>359</v>
      </c>
      <c r="F79" s="84" t="s">
        <v>633</v>
      </c>
      <c r="G79" s="97" t="s">
        <v>510</v>
      </c>
      <c r="H79" s="84" t="s">
        <v>386</v>
      </c>
      <c r="I79" s="84" t="s">
        <v>172</v>
      </c>
      <c r="J79" s="84"/>
      <c r="K79" s="125">
        <v>3.9999999998699499E-2</v>
      </c>
      <c r="L79" s="97" t="s">
        <v>176</v>
      </c>
      <c r="M79" s="98">
        <v>4.2800000000000005E-2</v>
      </c>
      <c r="N79" s="98">
        <v>-1.1000000000292612E-3</v>
      </c>
      <c r="O79" s="125">
        <v>120589.20987399999</v>
      </c>
      <c r="P79" s="96">
        <v>127.53</v>
      </c>
      <c r="Q79" s="84"/>
      <c r="R79" s="125">
        <v>153.78741830499999</v>
      </c>
      <c r="S79" s="95">
        <v>1.6858937716113592E-3</v>
      </c>
      <c r="T79" s="95">
        <v>2.1924876249089343E-4</v>
      </c>
      <c r="U79" s="95">
        <v>6.240495394145905E-5</v>
      </c>
    </row>
    <row r="80" spans="1:21" ht="20.25">
      <c r="A80" s="4"/>
      <c r="B80" s="87" t="s">
        <v>636</v>
      </c>
      <c r="C80" s="84" t="s">
        <v>637</v>
      </c>
      <c r="D80" s="97" t="s">
        <v>132</v>
      </c>
      <c r="E80" s="97" t="s">
        <v>359</v>
      </c>
      <c r="F80" s="84" t="s">
        <v>483</v>
      </c>
      <c r="G80" s="97" t="s">
        <v>361</v>
      </c>
      <c r="H80" s="84" t="s">
        <v>386</v>
      </c>
      <c r="I80" s="84" t="s">
        <v>172</v>
      </c>
      <c r="J80" s="84"/>
      <c r="K80" s="125">
        <v>0.42000000000049903</v>
      </c>
      <c r="L80" s="97" t="s">
        <v>176</v>
      </c>
      <c r="M80" s="98">
        <v>5.2499999999999998E-2</v>
      </c>
      <c r="N80" s="98">
        <v>-3.0000000000521715E-4</v>
      </c>
      <c r="O80" s="125">
        <v>333928.66203800001</v>
      </c>
      <c r="P80" s="96">
        <v>132.02000000000001</v>
      </c>
      <c r="Q80" s="84"/>
      <c r="R80" s="125">
        <v>440.85260375900003</v>
      </c>
      <c r="S80" s="95">
        <v>2.7827388503166668E-3</v>
      </c>
      <c r="T80" s="95">
        <v>6.285064726384474E-4</v>
      </c>
      <c r="U80" s="95">
        <v>1.7889230949953616E-4</v>
      </c>
    </row>
    <row r="81" spans="1:21" ht="20.25">
      <c r="A81" s="4"/>
      <c r="B81" s="87" t="s">
        <v>695</v>
      </c>
      <c r="C81" s="84" t="s">
        <v>696</v>
      </c>
      <c r="D81" s="97" t="s">
        <v>132</v>
      </c>
      <c r="E81" s="97" t="s">
        <v>359</v>
      </c>
      <c r="F81" s="84" t="s">
        <v>676</v>
      </c>
      <c r="G81" s="97" t="s">
        <v>361</v>
      </c>
      <c r="H81" s="84" t="s">
        <v>386</v>
      </c>
      <c r="I81" s="84" t="s">
        <v>378</v>
      </c>
      <c r="J81" s="84"/>
      <c r="K81" s="125">
        <v>0.97999999999992593</v>
      </c>
      <c r="L81" s="97" t="s">
        <v>176</v>
      </c>
      <c r="M81" s="98">
        <v>6.5000000000000002E-2</v>
      </c>
      <c r="N81" s="98">
        <v>6.0000000000010555E-4</v>
      </c>
      <c r="O81" s="125">
        <v>7762199.4360729996</v>
      </c>
      <c r="P81" s="96">
        <v>120.1</v>
      </c>
      <c r="Q81" s="125">
        <v>142.32593666599999</v>
      </c>
      <c r="R81" s="125">
        <v>9464.7280046650012</v>
      </c>
      <c r="S81" s="95">
        <v>4.9283805943320632E-3</v>
      </c>
      <c r="T81" s="95">
        <v>1.349349592578626E-2</v>
      </c>
      <c r="U81" s="95">
        <v>3.8406647416900793E-3</v>
      </c>
    </row>
    <row r="82" spans="1:21" ht="20.25">
      <c r="A82" s="4"/>
      <c r="B82" s="87" t="s">
        <v>719</v>
      </c>
      <c r="C82" s="84" t="s">
        <v>720</v>
      </c>
      <c r="D82" s="97" t="s">
        <v>132</v>
      </c>
      <c r="E82" s="97" t="s">
        <v>359</v>
      </c>
      <c r="F82" s="84" t="s">
        <v>721</v>
      </c>
      <c r="G82" s="97" t="s">
        <v>369</v>
      </c>
      <c r="H82" s="84" t="s">
        <v>386</v>
      </c>
      <c r="I82" s="84" t="s">
        <v>378</v>
      </c>
      <c r="J82" s="84"/>
      <c r="K82" s="125">
        <v>7.6199999999986545</v>
      </c>
      <c r="L82" s="97" t="s">
        <v>176</v>
      </c>
      <c r="M82" s="98">
        <v>3.5000000000000003E-2</v>
      </c>
      <c r="N82" s="98">
        <v>1.059999999999808E-2</v>
      </c>
      <c r="O82" s="125">
        <v>834128.82365799998</v>
      </c>
      <c r="P82" s="96">
        <v>124.79</v>
      </c>
      <c r="Q82" s="84"/>
      <c r="R82" s="125">
        <v>1040.9093606200001</v>
      </c>
      <c r="S82" s="95">
        <v>3.079587752141072E-3</v>
      </c>
      <c r="T82" s="95">
        <v>1.4839841366509384E-3</v>
      </c>
      <c r="U82" s="95">
        <v>4.2238761416682653E-4</v>
      </c>
    </row>
    <row r="83" spans="1:21" ht="20.25">
      <c r="A83" s="4"/>
      <c r="B83" s="87" t="s">
        <v>722</v>
      </c>
      <c r="C83" s="84" t="s">
        <v>723</v>
      </c>
      <c r="D83" s="97" t="s">
        <v>132</v>
      </c>
      <c r="E83" s="97" t="s">
        <v>359</v>
      </c>
      <c r="F83" s="84" t="s">
        <v>721</v>
      </c>
      <c r="G83" s="97" t="s">
        <v>369</v>
      </c>
      <c r="H83" s="84" t="s">
        <v>386</v>
      </c>
      <c r="I83" s="84" t="s">
        <v>378</v>
      </c>
      <c r="J83" s="84"/>
      <c r="K83" s="125">
        <v>3.4299999999992772</v>
      </c>
      <c r="L83" s="97" t="s">
        <v>176</v>
      </c>
      <c r="M83" s="98">
        <v>0.04</v>
      </c>
      <c r="N83" s="98">
        <v>-3.000000000000608E-4</v>
      </c>
      <c r="O83" s="125">
        <v>1403621.8091210001</v>
      </c>
      <c r="P83" s="96">
        <v>117.25</v>
      </c>
      <c r="Q83" s="84"/>
      <c r="R83" s="125">
        <v>1645.7465705329998</v>
      </c>
      <c r="S83" s="95">
        <v>2.0525669571800271E-3</v>
      </c>
      <c r="T83" s="95">
        <v>2.3462771073208184E-3</v>
      </c>
      <c r="U83" s="95">
        <v>6.678227651220472E-4</v>
      </c>
    </row>
    <row r="84" spans="1:21" ht="20.25">
      <c r="A84" s="4"/>
      <c r="B84" s="87" t="s">
        <v>724</v>
      </c>
      <c r="C84" s="84" t="s">
        <v>725</v>
      </c>
      <c r="D84" s="97" t="s">
        <v>132</v>
      </c>
      <c r="E84" s="97" t="s">
        <v>359</v>
      </c>
      <c r="F84" s="84" t="s">
        <v>721</v>
      </c>
      <c r="G84" s="97" t="s">
        <v>369</v>
      </c>
      <c r="H84" s="84" t="s">
        <v>386</v>
      </c>
      <c r="I84" s="84" t="s">
        <v>378</v>
      </c>
      <c r="J84" s="84"/>
      <c r="K84" s="125">
        <v>6.1999999999995454</v>
      </c>
      <c r="L84" s="97" t="s">
        <v>176</v>
      </c>
      <c r="M84" s="98">
        <v>0.04</v>
      </c>
      <c r="N84" s="98">
        <v>8.2999999999991414E-3</v>
      </c>
      <c r="O84" s="125">
        <v>4571562.9788560001</v>
      </c>
      <c r="P84" s="96">
        <v>124.99</v>
      </c>
      <c r="Q84" s="84"/>
      <c r="R84" s="125">
        <v>5713.9965024030007</v>
      </c>
      <c r="S84" s="95">
        <v>4.5433850050094022E-3</v>
      </c>
      <c r="T84" s="95">
        <v>8.1462233766389988E-3</v>
      </c>
      <c r="U84" s="95">
        <v>2.3186661983422086E-3</v>
      </c>
    </row>
    <row r="85" spans="1:21" ht="20.25">
      <c r="A85" s="4"/>
      <c r="B85" s="87" t="s">
        <v>373</v>
      </c>
      <c r="C85" s="84" t="s">
        <v>374</v>
      </c>
      <c r="D85" s="97" t="s">
        <v>132</v>
      </c>
      <c r="E85" s="97" t="s">
        <v>359</v>
      </c>
      <c r="F85" s="84" t="s">
        <v>375</v>
      </c>
      <c r="G85" s="97" t="s">
        <v>376</v>
      </c>
      <c r="H85" s="84" t="s">
        <v>377</v>
      </c>
      <c r="I85" s="84" t="s">
        <v>378</v>
      </c>
      <c r="J85" s="84"/>
      <c r="K85" s="125">
        <v>7.8800000000000727</v>
      </c>
      <c r="L85" s="97" t="s">
        <v>176</v>
      </c>
      <c r="M85" s="98">
        <v>5.1500000000000004E-2</v>
      </c>
      <c r="N85" s="98">
        <v>2.0100000000000198E-2</v>
      </c>
      <c r="O85" s="125">
        <v>10363931.309064001</v>
      </c>
      <c r="P85" s="96">
        <v>155.02000000000001</v>
      </c>
      <c r="Q85" s="84"/>
      <c r="R85" s="125">
        <v>16066.165861168001</v>
      </c>
      <c r="S85" s="95">
        <v>2.9185770488225644E-3</v>
      </c>
      <c r="T85" s="95">
        <v>2.2904910049588882E-2</v>
      </c>
      <c r="U85" s="95">
        <v>6.5194432134467644E-3</v>
      </c>
    </row>
    <row r="86" spans="1:21" ht="20.25">
      <c r="A86" s="4"/>
      <c r="B86" s="87" t="s">
        <v>428</v>
      </c>
      <c r="C86" s="84" t="s">
        <v>429</v>
      </c>
      <c r="D86" s="97" t="s">
        <v>132</v>
      </c>
      <c r="E86" s="97" t="s">
        <v>359</v>
      </c>
      <c r="F86" s="84" t="s">
        <v>430</v>
      </c>
      <c r="G86" s="97" t="s">
        <v>369</v>
      </c>
      <c r="H86" s="84" t="s">
        <v>377</v>
      </c>
      <c r="I86" s="84" t="s">
        <v>172</v>
      </c>
      <c r="J86" s="84"/>
      <c r="K86" s="125">
        <v>2.2699999999999934</v>
      </c>
      <c r="L86" s="97" t="s">
        <v>176</v>
      </c>
      <c r="M86" s="98">
        <v>2.8500000000000001E-2</v>
      </c>
      <c r="N86" s="98">
        <v>2.2999999999966784E-3</v>
      </c>
      <c r="O86" s="125">
        <v>1340530.715909</v>
      </c>
      <c r="P86" s="96">
        <v>110.02</v>
      </c>
      <c r="Q86" s="84"/>
      <c r="R86" s="125">
        <v>1474.8519430629997</v>
      </c>
      <c r="S86" s="95">
        <v>2.9225783308512261E-3</v>
      </c>
      <c r="T86" s="95">
        <v>2.1026392596860382E-3</v>
      </c>
      <c r="U86" s="95">
        <v>5.9847592600054394E-4</v>
      </c>
    </row>
    <row r="87" spans="1:21" ht="20.25">
      <c r="A87" s="4"/>
      <c r="B87" s="87" t="s">
        <v>431</v>
      </c>
      <c r="C87" s="84" t="s">
        <v>432</v>
      </c>
      <c r="D87" s="97" t="s">
        <v>132</v>
      </c>
      <c r="E87" s="97" t="s">
        <v>359</v>
      </c>
      <c r="F87" s="84" t="s">
        <v>430</v>
      </c>
      <c r="G87" s="97" t="s">
        <v>369</v>
      </c>
      <c r="H87" s="84" t="s">
        <v>377</v>
      </c>
      <c r="I87" s="84" t="s">
        <v>172</v>
      </c>
      <c r="J87" s="84"/>
      <c r="K87" s="125">
        <v>0.53000000000043623</v>
      </c>
      <c r="L87" s="97" t="s">
        <v>176</v>
      </c>
      <c r="M87" s="98">
        <v>3.7699999999999997E-2</v>
      </c>
      <c r="N87" s="98">
        <v>4.8000000000034144E-3</v>
      </c>
      <c r="O87" s="125">
        <v>920310.36684100004</v>
      </c>
      <c r="P87" s="96">
        <v>112.48</v>
      </c>
      <c r="Q87" s="125">
        <v>19.199907020999998</v>
      </c>
      <c r="R87" s="125">
        <v>1054.3649887179999</v>
      </c>
      <c r="S87" s="95">
        <v>2.6958692271359243E-3</v>
      </c>
      <c r="T87" s="95">
        <v>1.5031673041788131E-3</v>
      </c>
      <c r="U87" s="95">
        <v>4.2784773477333638E-4</v>
      </c>
    </row>
    <row r="88" spans="1:21" ht="20.25">
      <c r="A88" s="4"/>
      <c r="B88" s="87" t="s">
        <v>433</v>
      </c>
      <c r="C88" s="84" t="s">
        <v>434</v>
      </c>
      <c r="D88" s="97" t="s">
        <v>132</v>
      </c>
      <c r="E88" s="97" t="s">
        <v>359</v>
      </c>
      <c r="F88" s="84" t="s">
        <v>430</v>
      </c>
      <c r="G88" s="97" t="s">
        <v>369</v>
      </c>
      <c r="H88" s="84" t="s">
        <v>377</v>
      </c>
      <c r="I88" s="84" t="s">
        <v>172</v>
      </c>
      <c r="J88" s="84"/>
      <c r="K88" s="125">
        <v>4.3400000000018464</v>
      </c>
      <c r="L88" s="97" t="s">
        <v>176</v>
      </c>
      <c r="M88" s="98">
        <v>2.5000000000000001E-2</v>
      </c>
      <c r="N88" s="98">
        <v>7.1000000000010464E-3</v>
      </c>
      <c r="O88" s="125">
        <v>953644.28418500011</v>
      </c>
      <c r="P88" s="96">
        <v>110.18</v>
      </c>
      <c r="Q88" s="84"/>
      <c r="R88" s="125">
        <v>1050.725254859</v>
      </c>
      <c r="S88" s="95">
        <v>2.1069540476235009E-3</v>
      </c>
      <c r="T88" s="95">
        <v>1.4979782766681275E-3</v>
      </c>
      <c r="U88" s="95">
        <v>4.2637077764424541E-4</v>
      </c>
    </row>
    <row r="89" spans="1:21" ht="20.25">
      <c r="A89" s="4"/>
      <c r="B89" s="87" t="s">
        <v>435</v>
      </c>
      <c r="C89" s="84" t="s">
        <v>436</v>
      </c>
      <c r="D89" s="97" t="s">
        <v>132</v>
      </c>
      <c r="E89" s="97" t="s">
        <v>359</v>
      </c>
      <c r="F89" s="84" t="s">
        <v>430</v>
      </c>
      <c r="G89" s="97" t="s">
        <v>369</v>
      </c>
      <c r="H89" s="84" t="s">
        <v>377</v>
      </c>
      <c r="I89" s="84" t="s">
        <v>172</v>
      </c>
      <c r="J89" s="84"/>
      <c r="K89" s="125">
        <v>5.359999999998811</v>
      </c>
      <c r="L89" s="97" t="s">
        <v>176</v>
      </c>
      <c r="M89" s="98">
        <v>1.34E-2</v>
      </c>
      <c r="N89" s="98">
        <v>6.9999999999957527E-3</v>
      </c>
      <c r="O89" s="125">
        <v>1106914.660839</v>
      </c>
      <c r="P89" s="96">
        <v>106.37</v>
      </c>
      <c r="Q89" s="84"/>
      <c r="R89" s="125">
        <v>1177.4250761150001</v>
      </c>
      <c r="S89" s="95">
        <v>3.423331823092571E-3</v>
      </c>
      <c r="T89" s="95">
        <v>1.6786093017829584E-3</v>
      </c>
      <c r="U89" s="95">
        <v>4.7778393352537719E-4</v>
      </c>
    </row>
    <row r="90" spans="1:21" ht="20.25">
      <c r="A90" s="4"/>
      <c r="B90" s="87" t="s">
        <v>437</v>
      </c>
      <c r="C90" s="84" t="s">
        <v>438</v>
      </c>
      <c r="D90" s="97" t="s">
        <v>132</v>
      </c>
      <c r="E90" s="97" t="s">
        <v>359</v>
      </c>
      <c r="F90" s="84" t="s">
        <v>430</v>
      </c>
      <c r="G90" s="97" t="s">
        <v>369</v>
      </c>
      <c r="H90" s="84" t="s">
        <v>377</v>
      </c>
      <c r="I90" s="84" t="s">
        <v>172</v>
      </c>
      <c r="J90" s="84"/>
      <c r="K90" s="125">
        <v>5.2700000000005227</v>
      </c>
      <c r="L90" s="97" t="s">
        <v>176</v>
      </c>
      <c r="M90" s="98">
        <v>1.95E-2</v>
      </c>
      <c r="N90" s="98">
        <v>1.2500000000000001E-2</v>
      </c>
      <c r="O90" s="125">
        <v>2015982.8813789999</v>
      </c>
      <c r="P90" s="96">
        <v>106.3</v>
      </c>
      <c r="Q90" s="84"/>
      <c r="R90" s="125">
        <v>2142.9897911439998</v>
      </c>
      <c r="S90" s="95">
        <v>2.9521206501231115E-3</v>
      </c>
      <c r="T90" s="95">
        <v>3.0551774970765879E-3</v>
      </c>
      <c r="U90" s="95">
        <v>8.6959766076657172E-4</v>
      </c>
    </row>
    <row r="91" spans="1:21" ht="20.25">
      <c r="A91" s="4"/>
      <c r="B91" s="87" t="s">
        <v>441</v>
      </c>
      <c r="C91" s="84" t="s">
        <v>442</v>
      </c>
      <c r="D91" s="97" t="s">
        <v>132</v>
      </c>
      <c r="E91" s="97" t="s">
        <v>359</v>
      </c>
      <c r="F91" s="84" t="s">
        <v>430</v>
      </c>
      <c r="G91" s="97" t="s">
        <v>369</v>
      </c>
      <c r="H91" s="84" t="s">
        <v>377</v>
      </c>
      <c r="I91" s="84" t="s">
        <v>172</v>
      </c>
      <c r="J91" s="84"/>
      <c r="K91" s="125">
        <v>6.3099999999994578</v>
      </c>
      <c r="L91" s="97" t="s">
        <v>176</v>
      </c>
      <c r="M91" s="98">
        <v>3.3500000000000002E-2</v>
      </c>
      <c r="N91" s="98">
        <v>1.7099999999999848E-2</v>
      </c>
      <c r="O91" s="125">
        <v>2345724.2183909998</v>
      </c>
      <c r="P91" s="96">
        <v>113.3</v>
      </c>
      <c r="Q91" s="84"/>
      <c r="R91" s="125">
        <v>2657.7055700239998</v>
      </c>
      <c r="S91" s="95">
        <v>4.7372003174479113E-3</v>
      </c>
      <c r="T91" s="95">
        <v>3.7889878360352941E-3</v>
      </c>
      <c r="U91" s="95">
        <v>1.0784626955527385E-3</v>
      </c>
    </row>
    <row r="92" spans="1:21" ht="20.25">
      <c r="A92" s="4"/>
      <c r="B92" s="87" t="s">
        <v>446</v>
      </c>
      <c r="C92" s="84" t="s">
        <v>447</v>
      </c>
      <c r="D92" s="97" t="s">
        <v>132</v>
      </c>
      <c r="E92" s="97" t="s">
        <v>359</v>
      </c>
      <c r="F92" s="84" t="s">
        <v>445</v>
      </c>
      <c r="G92" s="97" t="s">
        <v>361</v>
      </c>
      <c r="H92" s="84" t="s">
        <v>377</v>
      </c>
      <c r="I92" s="84" t="s">
        <v>172</v>
      </c>
      <c r="J92" s="84"/>
      <c r="K92" s="125">
        <v>1.9599999999997322</v>
      </c>
      <c r="L92" s="97" t="s">
        <v>176</v>
      </c>
      <c r="M92" s="98">
        <v>2.7999999999999997E-2</v>
      </c>
      <c r="N92" s="98">
        <v>7.4999999999993796E-3</v>
      </c>
      <c r="O92" s="125">
        <v>75.348280735000003</v>
      </c>
      <c r="P92" s="96">
        <v>5350000</v>
      </c>
      <c r="Q92" s="84"/>
      <c r="R92" s="125">
        <v>4031.1328692229999</v>
      </c>
      <c r="S92" s="95">
        <v>4.26009389579918E-3</v>
      </c>
      <c r="T92" s="95">
        <v>5.7470299115150187E-3</v>
      </c>
      <c r="U92" s="95">
        <v>1.6357818071752108E-3</v>
      </c>
    </row>
    <row r="93" spans="1:21" ht="20.25">
      <c r="A93" s="4"/>
      <c r="B93" s="87" t="s">
        <v>448</v>
      </c>
      <c r="C93" s="84" t="s">
        <v>449</v>
      </c>
      <c r="D93" s="97" t="s">
        <v>132</v>
      </c>
      <c r="E93" s="97" t="s">
        <v>359</v>
      </c>
      <c r="F93" s="84" t="s">
        <v>445</v>
      </c>
      <c r="G93" s="97" t="s">
        <v>361</v>
      </c>
      <c r="H93" s="84" t="s">
        <v>377</v>
      </c>
      <c r="I93" s="84" t="s">
        <v>172</v>
      </c>
      <c r="J93" s="84"/>
      <c r="K93" s="125">
        <v>3.1700000000072275</v>
      </c>
      <c r="L93" s="97" t="s">
        <v>176</v>
      </c>
      <c r="M93" s="98">
        <v>1.49E-2</v>
      </c>
      <c r="N93" s="98">
        <v>1.4900000000019367E-2</v>
      </c>
      <c r="O93" s="125">
        <v>4.0852860099999999</v>
      </c>
      <c r="P93" s="96">
        <v>5181900</v>
      </c>
      <c r="Q93" s="84"/>
      <c r="R93" s="125">
        <v>211.695431391</v>
      </c>
      <c r="S93" s="95">
        <v>6.7547718419312187E-4</v>
      </c>
      <c r="T93" s="95">
        <v>3.0180597261475424E-4</v>
      </c>
      <c r="U93" s="95">
        <v>8.5903279937843543E-5</v>
      </c>
    </row>
    <row r="94" spans="1:21" ht="20.25">
      <c r="A94" s="4"/>
      <c r="B94" s="87" t="s">
        <v>450</v>
      </c>
      <c r="C94" s="84" t="s">
        <v>451</v>
      </c>
      <c r="D94" s="97" t="s">
        <v>132</v>
      </c>
      <c r="E94" s="97" t="s">
        <v>359</v>
      </c>
      <c r="F94" s="84" t="s">
        <v>445</v>
      </c>
      <c r="G94" s="97" t="s">
        <v>361</v>
      </c>
      <c r="H94" s="84" t="s">
        <v>377</v>
      </c>
      <c r="I94" s="84" t="s">
        <v>172</v>
      </c>
      <c r="J94" s="84"/>
      <c r="K94" s="125">
        <v>4.7299999999997127</v>
      </c>
      <c r="L94" s="97" t="s">
        <v>176</v>
      </c>
      <c r="M94" s="98">
        <v>2.2000000000000002E-2</v>
      </c>
      <c r="N94" s="98">
        <v>1.849999999999228E-2</v>
      </c>
      <c r="O94" s="125">
        <v>17.213283749999999</v>
      </c>
      <c r="P94" s="96">
        <v>5266500</v>
      </c>
      <c r="Q94" s="84"/>
      <c r="R94" s="125">
        <v>906.53751456200007</v>
      </c>
      <c r="S94" s="95">
        <v>3.4194047973778396E-3</v>
      </c>
      <c r="T94" s="95">
        <v>1.2924154030930027E-3</v>
      </c>
      <c r="U94" s="95">
        <v>3.6786124941800305E-4</v>
      </c>
    </row>
    <row r="95" spans="1:21" ht="20.25">
      <c r="A95" s="4"/>
      <c r="B95" s="87" t="s">
        <v>462</v>
      </c>
      <c r="C95" s="84" t="s">
        <v>463</v>
      </c>
      <c r="D95" s="97" t="s">
        <v>132</v>
      </c>
      <c r="E95" s="97" t="s">
        <v>359</v>
      </c>
      <c r="F95" s="84" t="s">
        <v>464</v>
      </c>
      <c r="G95" s="97" t="s">
        <v>369</v>
      </c>
      <c r="H95" s="84" t="s">
        <v>377</v>
      </c>
      <c r="I95" s="84" t="s">
        <v>172</v>
      </c>
      <c r="J95" s="84"/>
      <c r="K95" s="125">
        <v>0.2500000000015678</v>
      </c>
      <c r="L95" s="97" t="s">
        <v>176</v>
      </c>
      <c r="M95" s="98">
        <v>6.5000000000000002E-2</v>
      </c>
      <c r="N95" s="98">
        <v>-4.9999999997805088E-4</v>
      </c>
      <c r="O95" s="125">
        <v>134451.46212400001</v>
      </c>
      <c r="P95" s="96">
        <v>118.6</v>
      </c>
      <c r="Q95" s="84"/>
      <c r="R95" s="125">
        <v>159.459437447</v>
      </c>
      <c r="S95" s="95">
        <v>7.2972465605769825E-4</v>
      </c>
      <c r="T95" s="95">
        <v>2.2733514037157166E-4</v>
      </c>
      <c r="U95" s="95">
        <v>6.4706586267515695E-5</v>
      </c>
    </row>
    <row r="96" spans="1:21" ht="20.25">
      <c r="A96" s="4"/>
      <c r="B96" s="87" t="s">
        <v>465</v>
      </c>
      <c r="C96" s="84" t="s">
        <v>466</v>
      </c>
      <c r="D96" s="97" t="s">
        <v>132</v>
      </c>
      <c r="E96" s="97" t="s">
        <v>359</v>
      </c>
      <c r="F96" s="84" t="s">
        <v>464</v>
      </c>
      <c r="G96" s="97" t="s">
        <v>369</v>
      </c>
      <c r="H96" s="84" t="s">
        <v>377</v>
      </c>
      <c r="I96" s="84" t="s">
        <v>172</v>
      </c>
      <c r="J96" s="84"/>
      <c r="K96" s="125">
        <v>5.88</v>
      </c>
      <c r="L96" s="97" t="s">
        <v>176</v>
      </c>
      <c r="M96" s="98">
        <v>0.04</v>
      </c>
      <c r="N96" s="98">
        <v>2.0300000000003537E-2</v>
      </c>
      <c r="O96" s="125">
        <v>1245794.1261239999</v>
      </c>
      <c r="P96" s="96">
        <v>113.52</v>
      </c>
      <c r="Q96" s="84"/>
      <c r="R96" s="125">
        <v>1414.2255426499999</v>
      </c>
      <c r="S96" s="95">
        <v>4.2118929776682068E-4</v>
      </c>
      <c r="T96" s="95">
        <v>2.0162065500968465E-3</v>
      </c>
      <c r="U96" s="95">
        <v>5.7387451343305891E-4</v>
      </c>
    </row>
    <row r="97" spans="1:21" ht="20.25">
      <c r="A97" s="4"/>
      <c r="B97" s="87" t="s">
        <v>467</v>
      </c>
      <c r="C97" s="84" t="s">
        <v>468</v>
      </c>
      <c r="D97" s="97" t="s">
        <v>132</v>
      </c>
      <c r="E97" s="97" t="s">
        <v>359</v>
      </c>
      <c r="F97" s="84" t="s">
        <v>464</v>
      </c>
      <c r="G97" s="97" t="s">
        <v>369</v>
      </c>
      <c r="H97" s="84" t="s">
        <v>377</v>
      </c>
      <c r="I97" s="84" t="s">
        <v>172</v>
      </c>
      <c r="J97" s="84"/>
      <c r="K97" s="125">
        <v>6.1500000000005137</v>
      </c>
      <c r="L97" s="97" t="s">
        <v>176</v>
      </c>
      <c r="M97" s="98">
        <v>2.7799999999999998E-2</v>
      </c>
      <c r="N97" s="98">
        <v>2.0300000000001598E-2</v>
      </c>
      <c r="O97" s="125">
        <v>3254273.3443470001</v>
      </c>
      <c r="P97" s="96">
        <v>107.66</v>
      </c>
      <c r="Q97" s="84"/>
      <c r="R97" s="125">
        <v>3503.5506888479999</v>
      </c>
      <c r="S97" s="95">
        <v>1.8068154328980462E-3</v>
      </c>
      <c r="T97" s="95">
        <v>4.9948764425617959E-3</v>
      </c>
      <c r="U97" s="95">
        <v>1.4216957523502302E-3</v>
      </c>
    </row>
    <row r="98" spans="1:21" ht="20.25">
      <c r="A98" s="4"/>
      <c r="B98" s="87" t="s">
        <v>469</v>
      </c>
      <c r="C98" s="84" t="s">
        <v>470</v>
      </c>
      <c r="D98" s="97" t="s">
        <v>132</v>
      </c>
      <c r="E98" s="97" t="s">
        <v>359</v>
      </c>
      <c r="F98" s="84" t="s">
        <v>464</v>
      </c>
      <c r="G98" s="97" t="s">
        <v>369</v>
      </c>
      <c r="H98" s="84" t="s">
        <v>377</v>
      </c>
      <c r="I98" s="84" t="s">
        <v>172</v>
      </c>
      <c r="J98" s="84"/>
      <c r="K98" s="125">
        <v>1.3100000000000833</v>
      </c>
      <c r="L98" s="97" t="s">
        <v>176</v>
      </c>
      <c r="M98" s="98">
        <v>5.0999999999999997E-2</v>
      </c>
      <c r="N98" s="98">
        <v>4.2000000000058345E-3</v>
      </c>
      <c r="O98" s="125">
        <v>370741.213613</v>
      </c>
      <c r="P98" s="96">
        <v>129.44999999999999</v>
      </c>
      <c r="Q98" s="84"/>
      <c r="R98" s="125">
        <v>479.92452351600002</v>
      </c>
      <c r="S98" s="95">
        <v>3.1447744801885858E-4</v>
      </c>
      <c r="T98" s="95">
        <v>6.8420979446596022E-4</v>
      </c>
      <c r="U98" s="95">
        <v>1.947471913859349E-4</v>
      </c>
    </row>
    <row r="99" spans="1:21" ht="20.25">
      <c r="A99" s="4"/>
      <c r="B99" s="87" t="s">
        <v>484</v>
      </c>
      <c r="C99" s="84" t="s">
        <v>485</v>
      </c>
      <c r="D99" s="97" t="s">
        <v>132</v>
      </c>
      <c r="E99" s="97" t="s">
        <v>359</v>
      </c>
      <c r="F99" s="84" t="s">
        <v>483</v>
      </c>
      <c r="G99" s="97" t="s">
        <v>361</v>
      </c>
      <c r="H99" s="84" t="s">
        <v>377</v>
      </c>
      <c r="I99" s="84" t="s">
        <v>378</v>
      </c>
      <c r="J99" s="84"/>
      <c r="K99" s="125">
        <v>0.78000000000000969</v>
      </c>
      <c r="L99" s="97" t="s">
        <v>176</v>
      </c>
      <c r="M99" s="98">
        <v>6.4000000000000001E-2</v>
      </c>
      <c r="N99" s="98">
        <v>3.4000000000002895E-3</v>
      </c>
      <c r="O99" s="125">
        <v>6788711.2433850002</v>
      </c>
      <c r="P99" s="96">
        <v>122</v>
      </c>
      <c r="Q99" s="84"/>
      <c r="R99" s="125">
        <v>8282.2280761139991</v>
      </c>
      <c r="S99" s="95">
        <v>5.4223777793543908E-3</v>
      </c>
      <c r="T99" s="95">
        <v>1.180765160355312E-2</v>
      </c>
      <c r="U99" s="95">
        <v>3.3608214983978893E-3</v>
      </c>
    </row>
    <row r="100" spans="1:21" ht="20.25">
      <c r="A100" s="4"/>
      <c r="B100" s="87" t="s">
        <v>507</v>
      </c>
      <c r="C100" s="84" t="s">
        <v>508</v>
      </c>
      <c r="D100" s="97" t="s">
        <v>132</v>
      </c>
      <c r="E100" s="97" t="s">
        <v>359</v>
      </c>
      <c r="F100" s="84" t="s">
        <v>509</v>
      </c>
      <c r="G100" s="97" t="s">
        <v>510</v>
      </c>
      <c r="H100" s="84" t="s">
        <v>377</v>
      </c>
      <c r="I100" s="84" t="s">
        <v>378</v>
      </c>
      <c r="J100" s="84"/>
      <c r="K100" s="125">
        <v>3.690000000000035</v>
      </c>
      <c r="L100" s="97" t="s">
        <v>176</v>
      </c>
      <c r="M100" s="98">
        <v>3.85E-2</v>
      </c>
      <c r="N100" s="98">
        <v>-1.4000000000020884E-3</v>
      </c>
      <c r="O100" s="125">
        <v>945169.65698299999</v>
      </c>
      <c r="P100" s="96">
        <v>121.59</v>
      </c>
      <c r="Q100" s="84"/>
      <c r="R100" s="125">
        <v>1149.2317771840001</v>
      </c>
      <c r="S100" s="95">
        <v>3.9456563031962681E-3</v>
      </c>
      <c r="T100" s="95">
        <v>1.6384152080834438E-3</v>
      </c>
      <c r="U100" s="95">
        <v>4.6634345588007661E-4</v>
      </c>
    </row>
    <row r="101" spans="1:21" ht="20.25">
      <c r="A101" s="4"/>
      <c r="B101" s="87" t="s">
        <v>511</v>
      </c>
      <c r="C101" s="84" t="s">
        <v>512</v>
      </c>
      <c r="D101" s="97" t="s">
        <v>132</v>
      </c>
      <c r="E101" s="97" t="s">
        <v>359</v>
      </c>
      <c r="F101" s="84" t="s">
        <v>509</v>
      </c>
      <c r="G101" s="97" t="s">
        <v>510</v>
      </c>
      <c r="H101" s="84" t="s">
        <v>377</v>
      </c>
      <c r="I101" s="84" t="s">
        <v>378</v>
      </c>
      <c r="J101" s="84"/>
      <c r="K101" s="125">
        <v>0.91000000000094772</v>
      </c>
      <c r="L101" s="97" t="s">
        <v>176</v>
      </c>
      <c r="M101" s="98">
        <v>3.9E-2</v>
      </c>
      <c r="N101" s="98">
        <v>1.9000000000016725E-3</v>
      </c>
      <c r="O101" s="125">
        <v>629093.84364099998</v>
      </c>
      <c r="P101" s="96">
        <v>114.03</v>
      </c>
      <c r="Q101" s="84"/>
      <c r="R101" s="125">
        <v>717.35573515200008</v>
      </c>
      <c r="S101" s="95">
        <v>3.1607593917626518E-3</v>
      </c>
      <c r="T101" s="95">
        <v>1.0227062716268226E-3</v>
      </c>
      <c r="U101" s="95">
        <v>2.9109371953314463E-4</v>
      </c>
    </row>
    <row r="102" spans="1:21" ht="20.25">
      <c r="A102" s="4"/>
      <c r="B102" s="87" t="s">
        <v>513</v>
      </c>
      <c r="C102" s="84" t="s">
        <v>514</v>
      </c>
      <c r="D102" s="97" t="s">
        <v>132</v>
      </c>
      <c r="E102" s="97" t="s">
        <v>359</v>
      </c>
      <c r="F102" s="84" t="s">
        <v>509</v>
      </c>
      <c r="G102" s="97" t="s">
        <v>510</v>
      </c>
      <c r="H102" s="84" t="s">
        <v>377</v>
      </c>
      <c r="I102" s="84" t="s">
        <v>378</v>
      </c>
      <c r="J102" s="84"/>
      <c r="K102" s="125">
        <v>1.8600000000004799</v>
      </c>
      <c r="L102" s="97" t="s">
        <v>176</v>
      </c>
      <c r="M102" s="98">
        <v>3.9E-2</v>
      </c>
      <c r="N102" s="98">
        <v>-2.3999999999976839E-3</v>
      </c>
      <c r="O102" s="125">
        <v>1015471.667004</v>
      </c>
      <c r="P102" s="96">
        <v>119.05</v>
      </c>
      <c r="Q102" s="84"/>
      <c r="R102" s="125">
        <v>1208.9190599469998</v>
      </c>
      <c r="S102" s="95">
        <v>2.544834485922826E-3</v>
      </c>
      <c r="T102" s="95">
        <v>1.7235090540330398E-3</v>
      </c>
      <c r="U102" s="95">
        <v>4.9056378659873554E-4</v>
      </c>
    </row>
    <row r="103" spans="1:21" ht="20.25">
      <c r="A103" s="4"/>
      <c r="B103" s="87" t="s">
        <v>515</v>
      </c>
      <c r="C103" s="84" t="s">
        <v>516</v>
      </c>
      <c r="D103" s="97" t="s">
        <v>132</v>
      </c>
      <c r="E103" s="97" t="s">
        <v>359</v>
      </c>
      <c r="F103" s="84" t="s">
        <v>509</v>
      </c>
      <c r="G103" s="97" t="s">
        <v>510</v>
      </c>
      <c r="H103" s="84" t="s">
        <v>377</v>
      </c>
      <c r="I103" s="84" t="s">
        <v>378</v>
      </c>
      <c r="J103" s="84"/>
      <c r="K103" s="125">
        <v>4.5600000000008416</v>
      </c>
      <c r="L103" s="97" t="s">
        <v>176</v>
      </c>
      <c r="M103" s="98">
        <v>3.85E-2</v>
      </c>
      <c r="N103" s="98">
        <v>8.9999999999999998E-4</v>
      </c>
      <c r="O103" s="125">
        <v>954273.95807199995</v>
      </c>
      <c r="P103" s="96">
        <v>124.46</v>
      </c>
      <c r="Q103" s="84"/>
      <c r="R103" s="125">
        <v>1187.68936205</v>
      </c>
      <c r="S103" s="95">
        <v>3.8170958322879998E-3</v>
      </c>
      <c r="T103" s="95">
        <v>1.6932426964644284E-3</v>
      </c>
      <c r="U103" s="95">
        <v>4.8194904857884192E-4</v>
      </c>
    </row>
    <row r="104" spans="1:21" ht="20.25">
      <c r="A104" s="4"/>
      <c r="B104" s="87" t="s">
        <v>530</v>
      </c>
      <c r="C104" s="84" t="s">
        <v>531</v>
      </c>
      <c r="D104" s="97" t="s">
        <v>132</v>
      </c>
      <c r="E104" s="97" t="s">
        <v>359</v>
      </c>
      <c r="F104" s="84" t="s">
        <v>532</v>
      </c>
      <c r="G104" s="97" t="s">
        <v>361</v>
      </c>
      <c r="H104" s="84" t="s">
        <v>377</v>
      </c>
      <c r="I104" s="84" t="s">
        <v>172</v>
      </c>
      <c r="J104" s="84"/>
      <c r="K104" s="125">
        <v>1.489999999999982</v>
      </c>
      <c r="L104" s="97" t="s">
        <v>176</v>
      </c>
      <c r="M104" s="98">
        <v>0.02</v>
      </c>
      <c r="N104" s="98">
        <v>-1.4000000000025067E-3</v>
      </c>
      <c r="O104" s="125">
        <v>1037301.6601109999</v>
      </c>
      <c r="P104" s="96">
        <v>107.68</v>
      </c>
      <c r="Q104" s="84"/>
      <c r="R104" s="125">
        <v>1116.9664427980001</v>
      </c>
      <c r="S104" s="95">
        <v>2.4307796247681822E-3</v>
      </c>
      <c r="T104" s="95">
        <v>1.5924157712409869E-3</v>
      </c>
      <c r="U104" s="95">
        <v>4.5325059868501805E-4</v>
      </c>
    </row>
    <row r="105" spans="1:21" ht="20.25">
      <c r="A105" s="4"/>
      <c r="B105" s="87" t="s">
        <v>538</v>
      </c>
      <c r="C105" s="84" t="s">
        <v>539</v>
      </c>
      <c r="D105" s="97" t="s">
        <v>132</v>
      </c>
      <c r="E105" s="97" t="s">
        <v>359</v>
      </c>
      <c r="F105" s="84" t="s">
        <v>540</v>
      </c>
      <c r="G105" s="97" t="s">
        <v>369</v>
      </c>
      <c r="H105" s="84" t="s">
        <v>377</v>
      </c>
      <c r="I105" s="84" t="s">
        <v>172</v>
      </c>
      <c r="J105" s="84"/>
      <c r="K105" s="125">
        <v>5.9599999999999804</v>
      </c>
      <c r="L105" s="97" t="s">
        <v>176</v>
      </c>
      <c r="M105" s="98">
        <v>1.5800000000000002E-2</v>
      </c>
      <c r="N105" s="98">
        <v>7.7000000000025026E-3</v>
      </c>
      <c r="O105" s="125">
        <v>1928209.1280990001</v>
      </c>
      <c r="P105" s="96">
        <v>107.75</v>
      </c>
      <c r="Q105" s="84"/>
      <c r="R105" s="125">
        <v>2077.6452472239998</v>
      </c>
      <c r="S105" s="95">
        <v>4.2601121682511074E-3</v>
      </c>
      <c r="T105" s="95">
        <v>2.9620183131336057E-3</v>
      </c>
      <c r="U105" s="95">
        <v>8.4308168632212226E-4</v>
      </c>
    </row>
    <row r="106" spans="1:21" ht="20.25">
      <c r="A106" s="4"/>
      <c r="B106" s="87" t="s">
        <v>541</v>
      </c>
      <c r="C106" s="84" t="s">
        <v>542</v>
      </c>
      <c r="D106" s="97" t="s">
        <v>132</v>
      </c>
      <c r="E106" s="97" t="s">
        <v>359</v>
      </c>
      <c r="F106" s="84" t="s">
        <v>540</v>
      </c>
      <c r="G106" s="97" t="s">
        <v>369</v>
      </c>
      <c r="H106" s="84" t="s">
        <v>377</v>
      </c>
      <c r="I106" s="84" t="s">
        <v>172</v>
      </c>
      <c r="J106" s="84"/>
      <c r="K106" s="125">
        <v>6.869999999999802</v>
      </c>
      <c r="L106" s="97" t="s">
        <v>176</v>
      </c>
      <c r="M106" s="98">
        <v>2.4E-2</v>
      </c>
      <c r="N106" s="98">
        <v>1.5399999999999341E-2</v>
      </c>
      <c r="O106" s="125">
        <v>2761867.2599160005</v>
      </c>
      <c r="P106" s="96">
        <v>109.65</v>
      </c>
      <c r="Q106" s="84"/>
      <c r="R106" s="125">
        <v>3028.3874040799997</v>
      </c>
      <c r="S106" s="95">
        <v>5.0743502541498037E-3</v>
      </c>
      <c r="T106" s="95">
        <v>4.3174545616646324E-3</v>
      </c>
      <c r="U106" s="95">
        <v>1.228880610335096E-3</v>
      </c>
    </row>
    <row r="107" spans="1:21" ht="20.25">
      <c r="A107" s="4"/>
      <c r="B107" s="87" t="s">
        <v>543</v>
      </c>
      <c r="C107" s="84" t="s">
        <v>544</v>
      </c>
      <c r="D107" s="97" t="s">
        <v>132</v>
      </c>
      <c r="E107" s="97" t="s">
        <v>359</v>
      </c>
      <c r="F107" s="84" t="s">
        <v>540</v>
      </c>
      <c r="G107" s="97" t="s">
        <v>369</v>
      </c>
      <c r="H107" s="84" t="s">
        <v>377</v>
      </c>
      <c r="I107" s="84" t="s">
        <v>172</v>
      </c>
      <c r="J107" s="84"/>
      <c r="K107" s="125">
        <v>2.8500000000084493</v>
      </c>
      <c r="L107" s="97" t="s">
        <v>176</v>
      </c>
      <c r="M107" s="98">
        <v>3.4799999999999998E-2</v>
      </c>
      <c r="N107" s="98">
        <v>2.8999999999831006E-3</v>
      </c>
      <c r="O107" s="125">
        <v>53595.806177000006</v>
      </c>
      <c r="P107" s="96">
        <v>110.41</v>
      </c>
      <c r="Q107" s="84"/>
      <c r="R107" s="125">
        <v>59.175129790000007</v>
      </c>
      <c r="S107" s="95">
        <v>1.152475938816819E-4</v>
      </c>
      <c r="T107" s="95">
        <v>8.4363689303663185E-5</v>
      </c>
      <c r="U107" s="95">
        <v>2.4012505637496283E-5</v>
      </c>
    </row>
    <row r="108" spans="1:21" ht="20.25">
      <c r="A108" s="4"/>
      <c r="B108" s="87" t="s">
        <v>552</v>
      </c>
      <c r="C108" s="84" t="s">
        <v>553</v>
      </c>
      <c r="D108" s="97" t="s">
        <v>132</v>
      </c>
      <c r="E108" s="97" t="s">
        <v>359</v>
      </c>
      <c r="F108" s="84" t="s">
        <v>554</v>
      </c>
      <c r="G108" s="97" t="s">
        <v>510</v>
      </c>
      <c r="H108" s="84" t="s">
        <v>377</v>
      </c>
      <c r="I108" s="84" t="s">
        <v>172</v>
      </c>
      <c r="J108" s="84"/>
      <c r="K108" s="125">
        <v>1.9999999999997344</v>
      </c>
      <c r="L108" s="97" t="s">
        <v>176</v>
      </c>
      <c r="M108" s="98">
        <v>3.7499999999999999E-2</v>
      </c>
      <c r="N108" s="98">
        <v>-1.9999999999989387E-4</v>
      </c>
      <c r="O108" s="125">
        <v>3152092.5724619995</v>
      </c>
      <c r="P108" s="96">
        <v>119.51</v>
      </c>
      <c r="Q108" s="84"/>
      <c r="R108" s="125">
        <v>3767.0658257019995</v>
      </c>
      <c r="S108" s="95">
        <v>4.068784384533855E-3</v>
      </c>
      <c r="T108" s="95">
        <v>5.3705597610649676E-3</v>
      </c>
      <c r="U108" s="95">
        <v>1.5286268014535916E-3</v>
      </c>
    </row>
    <row r="109" spans="1:21" ht="20.25">
      <c r="A109" s="4"/>
      <c r="B109" s="87" t="s">
        <v>557</v>
      </c>
      <c r="C109" s="84" t="s">
        <v>558</v>
      </c>
      <c r="D109" s="97" t="s">
        <v>132</v>
      </c>
      <c r="E109" s="97" t="s">
        <v>359</v>
      </c>
      <c r="F109" s="84" t="s">
        <v>554</v>
      </c>
      <c r="G109" s="97" t="s">
        <v>510</v>
      </c>
      <c r="H109" s="84" t="s">
        <v>377</v>
      </c>
      <c r="I109" s="84" t="s">
        <v>172</v>
      </c>
      <c r="J109" s="84"/>
      <c r="K109" s="125">
        <v>5.6600000000003821</v>
      </c>
      <c r="L109" s="97" t="s">
        <v>176</v>
      </c>
      <c r="M109" s="98">
        <v>2.4799999999999999E-2</v>
      </c>
      <c r="N109" s="98">
        <v>7.2999999999981942E-3</v>
      </c>
      <c r="O109" s="125">
        <v>1661645.5653659999</v>
      </c>
      <c r="P109" s="96">
        <v>113.33</v>
      </c>
      <c r="Q109" s="84"/>
      <c r="R109" s="125">
        <v>1883.143004258</v>
      </c>
      <c r="S109" s="95">
        <v>3.9237300346622143E-3</v>
      </c>
      <c r="T109" s="95">
        <v>2.684724002961731E-3</v>
      </c>
      <c r="U109" s="95">
        <v>7.6415518084082786E-4</v>
      </c>
    </row>
    <row r="110" spans="1:21" ht="20.25">
      <c r="A110" s="4"/>
      <c r="B110" s="87" t="s">
        <v>578</v>
      </c>
      <c r="C110" s="84" t="s">
        <v>579</v>
      </c>
      <c r="D110" s="97" t="s">
        <v>132</v>
      </c>
      <c r="E110" s="97" t="s">
        <v>359</v>
      </c>
      <c r="F110" s="84" t="s">
        <v>575</v>
      </c>
      <c r="G110" s="97" t="s">
        <v>369</v>
      </c>
      <c r="H110" s="84" t="s">
        <v>377</v>
      </c>
      <c r="I110" s="84" t="s">
        <v>378</v>
      </c>
      <c r="J110" s="84"/>
      <c r="K110" s="125">
        <v>4.2699999999996914</v>
      </c>
      <c r="L110" s="97" t="s">
        <v>176</v>
      </c>
      <c r="M110" s="98">
        <v>2.8500000000000001E-2</v>
      </c>
      <c r="N110" s="98">
        <v>4.100000000000683E-3</v>
      </c>
      <c r="O110" s="125">
        <v>4192931.3756229999</v>
      </c>
      <c r="P110" s="96">
        <v>115.32</v>
      </c>
      <c r="Q110" s="84"/>
      <c r="R110" s="125">
        <v>4835.2886674870006</v>
      </c>
      <c r="S110" s="95">
        <v>6.1389917651874081E-3</v>
      </c>
      <c r="T110" s="95">
        <v>6.8934836693223724E-3</v>
      </c>
      <c r="U110" s="95">
        <v>1.9620978745461823E-3</v>
      </c>
    </row>
    <row r="111" spans="1:21" ht="20.25">
      <c r="A111" s="4"/>
      <c r="B111" s="87" t="s">
        <v>585</v>
      </c>
      <c r="C111" s="84" t="s">
        <v>586</v>
      </c>
      <c r="D111" s="97" t="s">
        <v>132</v>
      </c>
      <c r="E111" s="97" t="s">
        <v>359</v>
      </c>
      <c r="F111" s="84" t="s">
        <v>582</v>
      </c>
      <c r="G111" s="97" t="s">
        <v>369</v>
      </c>
      <c r="H111" s="84" t="s">
        <v>377</v>
      </c>
      <c r="I111" s="84" t="s">
        <v>378</v>
      </c>
      <c r="J111" s="84"/>
      <c r="K111" s="125">
        <v>6.2700000000017679</v>
      </c>
      <c r="L111" s="97" t="s">
        <v>176</v>
      </c>
      <c r="M111" s="98">
        <v>1.3999999999999999E-2</v>
      </c>
      <c r="N111" s="98">
        <v>8.8000000000036972E-3</v>
      </c>
      <c r="O111" s="125">
        <v>1637108.34</v>
      </c>
      <c r="P111" s="96">
        <v>105.75</v>
      </c>
      <c r="Q111" s="84"/>
      <c r="R111" s="125">
        <v>1731.242088922</v>
      </c>
      <c r="S111" s="95">
        <v>6.4554745268138808E-3</v>
      </c>
      <c r="T111" s="95">
        <v>2.4681647546453216E-3</v>
      </c>
      <c r="U111" s="95">
        <v>7.0251574551063382E-4</v>
      </c>
    </row>
    <row r="112" spans="1:21" ht="20.25">
      <c r="A112" s="4"/>
      <c r="B112" s="87" t="s">
        <v>587</v>
      </c>
      <c r="C112" s="84" t="s">
        <v>588</v>
      </c>
      <c r="D112" s="97" t="s">
        <v>132</v>
      </c>
      <c r="E112" s="97" t="s">
        <v>359</v>
      </c>
      <c r="F112" s="84" t="s">
        <v>589</v>
      </c>
      <c r="G112" s="97" t="s">
        <v>361</v>
      </c>
      <c r="H112" s="84" t="s">
        <v>377</v>
      </c>
      <c r="I112" s="84" t="s">
        <v>172</v>
      </c>
      <c r="J112" s="84"/>
      <c r="K112" s="125">
        <v>4.1399999999995716</v>
      </c>
      <c r="L112" s="97" t="s">
        <v>176</v>
      </c>
      <c r="M112" s="98">
        <v>1.8200000000000001E-2</v>
      </c>
      <c r="N112" s="98">
        <v>1.5999999999999123E-2</v>
      </c>
      <c r="O112" s="125">
        <v>44.203712670000002</v>
      </c>
      <c r="P112" s="96">
        <v>5170000</v>
      </c>
      <c r="Q112" s="84"/>
      <c r="R112" s="125">
        <v>2285.3320960569999</v>
      </c>
      <c r="S112" s="95">
        <v>3.1105279480683999E-3</v>
      </c>
      <c r="T112" s="95">
        <v>3.2581094049416543E-3</v>
      </c>
      <c r="U112" s="95">
        <v>9.2735833507869188E-4</v>
      </c>
    </row>
    <row r="113" spans="1:21" ht="20.25">
      <c r="A113" s="4"/>
      <c r="B113" s="87" t="s">
        <v>590</v>
      </c>
      <c r="C113" s="84" t="s">
        <v>591</v>
      </c>
      <c r="D113" s="97" t="s">
        <v>132</v>
      </c>
      <c r="E113" s="97" t="s">
        <v>359</v>
      </c>
      <c r="F113" s="84" t="s">
        <v>589</v>
      </c>
      <c r="G113" s="97" t="s">
        <v>361</v>
      </c>
      <c r="H113" s="84" t="s">
        <v>377</v>
      </c>
      <c r="I113" s="84" t="s">
        <v>172</v>
      </c>
      <c r="J113" s="84"/>
      <c r="K113" s="125">
        <v>3.4100000000001347</v>
      </c>
      <c r="L113" s="97" t="s">
        <v>176</v>
      </c>
      <c r="M113" s="98">
        <v>1.06E-2</v>
      </c>
      <c r="N113" s="98">
        <v>1.259999999999935E-2</v>
      </c>
      <c r="O113" s="125">
        <v>53.912004705000001</v>
      </c>
      <c r="P113" s="96">
        <v>5115110</v>
      </c>
      <c r="Q113" s="84"/>
      <c r="R113" s="125">
        <v>2757.6585233429996</v>
      </c>
      <c r="S113" s="95">
        <v>3.9702485238235592E-3</v>
      </c>
      <c r="T113" s="95">
        <v>3.931486888064625E-3</v>
      </c>
      <c r="U113" s="95">
        <v>1.1190223168594329E-3</v>
      </c>
    </row>
    <row r="114" spans="1:21" ht="20.25">
      <c r="A114" s="4"/>
      <c r="B114" s="87" t="s">
        <v>606</v>
      </c>
      <c r="C114" s="84" t="s">
        <v>607</v>
      </c>
      <c r="D114" s="97" t="s">
        <v>132</v>
      </c>
      <c r="E114" s="97" t="s">
        <v>359</v>
      </c>
      <c r="F114" s="84" t="s">
        <v>589</v>
      </c>
      <c r="G114" s="97" t="s">
        <v>361</v>
      </c>
      <c r="H114" s="84" t="s">
        <v>377</v>
      </c>
      <c r="I114" s="84" t="s">
        <v>172</v>
      </c>
      <c r="J114" s="84"/>
      <c r="K114" s="125">
        <v>5.2599999999998523</v>
      </c>
      <c r="L114" s="97" t="s">
        <v>176</v>
      </c>
      <c r="M114" s="98">
        <v>1.89E-2</v>
      </c>
      <c r="N114" s="98">
        <v>1.8500000000001637E-2</v>
      </c>
      <c r="O114" s="125">
        <v>48.770970624999997</v>
      </c>
      <c r="P114" s="96">
        <v>5011240</v>
      </c>
      <c r="Q114" s="84"/>
      <c r="R114" s="125">
        <v>2444.0303050359998</v>
      </c>
      <c r="S114" s="95">
        <v>3.4836407589285802E-3</v>
      </c>
      <c r="T114" s="95">
        <v>3.4843592913865956E-3</v>
      </c>
      <c r="U114" s="95">
        <v>9.9175602463665849E-4</v>
      </c>
    </row>
    <row r="115" spans="1:21" ht="20.25">
      <c r="A115" s="4"/>
      <c r="B115" s="87" t="s">
        <v>619</v>
      </c>
      <c r="C115" s="84" t="s">
        <v>620</v>
      </c>
      <c r="D115" s="97" t="s">
        <v>132</v>
      </c>
      <c r="E115" s="97" t="s">
        <v>359</v>
      </c>
      <c r="F115" s="84" t="s">
        <v>616</v>
      </c>
      <c r="G115" s="97" t="s">
        <v>369</v>
      </c>
      <c r="H115" s="84" t="s">
        <v>377</v>
      </c>
      <c r="I115" s="84" t="s">
        <v>378</v>
      </c>
      <c r="J115" s="84"/>
      <c r="K115" s="125">
        <v>2.2100000000000315</v>
      </c>
      <c r="L115" s="97" t="s">
        <v>176</v>
      </c>
      <c r="M115" s="98">
        <v>4.9000000000000002E-2</v>
      </c>
      <c r="N115" s="98">
        <v>2.6000000000018873E-3</v>
      </c>
      <c r="O115" s="125">
        <v>2178436.1138550001</v>
      </c>
      <c r="P115" s="96">
        <v>116.76</v>
      </c>
      <c r="Q115" s="84"/>
      <c r="R115" s="125">
        <v>2543.542039852</v>
      </c>
      <c r="S115" s="95">
        <v>3.2757783681113535E-3</v>
      </c>
      <c r="T115" s="95">
        <v>3.6262293152949212E-3</v>
      </c>
      <c r="U115" s="95">
        <v>1.0321366051566532E-3</v>
      </c>
    </row>
    <row r="116" spans="1:21" ht="20.25">
      <c r="A116" s="4"/>
      <c r="B116" s="87" t="s">
        <v>625</v>
      </c>
      <c r="C116" s="84" t="s">
        <v>626</v>
      </c>
      <c r="D116" s="97" t="s">
        <v>132</v>
      </c>
      <c r="E116" s="97" t="s">
        <v>359</v>
      </c>
      <c r="F116" s="84" t="s">
        <v>616</v>
      </c>
      <c r="G116" s="97" t="s">
        <v>369</v>
      </c>
      <c r="H116" s="84" t="s">
        <v>377</v>
      </c>
      <c r="I116" s="84" t="s">
        <v>378</v>
      </c>
      <c r="J116" s="84"/>
      <c r="K116" s="125">
        <v>2.1000000000006627</v>
      </c>
      <c r="L116" s="97" t="s">
        <v>176</v>
      </c>
      <c r="M116" s="98">
        <v>5.8499999999999996E-2</v>
      </c>
      <c r="N116" s="98">
        <v>0</v>
      </c>
      <c r="O116" s="125">
        <v>1334506.650533</v>
      </c>
      <c r="P116" s="96">
        <v>124.43</v>
      </c>
      <c r="Q116" s="84"/>
      <c r="R116" s="125">
        <v>1660.5266375589999</v>
      </c>
      <c r="S116" s="95">
        <v>1.415808210957313E-3</v>
      </c>
      <c r="T116" s="95">
        <v>2.3673484761018212E-3</v>
      </c>
      <c r="U116" s="95">
        <v>6.738203259899978E-4</v>
      </c>
    </row>
    <row r="117" spans="1:21" ht="20.25">
      <c r="A117" s="4"/>
      <c r="B117" s="87" t="s">
        <v>629</v>
      </c>
      <c r="C117" s="84" t="s">
        <v>630</v>
      </c>
      <c r="D117" s="97" t="s">
        <v>132</v>
      </c>
      <c r="E117" s="97" t="s">
        <v>359</v>
      </c>
      <c r="F117" s="84" t="s">
        <v>616</v>
      </c>
      <c r="G117" s="97" t="s">
        <v>369</v>
      </c>
      <c r="H117" s="84" t="s">
        <v>377</v>
      </c>
      <c r="I117" s="84" t="s">
        <v>378</v>
      </c>
      <c r="J117" s="84"/>
      <c r="K117" s="125">
        <v>6.9700000000019644</v>
      </c>
      <c r="L117" s="97" t="s">
        <v>176</v>
      </c>
      <c r="M117" s="98">
        <v>2.2499999999999999E-2</v>
      </c>
      <c r="N117" s="98">
        <v>1.6400000000005056E-2</v>
      </c>
      <c r="O117" s="125">
        <v>1220612.4260479999</v>
      </c>
      <c r="P117" s="96">
        <v>107.26</v>
      </c>
      <c r="Q117" s="125">
        <v>33.745166327</v>
      </c>
      <c r="R117" s="125">
        <v>1343.8121456880001</v>
      </c>
      <c r="S117" s="95">
        <v>6.7957356007974246E-3</v>
      </c>
      <c r="T117" s="95">
        <v>1.9158208988072148E-3</v>
      </c>
      <c r="U117" s="95">
        <v>5.4530166369862513E-4</v>
      </c>
    </row>
    <row r="118" spans="1:21" ht="20.25">
      <c r="A118" s="4"/>
      <c r="B118" s="87" t="s">
        <v>631</v>
      </c>
      <c r="C118" s="84" t="s">
        <v>632</v>
      </c>
      <c r="D118" s="97" t="s">
        <v>132</v>
      </c>
      <c r="E118" s="97" t="s">
        <v>359</v>
      </c>
      <c r="F118" s="84" t="s">
        <v>633</v>
      </c>
      <c r="G118" s="97" t="s">
        <v>510</v>
      </c>
      <c r="H118" s="84" t="s">
        <v>377</v>
      </c>
      <c r="I118" s="84" t="s">
        <v>172</v>
      </c>
      <c r="J118" s="84"/>
      <c r="K118" s="125">
        <v>1.9800000000011349</v>
      </c>
      <c r="L118" s="97" t="s">
        <v>176</v>
      </c>
      <c r="M118" s="98">
        <v>4.0500000000000001E-2</v>
      </c>
      <c r="N118" s="98">
        <v>-2.2999999999998464E-3</v>
      </c>
      <c r="O118" s="125">
        <v>236665.57917600003</v>
      </c>
      <c r="P118" s="96">
        <v>132.79</v>
      </c>
      <c r="Q118" s="125">
        <v>312.85687799099998</v>
      </c>
      <c r="R118" s="125">
        <v>651.97815738700001</v>
      </c>
      <c r="S118" s="95">
        <v>4.3388513035331911E-3</v>
      </c>
      <c r="T118" s="95">
        <v>9.2949999261119796E-4</v>
      </c>
      <c r="U118" s="95">
        <v>2.6456434037978941E-4</v>
      </c>
    </row>
    <row r="119" spans="1:21" ht="20.25">
      <c r="A119" s="4"/>
      <c r="B119" s="87" t="s">
        <v>653</v>
      </c>
      <c r="C119" s="84" t="s">
        <v>654</v>
      </c>
      <c r="D119" s="97" t="s">
        <v>132</v>
      </c>
      <c r="E119" s="97" t="s">
        <v>359</v>
      </c>
      <c r="F119" s="84" t="s">
        <v>655</v>
      </c>
      <c r="G119" s="97" t="s">
        <v>369</v>
      </c>
      <c r="H119" s="84" t="s">
        <v>377</v>
      </c>
      <c r="I119" s="84" t="s">
        <v>172</v>
      </c>
      <c r="J119" s="84"/>
      <c r="K119" s="125">
        <v>7.6700000000005941</v>
      </c>
      <c r="L119" s="97" t="s">
        <v>176</v>
      </c>
      <c r="M119" s="98">
        <v>1.9599999999999999E-2</v>
      </c>
      <c r="N119" s="98">
        <v>1.3900000000001984E-2</v>
      </c>
      <c r="O119" s="125">
        <v>2163734.2733220002</v>
      </c>
      <c r="P119" s="96">
        <v>107.11</v>
      </c>
      <c r="Q119" s="84"/>
      <c r="R119" s="125">
        <v>2317.5759022860002</v>
      </c>
      <c r="S119" s="95">
        <v>2.9386124182163961E-3</v>
      </c>
      <c r="T119" s="95">
        <v>3.3040781499249663E-3</v>
      </c>
      <c r="U119" s="95">
        <v>9.4044245642487011E-4</v>
      </c>
    </row>
    <row r="120" spans="1:21" ht="20.25">
      <c r="A120" s="4"/>
      <c r="B120" s="87" t="s">
        <v>656</v>
      </c>
      <c r="C120" s="84" t="s">
        <v>657</v>
      </c>
      <c r="D120" s="97" t="s">
        <v>132</v>
      </c>
      <c r="E120" s="97" t="s">
        <v>359</v>
      </c>
      <c r="F120" s="84" t="s">
        <v>655</v>
      </c>
      <c r="G120" s="97" t="s">
        <v>369</v>
      </c>
      <c r="H120" s="84" t="s">
        <v>377</v>
      </c>
      <c r="I120" s="84" t="s">
        <v>172</v>
      </c>
      <c r="J120" s="84"/>
      <c r="K120" s="125">
        <v>3.5099999999980573</v>
      </c>
      <c r="L120" s="97" t="s">
        <v>176</v>
      </c>
      <c r="M120" s="98">
        <v>2.75E-2</v>
      </c>
      <c r="N120" s="98">
        <v>1.7000000000036433E-3</v>
      </c>
      <c r="O120" s="125">
        <v>581156.43177200004</v>
      </c>
      <c r="P120" s="96">
        <v>113.35</v>
      </c>
      <c r="Q120" s="84"/>
      <c r="R120" s="125">
        <v>658.74080582799991</v>
      </c>
      <c r="S120" s="95">
        <v>1.2797972756869427E-3</v>
      </c>
      <c r="T120" s="95">
        <v>9.3914123841785826E-4</v>
      </c>
      <c r="U120" s="95">
        <v>2.6730853603073592E-4</v>
      </c>
    </row>
    <row r="121" spans="1:21" ht="20.25">
      <c r="A121" s="4"/>
      <c r="B121" s="87" t="s">
        <v>691</v>
      </c>
      <c r="C121" s="84" t="s">
        <v>692</v>
      </c>
      <c r="D121" s="97" t="s">
        <v>132</v>
      </c>
      <c r="E121" s="97" t="s">
        <v>359</v>
      </c>
      <c r="F121" s="84" t="s">
        <v>676</v>
      </c>
      <c r="G121" s="97" t="s">
        <v>361</v>
      </c>
      <c r="H121" s="84" t="s">
        <v>377</v>
      </c>
      <c r="I121" s="84" t="s">
        <v>172</v>
      </c>
      <c r="J121" s="84"/>
      <c r="K121" s="125">
        <v>3.7500000000000537</v>
      </c>
      <c r="L121" s="97" t="s">
        <v>176</v>
      </c>
      <c r="M121" s="98">
        <v>1.4199999999999999E-2</v>
      </c>
      <c r="N121" s="98">
        <v>1.0900000000000415E-2</v>
      </c>
      <c r="O121" s="125">
        <v>88.751691015000006</v>
      </c>
      <c r="P121" s="96">
        <v>5195190</v>
      </c>
      <c r="Q121" s="84"/>
      <c r="R121" s="125">
        <v>4610.8189404089999</v>
      </c>
      <c r="S121" s="95">
        <v>4.1877832782050602E-3</v>
      </c>
      <c r="T121" s="95">
        <v>6.5734658783941522E-3</v>
      </c>
      <c r="U121" s="95">
        <v>1.8710109499203134E-3</v>
      </c>
    </row>
    <row r="122" spans="1:21" ht="20.25">
      <c r="A122" s="4"/>
      <c r="B122" s="87" t="s">
        <v>693</v>
      </c>
      <c r="C122" s="84" t="s">
        <v>694</v>
      </c>
      <c r="D122" s="97" t="s">
        <v>132</v>
      </c>
      <c r="E122" s="97" t="s">
        <v>359</v>
      </c>
      <c r="F122" s="84" t="s">
        <v>676</v>
      </c>
      <c r="G122" s="97" t="s">
        <v>361</v>
      </c>
      <c r="H122" s="84" t="s">
        <v>377</v>
      </c>
      <c r="I122" s="84" t="s">
        <v>172</v>
      </c>
      <c r="J122" s="84"/>
      <c r="K122" s="125">
        <v>4.3499999999999694</v>
      </c>
      <c r="L122" s="97" t="s">
        <v>176</v>
      </c>
      <c r="M122" s="98">
        <v>1.5900000000000001E-2</v>
      </c>
      <c r="N122" s="98">
        <v>1.3799999999999162E-2</v>
      </c>
      <c r="O122" s="125">
        <v>64.744897945100007</v>
      </c>
      <c r="P122" s="96">
        <v>5160000</v>
      </c>
      <c r="Q122" s="84"/>
      <c r="R122" s="125">
        <v>3340.8368634060002</v>
      </c>
      <c r="S122" s="95">
        <v>4.3249764826319209E-3</v>
      </c>
      <c r="T122" s="95">
        <v>4.7629016473443786E-3</v>
      </c>
      <c r="U122" s="95">
        <v>1.3556685773429204E-3</v>
      </c>
    </row>
    <row r="123" spans="1:21" ht="20.25">
      <c r="A123" s="4"/>
      <c r="B123" s="87" t="s">
        <v>697</v>
      </c>
      <c r="C123" s="84" t="s">
        <v>698</v>
      </c>
      <c r="D123" s="97" t="s">
        <v>132</v>
      </c>
      <c r="E123" s="97" t="s">
        <v>359</v>
      </c>
      <c r="F123" s="84" t="s">
        <v>699</v>
      </c>
      <c r="G123" s="97" t="s">
        <v>421</v>
      </c>
      <c r="H123" s="84" t="s">
        <v>377</v>
      </c>
      <c r="I123" s="84" t="s">
        <v>378</v>
      </c>
      <c r="J123" s="84"/>
      <c r="K123" s="125">
        <v>4.7599999999996525</v>
      </c>
      <c r="L123" s="97" t="s">
        <v>176</v>
      </c>
      <c r="M123" s="98">
        <v>1.9400000000000001E-2</v>
      </c>
      <c r="N123" s="98">
        <v>4.4000000000001659E-3</v>
      </c>
      <c r="O123" s="125">
        <v>2199425.2730609998</v>
      </c>
      <c r="P123" s="96">
        <v>109.9</v>
      </c>
      <c r="Q123" s="84"/>
      <c r="R123" s="125">
        <v>2417.168228259</v>
      </c>
      <c r="S123" s="95">
        <v>3.6522067383854807E-3</v>
      </c>
      <c r="T123" s="95">
        <v>3.4460630695226442E-3</v>
      </c>
      <c r="U123" s="95">
        <v>9.8085573979855801E-4</v>
      </c>
    </row>
    <row r="124" spans="1:21" ht="20.25">
      <c r="A124" s="4"/>
      <c r="B124" s="87" t="s">
        <v>700</v>
      </c>
      <c r="C124" s="84" t="s">
        <v>701</v>
      </c>
      <c r="D124" s="97" t="s">
        <v>132</v>
      </c>
      <c r="E124" s="97" t="s">
        <v>359</v>
      </c>
      <c r="F124" s="84" t="s">
        <v>699</v>
      </c>
      <c r="G124" s="97" t="s">
        <v>421</v>
      </c>
      <c r="H124" s="84" t="s">
        <v>377</v>
      </c>
      <c r="I124" s="84" t="s">
        <v>378</v>
      </c>
      <c r="J124" s="84"/>
      <c r="K124" s="125">
        <v>6.2199999999995557</v>
      </c>
      <c r="L124" s="97" t="s">
        <v>176</v>
      </c>
      <c r="M124" s="98">
        <v>1.23E-2</v>
      </c>
      <c r="N124" s="98">
        <v>8.1999999999992305E-3</v>
      </c>
      <c r="O124" s="125">
        <v>5698809.3566539995</v>
      </c>
      <c r="P124" s="96">
        <v>104.84</v>
      </c>
      <c r="Q124" s="84"/>
      <c r="R124" s="125">
        <v>5974.6315730529996</v>
      </c>
      <c r="S124" s="95">
        <v>3.9044145934031748E-3</v>
      </c>
      <c r="T124" s="95">
        <v>8.5178006963675078E-3</v>
      </c>
      <c r="U124" s="95">
        <v>2.4244285536682121E-3</v>
      </c>
    </row>
    <row r="125" spans="1:21" ht="20.25">
      <c r="A125" s="4"/>
      <c r="B125" s="87" t="s">
        <v>702</v>
      </c>
      <c r="C125" s="84" t="s">
        <v>703</v>
      </c>
      <c r="D125" s="97" t="s">
        <v>132</v>
      </c>
      <c r="E125" s="97" t="s">
        <v>359</v>
      </c>
      <c r="F125" s="84" t="s">
        <v>704</v>
      </c>
      <c r="G125" s="97" t="s">
        <v>510</v>
      </c>
      <c r="H125" s="84" t="s">
        <v>377</v>
      </c>
      <c r="I125" s="84" t="s">
        <v>172</v>
      </c>
      <c r="J125" s="84"/>
      <c r="K125" s="125">
        <v>0.25000000000009698</v>
      </c>
      <c r="L125" s="97" t="s">
        <v>176</v>
      </c>
      <c r="M125" s="98">
        <v>3.6000000000000004E-2</v>
      </c>
      <c r="N125" s="98">
        <v>-1.2100000000000347E-2</v>
      </c>
      <c r="O125" s="125">
        <v>2334453.8303350001</v>
      </c>
      <c r="P125" s="96">
        <v>110.48</v>
      </c>
      <c r="Q125" s="84"/>
      <c r="R125" s="125">
        <v>2579.1046332709998</v>
      </c>
      <c r="S125" s="95">
        <v>5.6427027263772868E-3</v>
      </c>
      <c r="T125" s="95">
        <v>3.6769295265607019E-3</v>
      </c>
      <c r="U125" s="95">
        <v>1.046567447606652E-3</v>
      </c>
    </row>
    <row r="126" spans="1:21" ht="20.25">
      <c r="A126" s="4"/>
      <c r="B126" s="87" t="s">
        <v>705</v>
      </c>
      <c r="C126" s="84" t="s">
        <v>706</v>
      </c>
      <c r="D126" s="97" t="s">
        <v>132</v>
      </c>
      <c r="E126" s="97" t="s">
        <v>359</v>
      </c>
      <c r="F126" s="84" t="s">
        <v>704</v>
      </c>
      <c r="G126" s="97" t="s">
        <v>510</v>
      </c>
      <c r="H126" s="84" t="s">
        <v>377</v>
      </c>
      <c r="I126" s="84" t="s">
        <v>172</v>
      </c>
      <c r="J126" s="84"/>
      <c r="K126" s="125">
        <v>6.8199999999982062</v>
      </c>
      <c r="L126" s="97" t="s">
        <v>176</v>
      </c>
      <c r="M126" s="98">
        <v>2.2499999999999999E-2</v>
      </c>
      <c r="N126" s="98">
        <v>8.6999999999970105E-3</v>
      </c>
      <c r="O126" s="125">
        <v>885686.52599600004</v>
      </c>
      <c r="P126" s="96">
        <v>113.27</v>
      </c>
      <c r="Q126" s="84"/>
      <c r="R126" s="125">
        <v>1003.2171159899999</v>
      </c>
      <c r="S126" s="95">
        <v>2.1648780143955948E-3</v>
      </c>
      <c r="T126" s="95">
        <v>1.4302477641848763E-3</v>
      </c>
      <c r="U126" s="95">
        <v>4.0709258668011504E-4</v>
      </c>
    </row>
    <row r="127" spans="1:21" ht="20.25">
      <c r="A127" s="4"/>
      <c r="B127" s="87" t="s">
        <v>729</v>
      </c>
      <c r="C127" s="84" t="s">
        <v>730</v>
      </c>
      <c r="D127" s="97" t="s">
        <v>132</v>
      </c>
      <c r="E127" s="97" t="s">
        <v>359</v>
      </c>
      <c r="F127" s="84" t="s">
        <v>731</v>
      </c>
      <c r="G127" s="97" t="s">
        <v>392</v>
      </c>
      <c r="H127" s="84" t="s">
        <v>377</v>
      </c>
      <c r="I127" s="84" t="s">
        <v>378</v>
      </c>
      <c r="J127" s="84"/>
      <c r="K127" s="125">
        <v>2</v>
      </c>
      <c r="L127" s="97" t="s">
        <v>176</v>
      </c>
      <c r="M127" s="98">
        <v>2.1499999999999998E-2</v>
      </c>
      <c r="N127" s="98">
        <v>3.6999999999996554E-3</v>
      </c>
      <c r="O127" s="125">
        <v>2046385.425</v>
      </c>
      <c r="P127" s="96">
        <v>105.7</v>
      </c>
      <c r="Q127" s="125">
        <v>151.41831926200001</v>
      </c>
      <c r="R127" s="125">
        <v>2319.2221306840001</v>
      </c>
      <c r="S127" s="95">
        <v>2.4957720387245074E-3</v>
      </c>
      <c r="T127" s="95">
        <v>3.3064251139550346E-3</v>
      </c>
      <c r="U127" s="95">
        <v>9.4111047470937347E-4</v>
      </c>
    </row>
    <row r="128" spans="1:21" ht="20.25">
      <c r="A128" s="4"/>
      <c r="B128" s="87" t="s">
        <v>732</v>
      </c>
      <c r="C128" s="84" t="s">
        <v>733</v>
      </c>
      <c r="D128" s="97" t="s">
        <v>132</v>
      </c>
      <c r="E128" s="97" t="s">
        <v>359</v>
      </c>
      <c r="F128" s="84" t="s">
        <v>731</v>
      </c>
      <c r="G128" s="97" t="s">
        <v>392</v>
      </c>
      <c r="H128" s="84" t="s">
        <v>377</v>
      </c>
      <c r="I128" s="84" t="s">
        <v>378</v>
      </c>
      <c r="J128" s="84"/>
      <c r="K128" s="125">
        <v>3.5100000000008187</v>
      </c>
      <c r="L128" s="97" t="s">
        <v>176</v>
      </c>
      <c r="M128" s="98">
        <v>1.8000000000000002E-2</v>
      </c>
      <c r="N128" s="98">
        <v>6.0000000000033629E-3</v>
      </c>
      <c r="O128" s="125">
        <v>1677576.8723530001</v>
      </c>
      <c r="P128" s="96">
        <v>106.4</v>
      </c>
      <c r="Q128" s="84"/>
      <c r="R128" s="125">
        <v>1784.9418165539996</v>
      </c>
      <c r="S128" s="95">
        <v>2.1525666398678521E-3</v>
      </c>
      <c r="T128" s="95">
        <v>2.5447223752828167E-3</v>
      </c>
      <c r="U128" s="95">
        <v>7.2430640346223343E-4</v>
      </c>
    </row>
    <row r="129" spans="1:21" ht="20.25">
      <c r="A129" s="4"/>
      <c r="B129" s="87" t="s">
        <v>357</v>
      </c>
      <c r="C129" s="84" t="s">
        <v>358</v>
      </c>
      <c r="D129" s="97" t="s">
        <v>132</v>
      </c>
      <c r="E129" s="97" t="s">
        <v>359</v>
      </c>
      <c r="F129" s="84" t="s">
        <v>360</v>
      </c>
      <c r="G129" s="97" t="s">
        <v>361</v>
      </c>
      <c r="H129" s="84" t="s">
        <v>362</v>
      </c>
      <c r="I129" s="84" t="s">
        <v>172</v>
      </c>
      <c r="J129" s="84"/>
      <c r="K129" s="125">
        <v>1.5</v>
      </c>
      <c r="L129" s="97" t="s">
        <v>176</v>
      </c>
      <c r="M129" s="98">
        <v>4.1500000000000002E-2</v>
      </c>
      <c r="N129" s="98">
        <v>-1.8000000000281053E-3</v>
      </c>
      <c r="O129" s="125">
        <v>89636.912591</v>
      </c>
      <c r="P129" s="96">
        <v>112.07</v>
      </c>
      <c r="Q129" s="125">
        <v>53.028700919000002</v>
      </c>
      <c r="R129" s="125">
        <v>156.55525384200001</v>
      </c>
      <c r="S129" s="95">
        <v>6.7027685396981915E-4</v>
      </c>
      <c r="T129" s="95">
        <v>2.2319475835293491E-4</v>
      </c>
      <c r="U129" s="95">
        <v>6.3528105959405399E-5</v>
      </c>
    </row>
    <row r="130" spans="1:21" ht="20.25">
      <c r="A130" s="4"/>
      <c r="B130" s="87" t="s">
        <v>389</v>
      </c>
      <c r="C130" s="84" t="s">
        <v>390</v>
      </c>
      <c r="D130" s="97" t="s">
        <v>132</v>
      </c>
      <c r="E130" s="97" t="s">
        <v>359</v>
      </c>
      <c r="F130" s="84" t="s">
        <v>391</v>
      </c>
      <c r="G130" s="97" t="s">
        <v>392</v>
      </c>
      <c r="H130" s="84" t="s">
        <v>362</v>
      </c>
      <c r="I130" s="84" t="s">
        <v>378</v>
      </c>
      <c r="J130" s="84"/>
      <c r="K130" s="125">
        <v>2.6300000000002512</v>
      </c>
      <c r="L130" s="97" t="s">
        <v>176</v>
      </c>
      <c r="M130" s="98">
        <v>3.15E-2</v>
      </c>
      <c r="N130" s="98">
        <v>1.9500000000000337E-2</v>
      </c>
      <c r="O130" s="125">
        <v>1395605.8011769997</v>
      </c>
      <c r="P130" s="96">
        <v>105.35</v>
      </c>
      <c r="Q130" s="84"/>
      <c r="R130" s="125">
        <v>1470.2706760010003</v>
      </c>
      <c r="S130" s="95">
        <v>2.9402654174249393E-3</v>
      </c>
      <c r="T130" s="95">
        <v>2.096107924775457E-3</v>
      </c>
      <c r="U130" s="95">
        <v>5.9661690682232622E-4</v>
      </c>
    </row>
    <row r="131" spans="1:21" ht="20.25">
      <c r="A131" s="4"/>
      <c r="B131" s="87" t="s">
        <v>393</v>
      </c>
      <c r="C131" s="84" t="s">
        <v>394</v>
      </c>
      <c r="D131" s="97" t="s">
        <v>132</v>
      </c>
      <c r="E131" s="97" t="s">
        <v>359</v>
      </c>
      <c r="F131" s="84" t="s">
        <v>391</v>
      </c>
      <c r="G131" s="97" t="s">
        <v>392</v>
      </c>
      <c r="H131" s="84" t="s">
        <v>362</v>
      </c>
      <c r="I131" s="84" t="s">
        <v>378</v>
      </c>
      <c r="J131" s="84"/>
      <c r="K131" s="125">
        <v>1.8000000000004333</v>
      </c>
      <c r="L131" s="97" t="s">
        <v>176</v>
      </c>
      <c r="M131" s="98">
        <v>2.8500000000000001E-2</v>
      </c>
      <c r="N131" s="98">
        <v>1.0600000000004115E-2</v>
      </c>
      <c r="O131" s="125">
        <v>867557.18823800003</v>
      </c>
      <c r="P131" s="96">
        <v>106.42</v>
      </c>
      <c r="Q131" s="84"/>
      <c r="R131" s="125">
        <v>923.25428872700002</v>
      </c>
      <c r="S131" s="95">
        <v>2.974821495860419E-3</v>
      </c>
      <c r="T131" s="95">
        <v>1.3162478601880759E-3</v>
      </c>
      <c r="U131" s="95">
        <v>3.7464470110289735E-4</v>
      </c>
    </row>
    <row r="132" spans="1:21" ht="20.25">
      <c r="A132" s="4"/>
      <c r="B132" s="87" t="s">
        <v>471</v>
      </c>
      <c r="C132" s="84" t="s">
        <v>472</v>
      </c>
      <c r="D132" s="97" t="s">
        <v>132</v>
      </c>
      <c r="E132" s="97" t="s">
        <v>359</v>
      </c>
      <c r="F132" s="84" t="s">
        <v>473</v>
      </c>
      <c r="G132" s="97" t="s">
        <v>369</v>
      </c>
      <c r="H132" s="84" t="s">
        <v>362</v>
      </c>
      <c r="I132" s="84" t="s">
        <v>172</v>
      </c>
      <c r="J132" s="84"/>
      <c r="K132" s="125">
        <v>5.0499999999999989</v>
      </c>
      <c r="L132" s="97" t="s">
        <v>176</v>
      </c>
      <c r="M132" s="98">
        <v>2.5000000000000001E-2</v>
      </c>
      <c r="N132" s="98">
        <v>1.1800000000007426E-2</v>
      </c>
      <c r="O132" s="125">
        <v>736640.39117900003</v>
      </c>
      <c r="P132" s="96">
        <v>109.68</v>
      </c>
      <c r="Q132" s="84"/>
      <c r="R132" s="125">
        <v>807.94717807999996</v>
      </c>
      <c r="S132" s="95">
        <v>3.0809405840062313E-3</v>
      </c>
      <c r="T132" s="95">
        <v>1.1518589810821358E-3</v>
      </c>
      <c r="U132" s="95">
        <v>3.2785456047658315E-4</v>
      </c>
    </row>
    <row r="133" spans="1:21" ht="20.25">
      <c r="A133" s="4"/>
      <c r="B133" s="87" t="s">
        <v>474</v>
      </c>
      <c r="C133" s="84" t="s">
        <v>475</v>
      </c>
      <c r="D133" s="97" t="s">
        <v>132</v>
      </c>
      <c r="E133" s="97" t="s">
        <v>359</v>
      </c>
      <c r="F133" s="84" t="s">
        <v>473</v>
      </c>
      <c r="G133" s="97" t="s">
        <v>369</v>
      </c>
      <c r="H133" s="84" t="s">
        <v>362</v>
      </c>
      <c r="I133" s="84" t="s">
        <v>172</v>
      </c>
      <c r="J133" s="84"/>
      <c r="K133" s="125">
        <v>7.1299999999992885</v>
      </c>
      <c r="L133" s="97" t="s">
        <v>176</v>
      </c>
      <c r="M133" s="98">
        <v>1.9E-2</v>
      </c>
      <c r="N133" s="98">
        <v>1.8799999999998818E-2</v>
      </c>
      <c r="O133" s="125">
        <v>1649424.8773930001</v>
      </c>
      <c r="P133" s="96">
        <v>102.3</v>
      </c>
      <c r="Q133" s="84"/>
      <c r="R133" s="125">
        <v>1687.3616544399999</v>
      </c>
      <c r="S133" s="95">
        <v>6.6577148139912428E-3</v>
      </c>
      <c r="T133" s="95">
        <v>2.4056061197207088E-3</v>
      </c>
      <c r="U133" s="95">
        <v>6.8470963027076703E-4</v>
      </c>
    </row>
    <row r="134" spans="1:21" ht="20.25">
      <c r="A134" s="4"/>
      <c r="B134" s="87" t="s">
        <v>497</v>
      </c>
      <c r="C134" s="84" t="s">
        <v>498</v>
      </c>
      <c r="D134" s="97" t="s">
        <v>132</v>
      </c>
      <c r="E134" s="97" t="s">
        <v>359</v>
      </c>
      <c r="F134" s="84" t="s">
        <v>499</v>
      </c>
      <c r="G134" s="97" t="s">
        <v>369</v>
      </c>
      <c r="H134" s="84" t="s">
        <v>362</v>
      </c>
      <c r="I134" s="84" t="s">
        <v>172</v>
      </c>
      <c r="J134" s="84"/>
      <c r="K134" s="125">
        <v>1.5100000000009113</v>
      </c>
      <c r="L134" s="97" t="s">
        <v>176</v>
      </c>
      <c r="M134" s="98">
        <v>4.5999999999999999E-2</v>
      </c>
      <c r="N134" s="98">
        <v>-1.1999999999954428E-3</v>
      </c>
      <c r="O134" s="125">
        <v>385544.41925599996</v>
      </c>
      <c r="P134" s="96">
        <v>130.97</v>
      </c>
      <c r="Q134" s="125">
        <v>268.27041025</v>
      </c>
      <c r="R134" s="125">
        <v>789.953229728</v>
      </c>
      <c r="S134" s="95">
        <v>3.0110749136552364E-3</v>
      </c>
      <c r="T134" s="95">
        <v>1.1262057062435089E-3</v>
      </c>
      <c r="U134" s="95">
        <v>3.2055284795349148E-4</v>
      </c>
    </row>
    <row r="135" spans="1:21" ht="20.25">
      <c r="A135" s="4"/>
      <c r="B135" s="87" t="s">
        <v>545</v>
      </c>
      <c r="C135" s="84" t="s">
        <v>546</v>
      </c>
      <c r="D135" s="97" t="s">
        <v>132</v>
      </c>
      <c r="E135" s="97" t="s">
        <v>359</v>
      </c>
      <c r="F135" s="84" t="s">
        <v>547</v>
      </c>
      <c r="G135" s="97" t="s">
        <v>369</v>
      </c>
      <c r="H135" s="84" t="s">
        <v>362</v>
      </c>
      <c r="I135" s="84" t="s">
        <v>172</v>
      </c>
      <c r="J135" s="84"/>
      <c r="K135" s="125">
        <v>6.7799999999998732</v>
      </c>
      <c r="L135" s="97" t="s">
        <v>176</v>
      </c>
      <c r="M135" s="98">
        <v>2.6000000000000002E-2</v>
      </c>
      <c r="N135" s="98">
        <v>1.519999999999916E-2</v>
      </c>
      <c r="O135" s="125">
        <v>2622615.6043250002</v>
      </c>
      <c r="P135" s="96">
        <v>109.66</v>
      </c>
      <c r="Q135" s="84"/>
      <c r="R135" s="125">
        <v>2875.9602760120006</v>
      </c>
      <c r="S135" s="95">
        <v>4.457974338710544E-3</v>
      </c>
      <c r="T135" s="95">
        <v>4.1001451122487488E-3</v>
      </c>
      <c r="U135" s="95">
        <v>1.1670276446545927E-3</v>
      </c>
    </row>
    <row r="136" spans="1:21" ht="20.25">
      <c r="A136" s="4"/>
      <c r="B136" s="87" t="s">
        <v>548</v>
      </c>
      <c r="C136" s="84" t="s">
        <v>549</v>
      </c>
      <c r="D136" s="97" t="s">
        <v>132</v>
      </c>
      <c r="E136" s="97" t="s">
        <v>359</v>
      </c>
      <c r="F136" s="84" t="s">
        <v>547</v>
      </c>
      <c r="G136" s="97" t="s">
        <v>369</v>
      </c>
      <c r="H136" s="84" t="s">
        <v>362</v>
      </c>
      <c r="I136" s="84" t="s">
        <v>172</v>
      </c>
      <c r="J136" s="84"/>
      <c r="K136" s="125">
        <v>3.7200000000165092</v>
      </c>
      <c r="L136" s="97" t="s">
        <v>176</v>
      </c>
      <c r="M136" s="98">
        <v>4.4000000000000004E-2</v>
      </c>
      <c r="N136" s="98">
        <v>4.8000000001100643E-3</v>
      </c>
      <c r="O136" s="125">
        <v>49699.02393499999</v>
      </c>
      <c r="P136" s="96">
        <v>117</v>
      </c>
      <c r="Q136" s="84"/>
      <c r="R136" s="125">
        <v>58.147860131999998</v>
      </c>
      <c r="S136" s="95">
        <v>4.1609685062080851E-4</v>
      </c>
      <c r="T136" s="95">
        <v>8.2899150762452605E-5</v>
      </c>
      <c r="U136" s="95">
        <v>2.3595652839006562E-5</v>
      </c>
    </row>
    <row r="137" spans="1:21" ht="20.25">
      <c r="A137" s="4"/>
      <c r="B137" s="87" t="s">
        <v>550</v>
      </c>
      <c r="C137" s="84" t="s">
        <v>551</v>
      </c>
      <c r="D137" s="97" t="s">
        <v>132</v>
      </c>
      <c r="E137" s="97" t="s">
        <v>359</v>
      </c>
      <c r="F137" s="84" t="s">
        <v>547</v>
      </c>
      <c r="G137" s="97" t="s">
        <v>369</v>
      </c>
      <c r="H137" s="84" t="s">
        <v>362</v>
      </c>
      <c r="I137" s="84" t="s">
        <v>172</v>
      </c>
      <c r="J137" s="84"/>
      <c r="K137" s="125">
        <v>5.4700000000012299</v>
      </c>
      <c r="L137" s="97" t="s">
        <v>176</v>
      </c>
      <c r="M137" s="98">
        <v>2.4E-2</v>
      </c>
      <c r="N137" s="98">
        <v>9.2999999999920889E-3</v>
      </c>
      <c r="O137" s="125">
        <v>409277.08500000002</v>
      </c>
      <c r="P137" s="96">
        <v>111.2</v>
      </c>
      <c r="Q137" s="84"/>
      <c r="R137" s="125">
        <v>455.11608905200001</v>
      </c>
      <c r="S137" s="95">
        <v>7.9094882222421241E-4</v>
      </c>
      <c r="T137" s="95">
        <v>6.4884137086201443E-4</v>
      </c>
      <c r="U137" s="95">
        <v>1.8468024815254756E-4</v>
      </c>
    </row>
    <row r="138" spans="1:21" ht="20.25">
      <c r="A138" s="4"/>
      <c r="B138" s="87" t="s">
        <v>573</v>
      </c>
      <c r="C138" s="84" t="s">
        <v>574</v>
      </c>
      <c r="D138" s="97" t="s">
        <v>132</v>
      </c>
      <c r="E138" s="97" t="s">
        <v>359</v>
      </c>
      <c r="F138" s="84" t="s">
        <v>575</v>
      </c>
      <c r="G138" s="97" t="s">
        <v>369</v>
      </c>
      <c r="H138" s="84" t="s">
        <v>362</v>
      </c>
      <c r="I138" s="84" t="s">
        <v>378</v>
      </c>
      <c r="J138" s="84"/>
      <c r="K138" s="125">
        <v>6.5899999999993755</v>
      </c>
      <c r="L138" s="97" t="s">
        <v>176</v>
      </c>
      <c r="M138" s="98">
        <v>2.81E-2</v>
      </c>
      <c r="N138" s="98">
        <v>1.5499999999992188E-2</v>
      </c>
      <c r="O138" s="125">
        <v>229735.16778600001</v>
      </c>
      <c r="P138" s="96">
        <v>111.44</v>
      </c>
      <c r="Q138" s="84"/>
      <c r="R138" s="125">
        <v>256.01687042399999</v>
      </c>
      <c r="S138" s="95">
        <v>4.3882703422785333E-4</v>
      </c>
      <c r="T138" s="95">
        <v>3.6499333063729861E-4</v>
      </c>
      <c r="U138" s="95">
        <v>1.0388834914544351E-4</v>
      </c>
    </row>
    <row r="139" spans="1:21" ht="20.25">
      <c r="A139" s="4"/>
      <c r="B139" s="87" t="s">
        <v>576</v>
      </c>
      <c r="C139" s="84" t="s">
        <v>577</v>
      </c>
      <c r="D139" s="97" t="s">
        <v>132</v>
      </c>
      <c r="E139" s="97" t="s">
        <v>359</v>
      </c>
      <c r="F139" s="84" t="s">
        <v>575</v>
      </c>
      <c r="G139" s="97" t="s">
        <v>369</v>
      </c>
      <c r="H139" s="84" t="s">
        <v>362</v>
      </c>
      <c r="I139" s="84" t="s">
        <v>378</v>
      </c>
      <c r="J139" s="84"/>
      <c r="K139" s="125">
        <v>4.8800000000009156</v>
      </c>
      <c r="L139" s="97" t="s">
        <v>176</v>
      </c>
      <c r="M139" s="98">
        <v>3.7000000000000005E-2</v>
      </c>
      <c r="N139" s="98">
        <v>1.0300000000004866E-2</v>
      </c>
      <c r="O139" s="125">
        <v>606132.94487500004</v>
      </c>
      <c r="P139" s="96">
        <v>115.32</v>
      </c>
      <c r="Q139" s="84"/>
      <c r="R139" s="125">
        <v>698.99251382199998</v>
      </c>
      <c r="S139" s="95">
        <v>9.4844224422723704E-4</v>
      </c>
      <c r="T139" s="95">
        <v>9.9652653861404721E-4</v>
      </c>
      <c r="U139" s="95">
        <v>2.8364216079091549E-4</v>
      </c>
    </row>
    <row r="140" spans="1:21" ht="20.25">
      <c r="A140" s="4"/>
      <c r="B140" s="87" t="s">
        <v>612</v>
      </c>
      <c r="C140" s="84" t="s">
        <v>613</v>
      </c>
      <c r="D140" s="97" t="s">
        <v>132</v>
      </c>
      <c r="E140" s="97" t="s">
        <v>359</v>
      </c>
      <c r="F140" s="84" t="s">
        <v>589</v>
      </c>
      <c r="G140" s="97" t="s">
        <v>361</v>
      </c>
      <c r="H140" s="84" t="s">
        <v>362</v>
      </c>
      <c r="I140" s="84" t="s">
        <v>378</v>
      </c>
      <c r="J140" s="84"/>
      <c r="K140" s="125">
        <v>2.4000000000000821</v>
      </c>
      <c r="L140" s="97" t="s">
        <v>176</v>
      </c>
      <c r="M140" s="98">
        <v>4.4999999999999998E-2</v>
      </c>
      <c r="N140" s="98">
        <v>1.5000000000001364E-3</v>
      </c>
      <c r="O140" s="125">
        <v>5346246.0291480003</v>
      </c>
      <c r="P140" s="96">
        <v>135.66999999999999</v>
      </c>
      <c r="Q140" s="125">
        <v>73.605918415999994</v>
      </c>
      <c r="R140" s="125">
        <v>7326.8580261260004</v>
      </c>
      <c r="S140" s="95">
        <v>3.1411841007379635E-3</v>
      </c>
      <c r="T140" s="95">
        <v>1.0445617547130432E-2</v>
      </c>
      <c r="U140" s="95">
        <v>2.973144634947922E-3</v>
      </c>
    </row>
    <row r="141" spans="1:21" ht="20.25">
      <c r="A141" s="4"/>
      <c r="B141" s="87" t="s">
        <v>641</v>
      </c>
      <c r="C141" s="84" t="s">
        <v>642</v>
      </c>
      <c r="D141" s="97" t="s">
        <v>132</v>
      </c>
      <c r="E141" s="97" t="s">
        <v>359</v>
      </c>
      <c r="F141" s="84" t="s">
        <v>643</v>
      </c>
      <c r="G141" s="97" t="s">
        <v>369</v>
      </c>
      <c r="H141" s="84" t="s">
        <v>362</v>
      </c>
      <c r="I141" s="84" t="s">
        <v>172</v>
      </c>
      <c r="J141" s="84"/>
      <c r="K141" s="125">
        <v>2.4099444591377939</v>
      </c>
      <c r="L141" s="97" t="s">
        <v>176</v>
      </c>
      <c r="M141" s="98">
        <v>4.9500000000000002E-2</v>
      </c>
      <c r="N141" s="98">
        <v>1.2299845090112213E-2</v>
      </c>
      <c r="O141" s="125">
        <v>2.3465E-2</v>
      </c>
      <c r="P141" s="96">
        <v>112.72</v>
      </c>
      <c r="Q141" s="84"/>
      <c r="R141" s="125">
        <v>2.6467000000000003E-5</v>
      </c>
      <c r="S141" s="95">
        <v>3.794928396234941E-11</v>
      </c>
      <c r="T141" s="95">
        <v>3.7732976213554215E-11</v>
      </c>
      <c r="U141" s="95">
        <v>1.0739967769618881E-11</v>
      </c>
    </row>
    <row r="142" spans="1:21" ht="20.25">
      <c r="A142" s="4"/>
      <c r="B142" s="87" t="s">
        <v>658</v>
      </c>
      <c r="C142" s="84" t="s">
        <v>659</v>
      </c>
      <c r="D142" s="97" t="s">
        <v>132</v>
      </c>
      <c r="E142" s="97" t="s">
        <v>359</v>
      </c>
      <c r="F142" s="84" t="s">
        <v>660</v>
      </c>
      <c r="G142" s="97" t="s">
        <v>425</v>
      </c>
      <c r="H142" s="84" t="s">
        <v>362</v>
      </c>
      <c r="I142" s="84" t="s">
        <v>378</v>
      </c>
      <c r="J142" s="84"/>
      <c r="K142" s="125">
        <v>0.52000000000114288</v>
      </c>
      <c r="L142" s="97" t="s">
        <v>176</v>
      </c>
      <c r="M142" s="98">
        <v>4.5999999999999999E-2</v>
      </c>
      <c r="N142" s="98">
        <v>1.2199999999982857E-2</v>
      </c>
      <c r="O142" s="125">
        <v>96351.42990399999</v>
      </c>
      <c r="P142" s="96">
        <v>106.56</v>
      </c>
      <c r="Q142" s="125">
        <v>2.3227746059999999</v>
      </c>
      <c r="R142" s="125">
        <v>104.99485661900002</v>
      </c>
      <c r="S142" s="95">
        <v>4.4931524116235445E-4</v>
      </c>
      <c r="T142" s="95">
        <v>1.4968709817320672E-4</v>
      </c>
      <c r="U142" s="95">
        <v>4.2605560738422027E-5</v>
      </c>
    </row>
    <row r="143" spans="1:21" ht="20.25">
      <c r="A143" s="4"/>
      <c r="B143" s="87" t="s">
        <v>661</v>
      </c>
      <c r="C143" s="84" t="s">
        <v>662</v>
      </c>
      <c r="D143" s="97" t="s">
        <v>132</v>
      </c>
      <c r="E143" s="97" t="s">
        <v>359</v>
      </c>
      <c r="F143" s="84" t="s">
        <v>660</v>
      </c>
      <c r="G143" s="97" t="s">
        <v>425</v>
      </c>
      <c r="H143" s="84" t="s">
        <v>362</v>
      </c>
      <c r="I143" s="84" t="s">
        <v>378</v>
      </c>
      <c r="J143" s="84"/>
      <c r="K143" s="125">
        <v>3.0300000000000091</v>
      </c>
      <c r="L143" s="97" t="s">
        <v>176</v>
      </c>
      <c r="M143" s="98">
        <v>1.9799999999999998E-2</v>
      </c>
      <c r="N143" s="98">
        <v>1.7499999999999249E-2</v>
      </c>
      <c r="O143" s="125">
        <v>2790302.0773479994</v>
      </c>
      <c r="P143" s="96">
        <v>102.28</v>
      </c>
      <c r="Q143" s="125">
        <v>480.0599625800001</v>
      </c>
      <c r="R143" s="125">
        <v>3337.0335310989999</v>
      </c>
      <c r="S143" s="95">
        <v>4.4766709507163905E-3</v>
      </c>
      <c r="T143" s="95">
        <v>4.7574793838663764E-3</v>
      </c>
      <c r="U143" s="95">
        <v>1.3541252340703799E-3</v>
      </c>
    </row>
    <row r="144" spans="1:21" ht="20.25">
      <c r="A144" s="4"/>
      <c r="B144" s="87" t="s">
        <v>712</v>
      </c>
      <c r="C144" s="84" t="s">
        <v>713</v>
      </c>
      <c r="D144" s="97" t="s">
        <v>132</v>
      </c>
      <c r="E144" s="97" t="s">
        <v>359</v>
      </c>
      <c r="F144" s="84" t="s">
        <v>714</v>
      </c>
      <c r="G144" s="97" t="s">
        <v>369</v>
      </c>
      <c r="H144" s="84" t="s">
        <v>362</v>
      </c>
      <c r="I144" s="84" t="s">
        <v>172</v>
      </c>
      <c r="J144" s="84"/>
      <c r="K144" s="125">
        <v>0.99000000000145705</v>
      </c>
      <c r="L144" s="97" t="s">
        <v>176</v>
      </c>
      <c r="M144" s="98">
        <v>4.4999999999999998E-2</v>
      </c>
      <c r="N144" s="98">
        <v>-4.1000000000067519E-3</v>
      </c>
      <c r="O144" s="125">
        <v>489711.72306599998</v>
      </c>
      <c r="P144" s="96">
        <v>114.92</v>
      </c>
      <c r="Q144" s="84"/>
      <c r="R144" s="125">
        <v>562.77671248199999</v>
      </c>
      <c r="S144" s="95">
        <v>2.8184847370705036E-3</v>
      </c>
      <c r="T144" s="95">
        <v>8.0232894947011542E-4</v>
      </c>
      <c r="U144" s="95">
        <v>2.2836754273430126E-4</v>
      </c>
    </row>
    <row r="145" spans="1:21" ht="20.25">
      <c r="A145" s="4"/>
      <c r="B145" s="87" t="s">
        <v>715</v>
      </c>
      <c r="C145" s="84" t="s">
        <v>716</v>
      </c>
      <c r="D145" s="97" t="s">
        <v>132</v>
      </c>
      <c r="E145" s="97" t="s">
        <v>359</v>
      </c>
      <c r="F145" s="84" t="s">
        <v>714</v>
      </c>
      <c r="G145" s="97" t="s">
        <v>369</v>
      </c>
      <c r="H145" s="84" t="s">
        <v>362</v>
      </c>
      <c r="I145" s="84" t="s">
        <v>172</v>
      </c>
      <c r="J145" s="84"/>
      <c r="K145" s="125">
        <v>2.9500106541657791</v>
      </c>
      <c r="L145" s="97" t="s">
        <v>176</v>
      </c>
      <c r="M145" s="98">
        <v>3.3000000000000002E-2</v>
      </c>
      <c r="N145" s="98">
        <v>5.20008523332623E-3</v>
      </c>
      <c r="O145" s="125">
        <v>2.1282000000000002E-2</v>
      </c>
      <c r="P145" s="96">
        <v>110.1</v>
      </c>
      <c r="Q145" s="84"/>
      <c r="R145" s="125">
        <v>2.3465E-5</v>
      </c>
      <c r="S145" s="95">
        <v>3.8598375846651895E-11</v>
      </c>
      <c r="T145" s="95">
        <v>3.3453141151284602E-11</v>
      </c>
      <c r="U145" s="95">
        <v>9.5217948280540683E-12</v>
      </c>
    </row>
    <row r="146" spans="1:21" ht="20.25">
      <c r="A146" s="4"/>
      <c r="B146" s="87" t="s">
        <v>717</v>
      </c>
      <c r="C146" s="84" t="s">
        <v>718</v>
      </c>
      <c r="D146" s="97" t="s">
        <v>132</v>
      </c>
      <c r="E146" s="97" t="s">
        <v>359</v>
      </c>
      <c r="F146" s="84" t="s">
        <v>714</v>
      </c>
      <c r="G146" s="97" t="s">
        <v>369</v>
      </c>
      <c r="H146" s="84" t="s">
        <v>362</v>
      </c>
      <c r="I146" s="84" t="s">
        <v>172</v>
      </c>
      <c r="J146" s="84"/>
      <c r="K146" s="125">
        <v>4.8699999999996377</v>
      </c>
      <c r="L146" s="97" t="s">
        <v>176</v>
      </c>
      <c r="M146" s="98">
        <v>1.6E-2</v>
      </c>
      <c r="N146" s="98">
        <v>2.1000000000058498E-3</v>
      </c>
      <c r="O146" s="125">
        <v>325837.87754999998</v>
      </c>
      <c r="P146" s="96">
        <v>110.17</v>
      </c>
      <c r="Q146" s="84"/>
      <c r="R146" s="125">
        <v>358.97559209899998</v>
      </c>
      <c r="S146" s="95">
        <v>2.0237098276713276E-3</v>
      </c>
      <c r="T146" s="95">
        <v>5.1177759012801247E-4</v>
      </c>
      <c r="U146" s="95">
        <v>1.4566767254404027E-4</v>
      </c>
    </row>
    <row r="147" spans="1:21" ht="20.25">
      <c r="A147" s="4"/>
      <c r="B147" s="87" t="s">
        <v>363</v>
      </c>
      <c r="C147" s="84" t="s">
        <v>364</v>
      </c>
      <c r="D147" s="97" t="s">
        <v>132</v>
      </c>
      <c r="E147" s="97" t="s">
        <v>359</v>
      </c>
      <c r="F147" s="84" t="s">
        <v>360</v>
      </c>
      <c r="G147" s="97" t="s">
        <v>361</v>
      </c>
      <c r="H147" s="84" t="s">
        <v>365</v>
      </c>
      <c r="I147" s="84" t="s">
        <v>172</v>
      </c>
      <c r="J147" s="84"/>
      <c r="K147" s="125">
        <v>1.1700000000005224</v>
      </c>
      <c r="L147" s="97" t="s">
        <v>176</v>
      </c>
      <c r="M147" s="98">
        <v>5.2999999999999999E-2</v>
      </c>
      <c r="N147" s="98">
        <v>-4.5000000000041248E-3</v>
      </c>
      <c r="O147" s="125">
        <v>919770.7481219999</v>
      </c>
      <c r="P147" s="96">
        <v>118.63</v>
      </c>
      <c r="Q147" s="84"/>
      <c r="R147" s="125">
        <v>1091.1241233789999</v>
      </c>
      <c r="S147" s="95">
        <v>3.5374981658961714E-3</v>
      </c>
      <c r="T147" s="95">
        <v>1.5555733779232628E-3</v>
      </c>
      <c r="U147" s="95">
        <v>4.4276411825080721E-4</v>
      </c>
    </row>
    <row r="148" spans="1:21" ht="20.25">
      <c r="A148" s="4"/>
      <c r="B148" s="87" t="s">
        <v>379</v>
      </c>
      <c r="C148" s="84" t="s">
        <v>380</v>
      </c>
      <c r="D148" s="97" t="s">
        <v>132</v>
      </c>
      <c r="E148" s="97" t="s">
        <v>359</v>
      </c>
      <c r="F148" s="84" t="s">
        <v>381</v>
      </c>
      <c r="G148" s="97" t="s">
        <v>382</v>
      </c>
      <c r="H148" s="84" t="s">
        <v>365</v>
      </c>
      <c r="I148" s="84" t="s">
        <v>172</v>
      </c>
      <c r="J148" s="84"/>
      <c r="K148" s="125">
        <v>1.4799999999867202</v>
      </c>
      <c r="L148" s="97" t="s">
        <v>176</v>
      </c>
      <c r="M148" s="98">
        <v>5.3499999999999999E-2</v>
      </c>
      <c r="N148" s="98">
        <v>7.7999999996458784E-3</v>
      </c>
      <c r="O148" s="125">
        <v>16380.737428</v>
      </c>
      <c r="P148" s="96">
        <v>110.33</v>
      </c>
      <c r="Q148" s="84"/>
      <c r="R148" s="125">
        <v>18.072867888000001</v>
      </c>
      <c r="S148" s="95">
        <v>9.2964683256823948E-5</v>
      </c>
      <c r="T148" s="95">
        <v>2.5765787362701166E-5</v>
      </c>
      <c r="U148" s="95">
        <v>7.3337370545093909E-6</v>
      </c>
    </row>
    <row r="149" spans="1:21" ht="20.25">
      <c r="A149" s="4"/>
      <c r="B149" s="87" t="s">
        <v>412</v>
      </c>
      <c r="C149" s="84" t="s">
        <v>413</v>
      </c>
      <c r="D149" s="97" t="s">
        <v>132</v>
      </c>
      <c r="E149" s="97" t="s">
        <v>359</v>
      </c>
      <c r="F149" s="84" t="s">
        <v>414</v>
      </c>
      <c r="G149" s="97" t="s">
        <v>369</v>
      </c>
      <c r="H149" s="84" t="s">
        <v>365</v>
      </c>
      <c r="I149" s="84" t="s">
        <v>378</v>
      </c>
      <c r="J149" s="84"/>
      <c r="K149" s="125">
        <v>0.90999999998148384</v>
      </c>
      <c r="L149" s="97" t="s">
        <v>176</v>
      </c>
      <c r="M149" s="98">
        <v>4.8499999999999995E-2</v>
      </c>
      <c r="N149" s="98">
        <v>6.6000000000768604E-3</v>
      </c>
      <c r="O149" s="125">
        <v>22343.024065000001</v>
      </c>
      <c r="P149" s="96">
        <v>128.11000000000001</v>
      </c>
      <c r="Q149" s="84"/>
      <c r="R149" s="125">
        <v>28.623647782999999</v>
      </c>
      <c r="S149" s="95">
        <v>3.2854513077833442E-4</v>
      </c>
      <c r="T149" s="95">
        <v>4.0807625380326169E-5</v>
      </c>
      <c r="U149" s="95">
        <v>1.1615107667599006E-5</v>
      </c>
    </row>
    <row r="150" spans="1:21" ht="20.25">
      <c r="A150" s="4"/>
      <c r="B150" s="87" t="s">
        <v>415</v>
      </c>
      <c r="C150" s="84" t="s">
        <v>416</v>
      </c>
      <c r="D150" s="97" t="s">
        <v>132</v>
      </c>
      <c r="E150" s="97" t="s">
        <v>359</v>
      </c>
      <c r="F150" s="84" t="s">
        <v>417</v>
      </c>
      <c r="G150" s="97" t="s">
        <v>369</v>
      </c>
      <c r="H150" s="84" t="s">
        <v>365</v>
      </c>
      <c r="I150" s="84" t="s">
        <v>378</v>
      </c>
      <c r="J150" s="84"/>
      <c r="K150" s="125">
        <v>1.240000000023449</v>
      </c>
      <c r="L150" s="97" t="s">
        <v>176</v>
      </c>
      <c r="M150" s="98">
        <v>4.2500000000000003E-2</v>
      </c>
      <c r="N150" s="98">
        <v>2.2999999999804592E-3</v>
      </c>
      <c r="O150" s="125">
        <v>13995.322964000001</v>
      </c>
      <c r="P150" s="96">
        <v>114.69</v>
      </c>
      <c r="Q150" s="125">
        <v>4.2271771719999993</v>
      </c>
      <c r="R150" s="125">
        <v>20.470045247999998</v>
      </c>
      <c r="S150" s="95">
        <v>1.7045585852284317E-4</v>
      </c>
      <c r="T150" s="95">
        <v>2.9183350226061221E-5</v>
      </c>
      <c r="U150" s="95">
        <v>8.3064807574020514E-6</v>
      </c>
    </row>
    <row r="151" spans="1:21" ht="20.25">
      <c r="A151" s="4"/>
      <c r="B151" s="87" t="s">
        <v>418</v>
      </c>
      <c r="C151" s="84" t="s">
        <v>419</v>
      </c>
      <c r="D151" s="97" t="s">
        <v>132</v>
      </c>
      <c r="E151" s="97" t="s">
        <v>359</v>
      </c>
      <c r="F151" s="84" t="s">
        <v>420</v>
      </c>
      <c r="G151" s="97" t="s">
        <v>421</v>
      </c>
      <c r="H151" s="84" t="s">
        <v>365</v>
      </c>
      <c r="I151" s="84" t="s">
        <v>378</v>
      </c>
      <c r="J151" s="84"/>
      <c r="K151" s="125">
        <v>0.75000000000038847</v>
      </c>
      <c r="L151" s="97" t="s">
        <v>176</v>
      </c>
      <c r="M151" s="98">
        <v>4.8000000000000001E-2</v>
      </c>
      <c r="N151" s="98">
        <v>-1.0999999999933177E-3</v>
      </c>
      <c r="O151" s="125">
        <v>518228.99918899999</v>
      </c>
      <c r="P151" s="96">
        <v>124.17</v>
      </c>
      <c r="Q151" s="84"/>
      <c r="R151" s="125">
        <v>643.48498611299999</v>
      </c>
      <c r="S151" s="95">
        <v>2.5330583705650569E-3</v>
      </c>
      <c r="T151" s="95">
        <v>9.1739160746518648E-4</v>
      </c>
      <c r="U151" s="95">
        <v>2.6111792084812307E-4</v>
      </c>
    </row>
    <row r="152" spans="1:21" ht="20.25">
      <c r="A152" s="4"/>
      <c r="B152" s="87" t="s">
        <v>486</v>
      </c>
      <c r="C152" s="84" t="s">
        <v>487</v>
      </c>
      <c r="D152" s="97" t="s">
        <v>132</v>
      </c>
      <c r="E152" s="97" t="s">
        <v>359</v>
      </c>
      <c r="F152" s="84" t="s">
        <v>483</v>
      </c>
      <c r="G152" s="97" t="s">
        <v>361</v>
      </c>
      <c r="H152" s="84" t="s">
        <v>365</v>
      </c>
      <c r="I152" s="84" t="s">
        <v>378</v>
      </c>
      <c r="J152" s="84"/>
      <c r="K152" s="125">
        <v>2.3800000000002091</v>
      </c>
      <c r="L152" s="97" t="s">
        <v>176</v>
      </c>
      <c r="M152" s="98">
        <v>5.0999999999999997E-2</v>
      </c>
      <c r="N152" s="98">
        <v>2.0000000000005729E-3</v>
      </c>
      <c r="O152" s="125">
        <v>5021264.8320030002</v>
      </c>
      <c r="P152" s="96">
        <v>137.58000000000001</v>
      </c>
      <c r="Q152" s="125">
        <v>78.501503004</v>
      </c>
      <c r="R152" s="125">
        <v>6986.7576001829993</v>
      </c>
      <c r="S152" s="95">
        <v>4.3768125028746654E-3</v>
      </c>
      <c r="T152" s="95">
        <v>9.960749549914015E-3</v>
      </c>
      <c r="U152" s="95">
        <v>2.8351362617639012E-3</v>
      </c>
    </row>
    <row r="153" spans="1:21" ht="20.25">
      <c r="A153" s="4"/>
      <c r="B153" s="87" t="s">
        <v>533</v>
      </c>
      <c r="C153" s="84" t="s">
        <v>534</v>
      </c>
      <c r="D153" s="97" t="s">
        <v>132</v>
      </c>
      <c r="E153" s="97" t="s">
        <v>359</v>
      </c>
      <c r="F153" s="84" t="s">
        <v>532</v>
      </c>
      <c r="G153" s="97" t="s">
        <v>361</v>
      </c>
      <c r="H153" s="84" t="s">
        <v>365</v>
      </c>
      <c r="I153" s="84" t="s">
        <v>378</v>
      </c>
      <c r="J153" s="84"/>
      <c r="K153" s="125">
        <v>1.4800000000001583</v>
      </c>
      <c r="L153" s="97" t="s">
        <v>176</v>
      </c>
      <c r="M153" s="98">
        <v>2.4E-2</v>
      </c>
      <c r="N153" s="98">
        <v>3.0000000000158316E-3</v>
      </c>
      <c r="O153" s="125">
        <v>237086.678316</v>
      </c>
      <c r="P153" s="96">
        <v>106.57</v>
      </c>
      <c r="Q153" s="84"/>
      <c r="R153" s="125">
        <v>252.663273702</v>
      </c>
      <c r="S153" s="95">
        <v>2.7240683087191527E-3</v>
      </c>
      <c r="T153" s="95">
        <v>3.602122377540448E-4</v>
      </c>
      <c r="U153" s="95">
        <v>1.0252750278179899E-4</v>
      </c>
    </row>
    <row r="154" spans="1:21" ht="20.25">
      <c r="A154" s="4"/>
      <c r="B154" s="87" t="s">
        <v>535</v>
      </c>
      <c r="C154" s="84" t="s">
        <v>536</v>
      </c>
      <c r="D154" s="97" t="s">
        <v>132</v>
      </c>
      <c r="E154" s="97" t="s">
        <v>359</v>
      </c>
      <c r="F154" s="84" t="s">
        <v>537</v>
      </c>
      <c r="G154" s="97" t="s">
        <v>369</v>
      </c>
      <c r="H154" s="84" t="s">
        <v>365</v>
      </c>
      <c r="I154" s="84" t="s">
        <v>378</v>
      </c>
      <c r="J154" s="84"/>
      <c r="K154" s="125">
        <v>1.0100000000006533</v>
      </c>
      <c r="L154" s="97" t="s">
        <v>176</v>
      </c>
      <c r="M154" s="98">
        <v>5.4000000000000006E-2</v>
      </c>
      <c r="N154" s="98">
        <v>-5.8999999999975496E-3</v>
      </c>
      <c r="O154" s="125">
        <v>368458.63438200002</v>
      </c>
      <c r="P154" s="96">
        <v>129.63</v>
      </c>
      <c r="Q154" s="125">
        <v>12.163049482</v>
      </c>
      <c r="R154" s="125">
        <v>489.79598366799996</v>
      </c>
      <c r="S154" s="95">
        <v>3.6161442328311666E-3</v>
      </c>
      <c r="T154" s="95">
        <v>6.9828315265194508E-4</v>
      </c>
      <c r="U154" s="95">
        <v>1.9875290279529586E-4</v>
      </c>
    </row>
    <row r="155" spans="1:21" ht="20.25">
      <c r="A155" s="4"/>
      <c r="B155" s="87" t="s">
        <v>580</v>
      </c>
      <c r="C155" s="84" t="s">
        <v>581</v>
      </c>
      <c r="D155" s="97" t="s">
        <v>132</v>
      </c>
      <c r="E155" s="97" t="s">
        <v>359</v>
      </c>
      <c r="F155" s="84" t="s">
        <v>582</v>
      </c>
      <c r="G155" s="97" t="s">
        <v>369</v>
      </c>
      <c r="H155" s="84" t="s">
        <v>365</v>
      </c>
      <c r="I155" s="84" t="s">
        <v>378</v>
      </c>
      <c r="J155" s="84"/>
      <c r="K155" s="125">
        <v>4.5899999999965484</v>
      </c>
      <c r="L155" s="97" t="s">
        <v>176</v>
      </c>
      <c r="M155" s="98">
        <v>2.0499999999999997E-2</v>
      </c>
      <c r="N155" s="98">
        <v>9.099999999952332E-3</v>
      </c>
      <c r="O155" s="125">
        <v>112359.77675400001</v>
      </c>
      <c r="P155" s="96">
        <v>108.29</v>
      </c>
      <c r="Q155" s="84"/>
      <c r="R155" s="125">
        <v>121.67440833799999</v>
      </c>
      <c r="S155" s="95">
        <v>1.9805078012702775E-4</v>
      </c>
      <c r="T155" s="95">
        <v>1.7346648866951433E-4</v>
      </c>
      <c r="U155" s="95">
        <v>4.9373908034063803E-5</v>
      </c>
    </row>
    <row r="156" spans="1:21" ht="20.25">
      <c r="A156" s="4"/>
      <c r="B156" s="87" t="s">
        <v>583</v>
      </c>
      <c r="C156" s="84" t="s">
        <v>584</v>
      </c>
      <c r="D156" s="97" t="s">
        <v>132</v>
      </c>
      <c r="E156" s="97" t="s">
        <v>359</v>
      </c>
      <c r="F156" s="84" t="s">
        <v>582</v>
      </c>
      <c r="G156" s="97" t="s">
        <v>369</v>
      </c>
      <c r="H156" s="84" t="s">
        <v>365</v>
      </c>
      <c r="I156" s="84" t="s">
        <v>378</v>
      </c>
      <c r="J156" s="84"/>
      <c r="K156" s="125">
        <v>5.4400000000004338</v>
      </c>
      <c r="L156" s="97" t="s">
        <v>176</v>
      </c>
      <c r="M156" s="98">
        <v>2.0499999999999997E-2</v>
      </c>
      <c r="N156" s="98">
        <v>1.2499999999998306E-2</v>
      </c>
      <c r="O156" s="125">
        <v>1364256.95</v>
      </c>
      <c r="P156" s="96">
        <v>108.06</v>
      </c>
      <c r="Q156" s="84"/>
      <c r="R156" s="125">
        <v>1474.2160983690001</v>
      </c>
      <c r="S156" s="95">
        <v>2.7188944514308375E-3</v>
      </c>
      <c r="T156" s="95">
        <v>2.1017327605469521E-3</v>
      </c>
      <c r="U156" s="95">
        <v>5.9821790841184711E-4</v>
      </c>
    </row>
    <row r="157" spans="1:21" ht="20.25">
      <c r="A157" s="4"/>
      <c r="B157" s="87" t="s">
        <v>726</v>
      </c>
      <c r="C157" s="84" t="s">
        <v>727</v>
      </c>
      <c r="D157" s="97" t="s">
        <v>132</v>
      </c>
      <c r="E157" s="97" t="s">
        <v>359</v>
      </c>
      <c r="F157" s="84" t="s">
        <v>728</v>
      </c>
      <c r="G157" s="97" t="s">
        <v>382</v>
      </c>
      <c r="H157" s="84" t="s">
        <v>365</v>
      </c>
      <c r="I157" s="84" t="s">
        <v>172</v>
      </c>
      <c r="J157" s="84"/>
      <c r="K157" s="125">
        <v>3.6200375300533634</v>
      </c>
      <c r="L157" s="97" t="s">
        <v>176</v>
      </c>
      <c r="M157" s="98">
        <v>4.3400000000000001E-2</v>
      </c>
      <c r="N157" s="98">
        <v>1.6600304931683577E-2</v>
      </c>
      <c r="O157" s="125">
        <v>3.0013999999999999E-2</v>
      </c>
      <c r="P157" s="96">
        <v>112.78</v>
      </c>
      <c r="Q157" s="84"/>
      <c r="R157" s="125">
        <v>3.4105999999999995E-5</v>
      </c>
      <c r="S157" s="95">
        <v>1.9514965170091465E-11</v>
      </c>
      <c r="T157" s="95">
        <v>4.8623602476271572E-11</v>
      </c>
      <c r="U157" s="95">
        <v>1.3839775597937865E-11</v>
      </c>
    </row>
    <row r="158" spans="1:21" ht="20.25">
      <c r="A158" s="4"/>
      <c r="B158" s="87" t="s">
        <v>366</v>
      </c>
      <c r="C158" s="84" t="s">
        <v>367</v>
      </c>
      <c r="D158" s="97" t="s">
        <v>132</v>
      </c>
      <c r="E158" s="97" t="s">
        <v>359</v>
      </c>
      <c r="F158" s="84" t="s">
        <v>368</v>
      </c>
      <c r="G158" s="97" t="s">
        <v>369</v>
      </c>
      <c r="H158" s="84" t="s">
        <v>370</v>
      </c>
      <c r="I158" s="84" t="s">
        <v>172</v>
      </c>
      <c r="J158" s="84"/>
      <c r="K158" s="125">
        <v>3.7299850685489342</v>
      </c>
      <c r="L158" s="97" t="s">
        <v>176</v>
      </c>
      <c r="M158" s="98">
        <v>4.6500000000000007E-2</v>
      </c>
      <c r="N158" s="98">
        <v>1.5100040722139272E-2</v>
      </c>
      <c r="O158" s="125">
        <v>3.1378000000000003E-2</v>
      </c>
      <c r="P158" s="96">
        <v>114.35</v>
      </c>
      <c r="Q158" s="125">
        <v>8.1899999999999991E-7</v>
      </c>
      <c r="R158" s="125">
        <v>3.6835000000000002E-5</v>
      </c>
      <c r="S158" s="95">
        <v>4.3785984800913175E-11</v>
      </c>
      <c r="T158" s="95">
        <v>5.2514232018221537E-11</v>
      </c>
      <c r="U158" s="95">
        <v>1.4947168655076565E-11</v>
      </c>
    </row>
    <row r="159" spans="1:21" ht="20.25">
      <c r="A159" s="4"/>
      <c r="B159" s="87" t="s">
        <v>371</v>
      </c>
      <c r="C159" s="84" t="s">
        <v>372</v>
      </c>
      <c r="D159" s="97" t="s">
        <v>132</v>
      </c>
      <c r="E159" s="97" t="s">
        <v>359</v>
      </c>
      <c r="F159" s="84" t="s">
        <v>368</v>
      </c>
      <c r="G159" s="97" t="s">
        <v>369</v>
      </c>
      <c r="H159" s="84" t="s">
        <v>370</v>
      </c>
      <c r="I159" s="84" t="s">
        <v>172</v>
      </c>
      <c r="J159" s="84"/>
      <c r="K159" s="125">
        <v>0.5000000000017607</v>
      </c>
      <c r="L159" s="97" t="s">
        <v>176</v>
      </c>
      <c r="M159" s="98">
        <v>5.5999999999999994E-2</v>
      </c>
      <c r="N159" s="98">
        <v>1.4500000000008804E-2</v>
      </c>
      <c r="O159" s="125">
        <v>251956.56943500001</v>
      </c>
      <c r="P159" s="96">
        <v>109.7</v>
      </c>
      <c r="Q159" s="125">
        <v>7.5830077950000003</v>
      </c>
      <c r="R159" s="125">
        <v>283.97936927500001</v>
      </c>
      <c r="S159" s="95">
        <v>3.9798535640835284E-3</v>
      </c>
      <c r="T159" s="95">
        <v>4.0485838160704665E-4</v>
      </c>
      <c r="U159" s="95">
        <v>1.1523517109042197E-4</v>
      </c>
    </row>
    <row r="160" spans="1:21" ht="20.25">
      <c r="A160" s="4"/>
      <c r="B160" s="87" t="s">
        <v>409</v>
      </c>
      <c r="C160" s="84" t="s">
        <v>410</v>
      </c>
      <c r="D160" s="97" t="s">
        <v>132</v>
      </c>
      <c r="E160" s="97" t="s">
        <v>359</v>
      </c>
      <c r="F160" s="84" t="s">
        <v>411</v>
      </c>
      <c r="G160" s="97" t="s">
        <v>369</v>
      </c>
      <c r="H160" s="84" t="s">
        <v>370</v>
      </c>
      <c r="I160" s="84" t="s">
        <v>172</v>
      </c>
      <c r="J160" s="84"/>
      <c r="K160" s="125">
        <v>1.0599999999991594</v>
      </c>
      <c r="L160" s="97" t="s">
        <v>176</v>
      </c>
      <c r="M160" s="98">
        <v>4.8000000000000001E-2</v>
      </c>
      <c r="N160" s="98">
        <v>1.6000000000070782E-3</v>
      </c>
      <c r="O160" s="125">
        <v>415196.05102200003</v>
      </c>
      <c r="P160" s="96">
        <v>106.45</v>
      </c>
      <c r="Q160" s="125">
        <v>10.112946184</v>
      </c>
      <c r="R160" s="125">
        <v>452.08914667300002</v>
      </c>
      <c r="S160" s="95">
        <v>2.9631631569549356E-3</v>
      </c>
      <c r="T160" s="95">
        <v>6.4452597641660671E-4</v>
      </c>
      <c r="U160" s="95">
        <v>1.8345195391478153E-4</v>
      </c>
    </row>
    <row r="161" spans="1:21" ht="20.25">
      <c r="A161" s="4"/>
      <c r="B161" s="87" t="s">
        <v>476</v>
      </c>
      <c r="C161" s="84" t="s">
        <v>477</v>
      </c>
      <c r="D161" s="97" t="s">
        <v>132</v>
      </c>
      <c r="E161" s="97" t="s">
        <v>359</v>
      </c>
      <c r="F161" s="84" t="s">
        <v>478</v>
      </c>
      <c r="G161" s="97" t="s">
        <v>369</v>
      </c>
      <c r="H161" s="84" t="s">
        <v>370</v>
      </c>
      <c r="I161" s="84" t="s">
        <v>378</v>
      </c>
      <c r="J161" s="84"/>
      <c r="K161" s="125">
        <v>0.84000000000014308</v>
      </c>
      <c r="L161" s="97" t="s">
        <v>176</v>
      </c>
      <c r="M161" s="98">
        <v>5.4000000000000006E-2</v>
      </c>
      <c r="N161" s="98">
        <v>3.4899999999971017E-2</v>
      </c>
      <c r="O161" s="125">
        <v>262391.23032700003</v>
      </c>
      <c r="P161" s="96">
        <v>106.52</v>
      </c>
      <c r="Q161" s="84"/>
      <c r="R161" s="125">
        <v>279.49914726899999</v>
      </c>
      <c r="S161" s="95">
        <v>5.3008329358989904E-3</v>
      </c>
      <c r="T161" s="95">
        <v>3.984711027169631E-4</v>
      </c>
      <c r="U161" s="95">
        <v>1.1341715469471497E-4</v>
      </c>
    </row>
    <row r="162" spans="1:21" ht="20.25">
      <c r="A162" s="4"/>
      <c r="B162" s="87" t="s">
        <v>479</v>
      </c>
      <c r="C162" s="84" t="s">
        <v>480</v>
      </c>
      <c r="D162" s="97" t="s">
        <v>132</v>
      </c>
      <c r="E162" s="97" t="s">
        <v>359</v>
      </c>
      <c r="F162" s="84" t="s">
        <v>478</v>
      </c>
      <c r="G162" s="97" t="s">
        <v>369</v>
      </c>
      <c r="H162" s="84" t="s">
        <v>370</v>
      </c>
      <c r="I162" s="84" t="s">
        <v>378</v>
      </c>
      <c r="J162" s="84"/>
      <c r="K162" s="125">
        <v>2.220000000000351</v>
      </c>
      <c r="L162" s="97" t="s">
        <v>176</v>
      </c>
      <c r="M162" s="98">
        <v>2.5000000000000001E-2</v>
      </c>
      <c r="N162" s="98">
        <v>5.839999999999744E-2</v>
      </c>
      <c r="O162" s="125">
        <v>658032.219499</v>
      </c>
      <c r="P162" s="96">
        <v>95.17</v>
      </c>
      <c r="Q162" s="84"/>
      <c r="R162" s="125">
        <v>626.24927594899998</v>
      </c>
      <c r="S162" s="95">
        <v>1.6894282081543731E-3</v>
      </c>
      <c r="T162" s="95">
        <v>8.9281932342687739E-4</v>
      </c>
      <c r="U162" s="95">
        <v>2.5412389161746403E-4</v>
      </c>
    </row>
    <row r="163" spans="1:21" ht="20.25">
      <c r="A163" s="4"/>
      <c r="B163" s="87" t="s">
        <v>503</v>
      </c>
      <c r="C163" s="84" t="s">
        <v>504</v>
      </c>
      <c r="D163" s="97" t="s">
        <v>132</v>
      </c>
      <c r="E163" s="97" t="s">
        <v>359</v>
      </c>
      <c r="F163" s="84" t="s">
        <v>505</v>
      </c>
      <c r="G163" s="97" t="s">
        <v>369</v>
      </c>
      <c r="H163" s="84" t="s">
        <v>506</v>
      </c>
      <c r="I163" s="84" t="s">
        <v>378</v>
      </c>
      <c r="J163" s="84"/>
      <c r="K163" s="125">
        <v>1.2300122166417808</v>
      </c>
      <c r="L163" s="97" t="s">
        <v>176</v>
      </c>
      <c r="M163" s="98">
        <v>0.05</v>
      </c>
      <c r="N163" s="98">
        <v>6.2997149450251125E-3</v>
      </c>
      <c r="O163" s="125">
        <v>1.3643000000000001E-2</v>
      </c>
      <c r="P163" s="96">
        <v>106.9</v>
      </c>
      <c r="Q163" s="84"/>
      <c r="R163" s="125">
        <v>1.4734E-5</v>
      </c>
      <c r="S163" s="95">
        <v>9.8952308077273176E-11</v>
      </c>
      <c r="T163" s="95">
        <v>2.1005692807288613E-11</v>
      </c>
      <c r="U163" s="95">
        <v>5.978867462030626E-12</v>
      </c>
    </row>
    <row r="164" spans="1:21" ht="20.25">
      <c r="A164" s="4"/>
      <c r="B164" s="87" t="s">
        <v>707</v>
      </c>
      <c r="C164" s="84" t="s">
        <v>708</v>
      </c>
      <c r="D164" s="97" t="s">
        <v>132</v>
      </c>
      <c r="E164" s="97" t="s">
        <v>359</v>
      </c>
      <c r="F164" s="84" t="s">
        <v>709</v>
      </c>
      <c r="G164" s="97" t="s">
        <v>710</v>
      </c>
      <c r="H164" s="84" t="s">
        <v>711</v>
      </c>
      <c r="I164" s="84" t="s">
        <v>378</v>
      </c>
      <c r="J164" s="84"/>
      <c r="K164" s="125">
        <v>0.71999999999984998</v>
      </c>
      <c r="L164" s="97" t="s">
        <v>176</v>
      </c>
      <c r="M164" s="98">
        <v>4.9000000000000002E-2</v>
      </c>
      <c r="N164" s="98">
        <v>0</v>
      </c>
      <c r="O164" s="125">
        <v>1022854.5740479999</v>
      </c>
      <c r="P164" s="96">
        <v>26.07</v>
      </c>
      <c r="Q164" s="84"/>
      <c r="R164" s="125">
        <v>266.65817013200001</v>
      </c>
      <c r="S164" s="95">
        <v>1.4100973323557858E-3</v>
      </c>
      <c r="T164" s="95">
        <v>3.8016421924436653E-4</v>
      </c>
      <c r="U164" s="95">
        <v>1.0820645153297421E-4</v>
      </c>
    </row>
    <row r="165" spans="1:21" ht="20.25">
      <c r="A165" s="4"/>
      <c r="B165" s="83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125"/>
      <c r="P165" s="96"/>
      <c r="Q165" s="84"/>
      <c r="R165" s="84"/>
      <c r="S165" s="84"/>
      <c r="T165" s="95"/>
      <c r="U165" s="84"/>
    </row>
    <row r="166" spans="1:21" ht="20.25">
      <c r="A166" s="4"/>
      <c r="B166" s="101" t="s">
        <v>49</v>
      </c>
      <c r="C166" s="82"/>
      <c r="D166" s="82"/>
      <c r="E166" s="82"/>
      <c r="F166" s="82"/>
      <c r="G166" s="82"/>
      <c r="H166" s="82"/>
      <c r="I166" s="82"/>
      <c r="J166" s="82"/>
      <c r="K166" s="91">
        <v>4.1744980976508135</v>
      </c>
      <c r="L166" s="82"/>
      <c r="M166" s="82"/>
      <c r="N166" s="103">
        <v>2.3023044083014092E-2</v>
      </c>
      <c r="O166" s="91"/>
      <c r="P166" s="93"/>
      <c r="Q166" s="91">
        <v>200.273631704</v>
      </c>
      <c r="R166" s="91">
        <v>105839.74924669904</v>
      </c>
      <c r="S166" s="82"/>
      <c r="T166" s="92">
        <v>0.15089162885004864</v>
      </c>
      <c r="U166" s="92">
        <v>4.2948407286586762E-2</v>
      </c>
    </row>
    <row r="167" spans="1:21" ht="20.25">
      <c r="A167" s="4"/>
      <c r="B167" s="87" t="s">
        <v>855</v>
      </c>
      <c r="C167" s="84" t="s">
        <v>856</v>
      </c>
      <c r="D167" s="97" t="s">
        <v>132</v>
      </c>
      <c r="E167" s="97" t="s">
        <v>359</v>
      </c>
      <c r="F167" s="84" t="s">
        <v>589</v>
      </c>
      <c r="G167" s="97" t="s">
        <v>361</v>
      </c>
      <c r="H167" s="84" t="s">
        <v>399</v>
      </c>
      <c r="I167" s="84" t="s">
        <v>172</v>
      </c>
      <c r="J167" s="84"/>
      <c r="K167" s="125">
        <v>5.5400000000005418</v>
      </c>
      <c r="L167" s="97" t="s">
        <v>176</v>
      </c>
      <c r="M167" s="98">
        <v>2.98E-2</v>
      </c>
      <c r="N167" s="98">
        <v>1.6600000000001603E-2</v>
      </c>
      <c r="O167" s="125">
        <v>1852146.25606</v>
      </c>
      <c r="P167" s="96">
        <v>107.61</v>
      </c>
      <c r="Q167" s="84"/>
      <c r="R167" s="125">
        <v>1993.094524348</v>
      </c>
      <c r="S167" s="95">
        <v>7.2858590992289475E-4</v>
      </c>
      <c r="T167" s="95">
        <v>2.8414776241579413E-3</v>
      </c>
      <c r="U167" s="95">
        <v>8.0877209178605036E-4</v>
      </c>
    </row>
    <row r="168" spans="1:21" ht="20.25">
      <c r="A168" s="4"/>
      <c r="B168" s="87" t="s">
        <v>857</v>
      </c>
      <c r="C168" s="84" t="s">
        <v>858</v>
      </c>
      <c r="D168" s="97" t="s">
        <v>132</v>
      </c>
      <c r="E168" s="97" t="s">
        <v>359</v>
      </c>
      <c r="F168" s="84" t="s">
        <v>589</v>
      </c>
      <c r="G168" s="97" t="s">
        <v>361</v>
      </c>
      <c r="H168" s="84" t="s">
        <v>399</v>
      </c>
      <c r="I168" s="84" t="s">
        <v>172</v>
      </c>
      <c r="J168" s="84"/>
      <c r="K168" s="125">
        <v>2.8700000000002142</v>
      </c>
      <c r="L168" s="97" t="s">
        <v>176</v>
      </c>
      <c r="M168" s="98">
        <v>2.4700000000000003E-2</v>
      </c>
      <c r="N168" s="98">
        <v>1.0899999999998085E-2</v>
      </c>
      <c r="O168" s="125">
        <v>1704251.0761919999</v>
      </c>
      <c r="P168" s="96">
        <v>104.12</v>
      </c>
      <c r="Q168" s="84"/>
      <c r="R168" s="125">
        <v>1774.4662368259999</v>
      </c>
      <c r="S168" s="95">
        <v>5.1159814128475065E-4</v>
      </c>
      <c r="T168" s="95">
        <v>2.5297877472290212E-3</v>
      </c>
      <c r="U168" s="95">
        <v>7.2005554810851782E-4</v>
      </c>
    </row>
    <row r="169" spans="1:21" ht="20.25">
      <c r="A169" s="4"/>
      <c r="B169" s="87" t="s">
        <v>885</v>
      </c>
      <c r="C169" s="84" t="s">
        <v>886</v>
      </c>
      <c r="D169" s="97" t="s">
        <v>132</v>
      </c>
      <c r="E169" s="97" t="s">
        <v>359</v>
      </c>
      <c r="F169" s="84" t="s">
        <v>887</v>
      </c>
      <c r="G169" s="97" t="s">
        <v>369</v>
      </c>
      <c r="H169" s="84" t="s">
        <v>399</v>
      </c>
      <c r="I169" s="84" t="s">
        <v>172</v>
      </c>
      <c r="J169" s="84"/>
      <c r="K169" s="125">
        <v>4.3199999999995651</v>
      </c>
      <c r="L169" s="97" t="s">
        <v>176</v>
      </c>
      <c r="M169" s="98">
        <v>1.44E-2</v>
      </c>
      <c r="N169" s="98">
        <v>1.3300000000001177E-2</v>
      </c>
      <c r="O169" s="125">
        <v>2189330.058125</v>
      </c>
      <c r="P169" s="96">
        <v>100.85</v>
      </c>
      <c r="Q169" s="84"/>
      <c r="R169" s="125">
        <v>2207.9393635780002</v>
      </c>
      <c r="S169" s="95">
        <v>2.432588953472222E-3</v>
      </c>
      <c r="T169" s="95">
        <v>3.1477735854784717E-3</v>
      </c>
      <c r="U169" s="95">
        <v>8.9595336086827169E-4</v>
      </c>
    </row>
    <row r="170" spans="1:21" ht="20.25">
      <c r="A170" s="4"/>
      <c r="B170" s="87" t="s">
        <v>749</v>
      </c>
      <c r="C170" s="84" t="s">
        <v>750</v>
      </c>
      <c r="D170" s="97" t="s">
        <v>132</v>
      </c>
      <c r="E170" s="97" t="s">
        <v>359</v>
      </c>
      <c r="F170" s="84" t="s">
        <v>751</v>
      </c>
      <c r="G170" s="97" t="s">
        <v>752</v>
      </c>
      <c r="H170" s="84" t="s">
        <v>502</v>
      </c>
      <c r="I170" s="84" t="s">
        <v>172</v>
      </c>
      <c r="J170" s="84"/>
      <c r="K170" s="125">
        <v>0.98999999999900457</v>
      </c>
      <c r="L170" s="97" t="s">
        <v>176</v>
      </c>
      <c r="M170" s="98">
        <v>4.8399999999999999E-2</v>
      </c>
      <c r="N170" s="98">
        <v>4.8000000000062862E-3</v>
      </c>
      <c r="O170" s="125">
        <v>182933.96149300001</v>
      </c>
      <c r="P170" s="96">
        <v>104.34</v>
      </c>
      <c r="Q170" s="84"/>
      <c r="R170" s="125">
        <v>190.873303381</v>
      </c>
      <c r="S170" s="95">
        <v>8.7111410234761908E-4</v>
      </c>
      <c r="T170" s="95">
        <v>2.7212067163931647E-4</v>
      </c>
      <c r="U170" s="95">
        <v>7.7453928529588794E-5</v>
      </c>
    </row>
    <row r="171" spans="1:21" ht="20.25">
      <c r="A171" s="4"/>
      <c r="B171" s="87" t="s">
        <v>779</v>
      </c>
      <c r="C171" s="84" t="s">
        <v>780</v>
      </c>
      <c r="D171" s="97" t="s">
        <v>132</v>
      </c>
      <c r="E171" s="97" t="s">
        <v>359</v>
      </c>
      <c r="F171" s="84" t="s">
        <v>445</v>
      </c>
      <c r="G171" s="97" t="s">
        <v>361</v>
      </c>
      <c r="H171" s="84" t="s">
        <v>502</v>
      </c>
      <c r="I171" s="84" t="s">
        <v>378</v>
      </c>
      <c r="J171" s="84"/>
      <c r="K171" s="125">
        <v>1.0299999999996041</v>
      </c>
      <c r="L171" s="97" t="s">
        <v>176</v>
      </c>
      <c r="M171" s="98">
        <v>1.95E-2</v>
      </c>
      <c r="N171" s="98">
        <v>7.0000000000024739E-3</v>
      </c>
      <c r="O171" s="125">
        <v>791115.83665800001</v>
      </c>
      <c r="P171" s="96">
        <v>102.19</v>
      </c>
      <c r="Q171" s="84"/>
      <c r="R171" s="125">
        <v>808.4412734440001</v>
      </c>
      <c r="S171" s="95">
        <v>1.7323695790517069E-3</v>
      </c>
      <c r="T171" s="95">
        <v>1.1525633936947117E-3</v>
      </c>
      <c r="U171" s="95">
        <v>3.2805505801255169E-4</v>
      </c>
    </row>
    <row r="172" spans="1:21" ht="20.25">
      <c r="A172" s="4"/>
      <c r="B172" s="87" t="s">
        <v>794</v>
      </c>
      <c r="C172" s="84" t="s">
        <v>795</v>
      </c>
      <c r="D172" s="97" t="s">
        <v>132</v>
      </c>
      <c r="E172" s="97" t="s">
        <v>359</v>
      </c>
      <c r="F172" s="84" t="s">
        <v>483</v>
      </c>
      <c r="G172" s="97" t="s">
        <v>361</v>
      </c>
      <c r="H172" s="84" t="s">
        <v>502</v>
      </c>
      <c r="I172" s="84" t="s">
        <v>172</v>
      </c>
      <c r="J172" s="84"/>
      <c r="K172" s="125">
        <v>2.8600000000006252</v>
      </c>
      <c r="L172" s="97" t="s">
        <v>176</v>
      </c>
      <c r="M172" s="98">
        <v>1.8700000000000001E-2</v>
      </c>
      <c r="N172" s="98">
        <v>9.2999999999989012E-3</v>
      </c>
      <c r="O172" s="125">
        <v>1141860.39084</v>
      </c>
      <c r="P172" s="96">
        <v>103.66</v>
      </c>
      <c r="Q172" s="84"/>
      <c r="R172" s="125">
        <v>1183.6524593410002</v>
      </c>
      <c r="S172" s="95">
        <v>1.5751971180024832E-3</v>
      </c>
      <c r="T172" s="95">
        <v>1.6874874407159445E-3</v>
      </c>
      <c r="U172" s="95">
        <v>4.8031092544498677E-4</v>
      </c>
    </row>
    <row r="173" spans="1:21" ht="20.25">
      <c r="A173" s="4"/>
      <c r="B173" s="87" t="s">
        <v>796</v>
      </c>
      <c r="C173" s="84" t="s">
        <v>797</v>
      </c>
      <c r="D173" s="97" t="s">
        <v>132</v>
      </c>
      <c r="E173" s="97" t="s">
        <v>359</v>
      </c>
      <c r="F173" s="84" t="s">
        <v>483</v>
      </c>
      <c r="G173" s="97" t="s">
        <v>361</v>
      </c>
      <c r="H173" s="84" t="s">
        <v>502</v>
      </c>
      <c r="I173" s="84" t="s">
        <v>172</v>
      </c>
      <c r="J173" s="84"/>
      <c r="K173" s="125">
        <v>5.4700000000002404</v>
      </c>
      <c r="L173" s="97" t="s">
        <v>176</v>
      </c>
      <c r="M173" s="98">
        <v>2.6800000000000001E-2</v>
      </c>
      <c r="N173" s="98">
        <v>1.680000000000197E-2</v>
      </c>
      <c r="O173" s="125">
        <v>1710770.8943</v>
      </c>
      <c r="P173" s="96">
        <v>106.88</v>
      </c>
      <c r="Q173" s="84"/>
      <c r="R173" s="125">
        <v>1828.471992648</v>
      </c>
      <c r="S173" s="95">
        <v>2.2260416619606883E-3</v>
      </c>
      <c r="T173" s="95">
        <v>2.6067816603973647E-3</v>
      </c>
      <c r="U173" s="95">
        <v>7.4197038835872333E-4</v>
      </c>
    </row>
    <row r="174" spans="1:21" ht="20.25">
      <c r="A174" s="4"/>
      <c r="B174" s="87" t="s">
        <v>866</v>
      </c>
      <c r="C174" s="84" t="s">
        <v>867</v>
      </c>
      <c r="D174" s="97" t="s">
        <v>132</v>
      </c>
      <c r="E174" s="97" t="s">
        <v>359</v>
      </c>
      <c r="F174" s="84" t="s">
        <v>868</v>
      </c>
      <c r="G174" s="97" t="s">
        <v>361</v>
      </c>
      <c r="H174" s="84" t="s">
        <v>502</v>
      </c>
      <c r="I174" s="84" t="s">
        <v>378</v>
      </c>
      <c r="J174" s="84"/>
      <c r="K174" s="125">
        <v>2.6899999999998454</v>
      </c>
      <c r="L174" s="97" t="s">
        <v>176</v>
      </c>
      <c r="M174" s="98">
        <v>2.07E-2</v>
      </c>
      <c r="N174" s="98">
        <v>1.0699999999995363E-2</v>
      </c>
      <c r="O174" s="125">
        <v>689591.87188700004</v>
      </c>
      <c r="P174" s="96">
        <v>103.2</v>
      </c>
      <c r="Q174" s="84"/>
      <c r="R174" s="125">
        <v>711.65883551899992</v>
      </c>
      <c r="S174" s="95">
        <v>2.7206806196052287E-3</v>
      </c>
      <c r="T174" s="95">
        <v>1.0145844225943293E-3</v>
      </c>
      <c r="U174" s="95">
        <v>2.887819910242401E-4</v>
      </c>
    </row>
    <row r="175" spans="1:21" ht="20.25">
      <c r="A175" s="4"/>
      <c r="B175" s="87" t="s">
        <v>871</v>
      </c>
      <c r="C175" s="84" t="s">
        <v>872</v>
      </c>
      <c r="D175" s="97" t="s">
        <v>132</v>
      </c>
      <c r="E175" s="97" t="s">
        <v>359</v>
      </c>
      <c r="F175" s="84" t="s">
        <v>646</v>
      </c>
      <c r="G175" s="97" t="s">
        <v>647</v>
      </c>
      <c r="H175" s="84" t="s">
        <v>502</v>
      </c>
      <c r="I175" s="84" t="s">
        <v>172</v>
      </c>
      <c r="J175" s="84"/>
      <c r="K175" s="125">
        <v>3.8900000000004034</v>
      </c>
      <c r="L175" s="97" t="s">
        <v>176</v>
      </c>
      <c r="M175" s="98">
        <v>1.6299999999999999E-2</v>
      </c>
      <c r="N175" s="98">
        <v>1.1700000000002937E-2</v>
      </c>
      <c r="O175" s="125">
        <v>2139822.40124</v>
      </c>
      <c r="P175" s="96">
        <v>101.8</v>
      </c>
      <c r="Q175" s="84"/>
      <c r="R175" s="125">
        <v>2178.3392044080001</v>
      </c>
      <c r="S175" s="95">
        <v>3.9258834452302977E-3</v>
      </c>
      <c r="T175" s="95">
        <v>3.1055737856568433E-3</v>
      </c>
      <c r="U175" s="95">
        <v>8.8394199745491203E-4</v>
      </c>
    </row>
    <row r="176" spans="1:21" ht="20.25">
      <c r="A176" s="4"/>
      <c r="B176" s="87" t="s">
        <v>888</v>
      </c>
      <c r="C176" s="84" t="s">
        <v>889</v>
      </c>
      <c r="D176" s="97" t="s">
        <v>132</v>
      </c>
      <c r="E176" s="97" t="s">
        <v>359</v>
      </c>
      <c r="F176" s="84" t="s">
        <v>676</v>
      </c>
      <c r="G176" s="97" t="s">
        <v>361</v>
      </c>
      <c r="H176" s="84" t="s">
        <v>502</v>
      </c>
      <c r="I176" s="84" t="s">
        <v>172</v>
      </c>
      <c r="J176" s="84"/>
      <c r="K176" s="125">
        <v>1.2299999999998725</v>
      </c>
      <c r="L176" s="97" t="s">
        <v>176</v>
      </c>
      <c r="M176" s="98">
        <v>6.0999999999999999E-2</v>
      </c>
      <c r="N176" s="98">
        <v>5.2000000000012713E-3</v>
      </c>
      <c r="O176" s="125">
        <v>1159337.144783</v>
      </c>
      <c r="P176" s="96">
        <v>108.46</v>
      </c>
      <c r="Q176" s="84"/>
      <c r="R176" s="125">
        <v>1257.417028692</v>
      </c>
      <c r="S176" s="95">
        <v>1.6919593986872929E-3</v>
      </c>
      <c r="T176" s="95">
        <v>1.7926507286112235E-3</v>
      </c>
      <c r="U176" s="95">
        <v>5.1024363777995316E-4</v>
      </c>
    </row>
    <row r="177" spans="1:21" ht="20.25">
      <c r="A177" s="4"/>
      <c r="B177" s="87" t="s">
        <v>918</v>
      </c>
      <c r="C177" s="84" t="s">
        <v>919</v>
      </c>
      <c r="D177" s="97" t="s">
        <v>132</v>
      </c>
      <c r="E177" s="97" t="s">
        <v>359</v>
      </c>
      <c r="F177" s="84" t="s">
        <v>920</v>
      </c>
      <c r="G177" s="97" t="s">
        <v>823</v>
      </c>
      <c r="H177" s="84" t="s">
        <v>502</v>
      </c>
      <c r="I177" s="84" t="s">
        <v>172</v>
      </c>
      <c r="J177" s="84"/>
      <c r="K177" s="125">
        <v>5.3399999999991747</v>
      </c>
      <c r="L177" s="97" t="s">
        <v>176</v>
      </c>
      <c r="M177" s="98">
        <v>2.6099999999999998E-2</v>
      </c>
      <c r="N177" s="98">
        <v>1.599999999999566E-2</v>
      </c>
      <c r="O177" s="125">
        <v>1748184.3946199999</v>
      </c>
      <c r="P177" s="96">
        <v>105.47</v>
      </c>
      <c r="Q177" s="84"/>
      <c r="R177" s="125">
        <v>1843.8100810280002</v>
      </c>
      <c r="S177" s="95">
        <v>2.8986065517184203E-3</v>
      </c>
      <c r="T177" s="95">
        <v>2.6286485785975366E-3</v>
      </c>
      <c r="U177" s="95">
        <v>7.4819438710617371E-4</v>
      </c>
    </row>
    <row r="178" spans="1:21" ht="20.25">
      <c r="A178" s="4"/>
      <c r="B178" s="87" t="s">
        <v>767</v>
      </c>
      <c r="C178" s="84" t="s">
        <v>768</v>
      </c>
      <c r="D178" s="97" t="s">
        <v>132</v>
      </c>
      <c r="E178" s="97" t="s">
        <v>359</v>
      </c>
      <c r="F178" s="84" t="s">
        <v>402</v>
      </c>
      <c r="G178" s="97" t="s">
        <v>369</v>
      </c>
      <c r="H178" s="84" t="s">
        <v>386</v>
      </c>
      <c r="I178" s="84" t="s">
        <v>172</v>
      </c>
      <c r="J178" s="84"/>
      <c r="K178" s="125">
        <v>4.1200000000001848</v>
      </c>
      <c r="L178" s="97" t="s">
        <v>176</v>
      </c>
      <c r="M178" s="98">
        <v>3.39E-2</v>
      </c>
      <c r="N178" s="98">
        <v>1.7999999999999287E-2</v>
      </c>
      <c r="O178" s="125">
        <v>2597069.8711080002</v>
      </c>
      <c r="P178" s="96">
        <v>108.29</v>
      </c>
      <c r="Q178" s="84"/>
      <c r="R178" s="125">
        <v>2812.366963254</v>
      </c>
      <c r="S178" s="95">
        <v>2.3931431990054674E-3</v>
      </c>
      <c r="T178" s="95">
        <v>4.0094825907072531E-3</v>
      </c>
      <c r="U178" s="95">
        <v>1.1412222972640982E-3</v>
      </c>
    </row>
    <row r="179" spans="1:21" ht="20.25">
      <c r="A179" s="4"/>
      <c r="B179" s="87" t="s">
        <v>773</v>
      </c>
      <c r="C179" s="84" t="s">
        <v>774</v>
      </c>
      <c r="D179" s="97" t="s">
        <v>132</v>
      </c>
      <c r="E179" s="97" t="s">
        <v>359</v>
      </c>
      <c r="F179" s="84" t="s">
        <v>424</v>
      </c>
      <c r="G179" s="97" t="s">
        <v>425</v>
      </c>
      <c r="H179" s="84" t="s">
        <v>386</v>
      </c>
      <c r="I179" s="84" t="s">
        <v>172</v>
      </c>
      <c r="J179" s="84"/>
      <c r="K179" s="125">
        <v>1.8899999999994537</v>
      </c>
      <c r="L179" s="97" t="s">
        <v>176</v>
      </c>
      <c r="M179" s="98">
        <v>1.7500000000000002E-2</v>
      </c>
      <c r="N179" s="98">
        <v>1.2799999999989072E-2</v>
      </c>
      <c r="O179" s="125">
        <v>471480.97545099998</v>
      </c>
      <c r="P179" s="96">
        <v>100.94</v>
      </c>
      <c r="Q179" s="84"/>
      <c r="R179" s="125">
        <v>475.91288093400004</v>
      </c>
      <c r="S179" s="95">
        <v>8.0319453569053319E-4</v>
      </c>
      <c r="T179" s="95">
        <v>6.7849055110162399E-4</v>
      </c>
      <c r="U179" s="95">
        <v>1.9311931848632743E-4</v>
      </c>
    </row>
    <row r="180" spans="1:21" ht="20.25">
      <c r="A180" s="4"/>
      <c r="B180" s="87" t="s">
        <v>775</v>
      </c>
      <c r="C180" s="84" t="s">
        <v>776</v>
      </c>
      <c r="D180" s="97" t="s">
        <v>132</v>
      </c>
      <c r="E180" s="97" t="s">
        <v>359</v>
      </c>
      <c r="F180" s="84" t="s">
        <v>424</v>
      </c>
      <c r="G180" s="97" t="s">
        <v>425</v>
      </c>
      <c r="H180" s="84" t="s">
        <v>386</v>
      </c>
      <c r="I180" s="84" t="s">
        <v>172</v>
      </c>
      <c r="J180" s="84"/>
      <c r="K180" s="125">
        <v>4.7999999999998249</v>
      </c>
      <c r="L180" s="97" t="s">
        <v>176</v>
      </c>
      <c r="M180" s="98">
        <v>3.6499999999999998E-2</v>
      </c>
      <c r="N180" s="98">
        <v>2.3099999999998445E-2</v>
      </c>
      <c r="O180" s="125">
        <v>4276545.4835419999</v>
      </c>
      <c r="P180" s="96">
        <v>106.91</v>
      </c>
      <c r="Q180" s="84"/>
      <c r="R180" s="125">
        <v>4572.054634141</v>
      </c>
      <c r="S180" s="95">
        <v>1.9937572418525589E-3</v>
      </c>
      <c r="T180" s="95">
        <v>6.518201109196836E-3</v>
      </c>
      <c r="U180" s="95">
        <v>1.8552808936264397E-3</v>
      </c>
    </row>
    <row r="181" spans="1:21" ht="20.25">
      <c r="A181" s="4"/>
      <c r="B181" s="87" t="s">
        <v>781</v>
      </c>
      <c r="C181" s="84" t="s">
        <v>782</v>
      </c>
      <c r="D181" s="97" t="s">
        <v>132</v>
      </c>
      <c r="E181" s="97" t="s">
        <v>359</v>
      </c>
      <c r="F181" s="84" t="s">
        <v>458</v>
      </c>
      <c r="G181" s="97" t="s">
        <v>361</v>
      </c>
      <c r="H181" s="84" t="s">
        <v>386</v>
      </c>
      <c r="I181" s="84" t="s">
        <v>172</v>
      </c>
      <c r="J181" s="84"/>
      <c r="K181" s="125">
        <v>1.5800000000001584</v>
      </c>
      <c r="L181" s="97" t="s">
        <v>176</v>
      </c>
      <c r="M181" s="98">
        <v>1.7600000000000001E-2</v>
      </c>
      <c r="N181" s="98">
        <v>7.9000000000007918E-3</v>
      </c>
      <c r="O181" s="125">
        <v>2975877.9487859998</v>
      </c>
      <c r="P181" s="96">
        <v>101.71</v>
      </c>
      <c r="Q181" s="84"/>
      <c r="R181" s="125">
        <v>3026.7654489440001</v>
      </c>
      <c r="S181" s="95">
        <v>3.1325031039852631E-3</v>
      </c>
      <c r="T181" s="95">
        <v>4.3151422030835267E-3</v>
      </c>
      <c r="U181" s="95">
        <v>1.2282224418277319E-3</v>
      </c>
    </row>
    <row r="182" spans="1:21" ht="20.25">
      <c r="A182" s="4"/>
      <c r="B182" s="87" t="s">
        <v>783</v>
      </c>
      <c r="C182" s="84" t="s">
        <v>784</v>
      </c>
      <c r="D182" s="97" t="s">
        <v>132</v>
      </c>
      <c r="E182" s="97" t="s">
        <v>359</v>
      </c>
      <c r="F182" s="84" t="s">
        <v>461</v>
      </c>
      <c r="G182" s="97" t="s">
        <v>369</v>
      </c>
      <c r="H182" s="84" t="s">
        <v>386</v>
      </c>
      <c r="I182" s="84" t="s">
        <v>378</v>
      </c>
      <c r="J182" s="84"/>
      <c r="K182" s="125">
        <v>6.8699999999993997</v>
      </c>
      <c r="L182" s="97" t="s">
        <v>176</v>
      </c>
      <c r="M182" s="98">
        <v>2.5499999999999998E-2</v>
      </c>
      <c r="N182" s="98">
        <v>2.6199999999998079E-2</v>
      </c>
      <c r="O182" s="125">
        <v>5530811.5307280002</v>
      </c>
      <c r="P182" s="96">
        <v>99.6</v>
      </c>
      <c r="Q182" s="84"/>
      <c r="R182" s="125">
        <v>5508.6884688129994</v>
      </c>
      <c r="S182" s="95">
        <v>6.6233329501960122E-3</v>
      </c>
      <c r="T182" s="95">
        <v>7.8535236695356971E-3</v>
      </c>
      <c r="U182" s="95">
        <v>2.2353548421779118E-3</v>
      </c>
    </row>
    <row r="183" spans="1:21" ht="20.25">
      <c r="A183" s="4"/>
      <c r="B183" s="87" t="s">
        <v>788</v>
      </c>
      <c r="C183" s="84" t="s">
        <v>789</v>
      </c>
      <c r="D183" s="97" t="s">
        <v>132</v>
      </c>
      <c r="E183" s="97" t="s">
        <v>359</v>
      </c>
      <c r="F183" s="84" t="s">
        <v>787</v>
      </c>
      <c r="G183" s="97" t="s">
        <v>369</v>
      </c>
      <c r="H183" s="84" t="s">
        <v>386</v>
      </c>
      <c r="I183" s="84" t="s">
        <v>378</v>
      </c>
      <c r="J183" s="84"/>
      <c r="K183" s="125">
        <v>4.3399999622834731</v>
      </c>
      <c r="L183" s="97" t="s">
        <v>176</v>
      </c>
      <c r="M183" s="98">
        <v>3.15E-2</v>
      </c>
      <c r="N183" s="98">
        <v>3.6599999678711068E-2</v>
      </c>
      <c r="O183" s="125">
        <v>2.1010000000000001E-2</v>
      </c>
      <c r="P183" s="96">
        <v>98.27</v>
      </c>
      <c r="Q183" s="84"/>
      <c r="R183" s="125">
        <v>1.4317330999999999E-2</v>
      </c>
      <c r="S183" s="95">
        <v>8.9537525257807131E-11</v>
      </c>
      <c r="T183" s="95">
        <v>2.0411663961332314E-8</v>
      </c>
      <c r="U183" s="95">
        <v>5.8097885475106827E-9</v>
      </c>
    </row>
    <row r="184" spans="1:21" ht="20.25">
      <c r="A184" s="4"/>
      <c r="B184" s="87" t="s">
        <v>792</v>
      </c>
      <c r="C184" s="84" t="s">
        <v>793</v>
      </c>
      <c r="D184" s="97" t="s">
        <v>132</v>
      </c>
      <c r="E184" s="97" t="s">
        <v>359</v>
      </c>
      <c r="F184" s="84" t="s">
        <v>483</v>
      </c>
      <c r="G184" s="97" t="s">
        <v>361</v>
      </c>
      <c r="H184" s="84" t="s">
        <v>386</v>
      </c>
      <c r="I184" s="84" t="s">
        <v>172</v>
      </c>
      <c r="J184" s="84"/>
      <c r="K184" s="125">
        <v>1.8699999999988632</v>
      </c>
      <c r="L184" s="97" t="s">
        <v>176</v>
      </c>
      <c r="M184" s="98">
        <v>6.4000000000000001E-2</v>
      </c>
      <c r="N184" s="98">
        <v>7.7999999999932542E-3</v>
      </c>
      <c r="O184" s="125">
        <v>720147.20905299997</v>
      </c>
      <c r="P184" s="96">
        <v>111.16</v>
      </c>
      <c r="Q184" s="84"/>
      <c r="R184" s="125">
        <v>800.51565999299999</v>
      </c>
      <c r="S184" s="95">
        <v>2.9506732266923975E-3</v>
      </c>
      <c r="T184" s="95">
        <v>1.1412641537421513E-3</v>
      </c>
      <c r="U184" s="95">
        <v>3.2483894613669875E-4</v>
      </c>
    </row>
    <row r="185" spans="1:21" ht="20.25">
      <c r="A185" s="4"/>
      <c r="B185" s="87" t="s">
        <v>801</v>
      </c>
      <c r="C185" s="84" t="s">
        <v>802</v>
      </c>
      <c r="D185" s="97" t="s">
        <v>132</v>
      </c>
      <c r="E185" s="97" t="s">
        <v>359</v>
      </c>
      <c r="F185" s="84" t="s">
        <v>492</v>
      </c>
      <c r="G185" s="97" t="s">
        <v>361</v>
      </c>
      <c r="H185" s="84" t="s">
        <v>386</v>
      </c>
      <c r="I185" s="84" t="s">
        <v>378</v>
      </c>
      <c r="J185" s="84"/>
      <c r="K185" s="125">
        <v>0.75000000000108824</v>
      </c>
      <c r="L185" s="97" t="s">
        <v>176</v>
      </c>
      <c r="M185" s="98">
        <v>1.2E-2</v>
      </c>
      <c r="N185" s="98">
        <v>4.9000000000004353E-3</v>
      </c>
      <c r="O185" s="125">
        <v>455729.03391100006</v>
      </c>
      <c r="P185" s="96">
        <v>100.53</v>
      </c>
      <c r="Q185" s="125">
        <v>1.3634499760000001</v>
      </c>
      <c r="R185" s="125">
        <v>459.492854502</v>
      </c>
      <c r="S185" s="95">
        <v>1.5190967797033335E-3</v>
      </c>
      <c r="T185" s="95">
        <v>6.5508115574950288E-4</v>
      </c>
      <c r="U185" s="95">
        <v>1.8645628321009778E-4</v>
      </c>
    </row>
    <row r="186" spans="1:21" ht="20.25">
      <c r="A186" s="4"/>
      <c r="B186" s="87" t="s">
        <v>816</v>
      </c>
      <c r="C186" s="84" t="s">
        <v>817</v>
      </c>
      <c r="D186" s="97" t="s">
        <v>132</v>
      </c>
      <c r="E186" s="97" t="s">
        <v>359</v>
      </c>
      <c r="F186" s="84" t="s">
        <v>524</v>
      </c>
      <c r="G186" s="97" t="s">
        <v>525</v>
      </c>
      <c r="H186" s="84" t="s">
        <v>386</v>
      </c>
      <c r="I186" s="84" t="s">
        <v>172</v>
      </c>
      <c r="J186" s="84"/>
      <c r="K186" s="125">
        <v>2.9799999999998494</v>
      </c>
      <c r="L186" s="97" t="s">
        <v>176</v>
      </c>
      <c r="M186" s="98">
        <v>4.8000000000000001E-2</v>
      </c>
      <c r="N186" s="98">
        <v>1.2399999999998711E-2</v>
      </c>
      <c r="O186" s="125">
        <v>4152888.530729</v>
      </c>
      <c r="P186" s="96">
        <v>112.08</v>
      </c>
      <c r="Q186" s="84"/>
      <c r="R186" s="125">
        <v>4654.5576036149996</v>
      </c>
      <c r="S186" s="95">
        <v>2.0198361545032207E-3</v>
      </c>
      <c r="T186" s="95">
        <v>6.6358223955046919E-3</v>
      </c>
      <c r="U186" s="95">
        <v>1.8887595362020474E-3</v>
      </c>
    </row>
    <row r="187" spans="1:21" ht="20.25">
      <c r="A187" s="4"/>
      <c r="B187" s="87" t="s">
        <v>818</v>
      </c>
      <c r="C187" s="84" t="s">
        <v>819</v>
      </c>
      <c r="D187" s="97" t="s">
        <v>132</v>
      </c>
      <c r="E187" s="97" t="s">
        <v>359</v>
      </c>
      <c r="F187" s="84" t="s">
        <v>524</v>
      </c>
      <c r="G187" s="97" t="s">
        <v>525</v>
      </c>
      <c r="H187" s="84" t="s">
        <v>386</v>
      </c>
      <c r="I187" s="84" t="s">
        <v>172</v>
      </c>
      <c r="J187" s="84"/>
      <c r="K187" s="125">
        <v>1.5999999999983523</v>
      </c>
      <c r="L187" s="97" t="s">
        <v>176</v>
      </c>
      <c r="M187" s="98">
        <v>4.4999999999999998E-2</v>
      </c>
      <c r="N187" s="98">
        <v>8.3999999999934093E-3</v>
      </c>
      <c r="O187" s="125">
        <v>112872.23532000002</v>
      </c>
      <c r="P187" s="96">
        <v>107.54</v>
      </c>
      <c r="Q187" s="84"/>
      <c r="R187" s="125">
        <v>121.382801962</v>
      </c>
      <c r="S187" s="95">
        <v>1.8796125167358307E-4</v>
      </c>
      <c r="T187" s="95">
        <v>1.7305075675999197E-4</v>
      </c>
      <c r="U187" s="95">
        <v>4.925557792186162E-5</v>
      </c>
    </row>
    <row r="188" spans="1:21" ht="20.25">
      <c r="A188" s="4"/>
      <c r="B188" s="87" t="s">
        <v>830</v>
      </c>
      <c r="C188" s="84" t="s">
        <v>831</v>
      </c>
      <c r="D188" s="97" t="s">
        <v>132</v>
      </c>
      <c r="E188" s="97" t="s">
        <v>359</v>
      </c>
      <c r="F188" s="84" t="s">
        <v>832</v>
      </c>
      <c r="G188" s="97" t="s">
        <v>398</v>
      </c>
      <c r="H188" s="84" t="s">
        <v>386</v>
      </c>
      <c r="I188" s="84" t="s">
        <v>172</v>
      </c>
      <c r="J188" s="84"/>
      <c r="K188" s="125">
        <v>2.8599999999999386</v>
      </c>
      <c r="L188" s="97" t="s">
        <v>176</v>
      </c>
      <c r="M188" s="98">
        <v>1.49E-2</v>
      </c>
      <c r="N188" s="98">
        <v>9.4000000000006145E-3</v>
      </c>
      <c r="O188" s="125">
        <v>1597276.0752610001</v>
      </c>
      <c r="P188" s="96">
        <v>101.88</v>
      </c>
      <c r="Q188" s="84"/>
      <c r="R188" s="125">
        <v>1627.304900335</v>
      </c>
      <c r="S188" s="95">
        <v>1.4815204388150627E-3</v>
      </c>
      <c r="T188" s="95">
        <v>2.3199855327970969E-3</v>
      </c>
      <c r="U188" s="95">
        <v>6.6033937283941377E-4</v>
      </c>
    </row>
    <row r="189" spans="1:21" ht="20.25">
      <c r="A189" s="4"/>
      <c r="B189" s="87" t="s">
        <v>835</v>
      </c>
      <c r="C189" s="84" t="s">
        <v>836</v>
      </c>
      <c r="D189" s="97" t="s">
        <v>132</v>
      </c>
      <c r="E189" s="97" t="s">
        <v>359</v>
      </c>
      <c r="F189" s="84" t="s">
        <v>837</v>
      </c>
      <c r="G189" s="97" t="s">
        <v>376</v>
      </c>
      <c r="H189" s="84" t="s">
        <v>386</v>
      </c>
      <c r="I189" s="84" t="s">
        <v>378</v>
      </c>
      <c r="J189" s="84"/>
      <c r="K189" s="125">
        <v>3.129999999923748</v>
      </c>
      <c r="L189" s="97" t="s">
        <v>176</v>
      </c>
      <c r="M189" s="98">
        <v>2.4500000000000001E-2</v>
      </c>
      <c r="N189" s="98">
        <v>1.339999999936267E-2</v>
      </c>
      <c r="O189" s="125">
        <v>16873.020817000001</v>
      </c>
      <c r="P189" s="96">
        <v>104.15</v>
      </c>
      <c r="Q189" s="84"/>
      <c r="R189" s="125">
        <v>17.573251617999997</v>
      </c>
      <c r="S189" s="95">
        <v>1.0756313863024668E-5</v>
      </c>
      <c r="T189" s="95">
        <v>2.5053503808395246E-5</v>
      </c>
      <c r="U189" s="95">
        <v>7.1309992059818945E-6</v>
      </c>
    </row>
    <row r="190" spans="1:21" ht="20.25">
      <c r="A190" s="4"/>
      <c r="B190" s="87" t="s">
        <v>842</v>
      </c>
      <c r="C190" s="84" t="s">
        <v>843</v>
      </c>
      <c r="D190" s="97" t="s">
        <v>132</v>
      </c>
      <c r="E190" s="97" t="s">
        <v>359</v>
      </c>
      <c r="F190" s="84" t="s">
        <v>458</v>
      </c>
      <c r="G190" s="97" t="s">
        <v>361</v>
      </c>
      <c r="H190" s="84" t="s">
        <v>386</v>
      </c>
      <c r="I190" s="84" t="s">
        <v>378</v>
      </c>
      <c r="J190" s="84"/>
      <c r="K190" s="125">
        <v>1.5299999999998168</v>
      </c>
      <c r="L190" s="97" t="s">
        <v>176</v>
      </c>
      <c r="M190" s="98">
        <v>3.2500000000000001E-2</v>
      </c>
      <c r="N190" s="98">
        <v>1.5299999999998169E-2</v>
      </c>
      <c r="O190" s="125">
        <v>35.092147804999996</v>
      </c>
      <c r="P190" s="96">
        <v>5132051</v>
      </c>
      <c r="Q190" s="84"/>
      <c r="R190" s="125">
        <v>1800.946883561</v>
      </c>
      <c r="S190" s="95">
        <v>1.895336095328112E-3</v>
      </c>
      <c r="T190" s="95">
        <v>2.5675401790638077E-3</v>
      </c>
      <c r="U190" s="95">
        <v>7.3080105354746312E-4</v>
      </c>
    </row>
    <row r="191" spans="1:21" ht="20.25">
      <c r="A191" s="4"/>
      <c r="B191" s="87" t="s">
        <v>844</v>
      </c>
      <c r="C191" s="84" t="s">
        <v>845</v>
      </c>
      <c r="D191" s="97" t="s">
        <v>132</v>
      </c>
      <c r="E191" s="97" t="s">
        <v>359</v>
      </c>
      <c r="F191" s="84" t="s">
        <v>458</v>
      </c>
      <c r="G191" s="97" t="s">
        <v>361</v>
      </c>
      <c r="H191" s="84" t="s">
        <v>386</v>
      </c>
      <c r="I191" s="84" t="s">
        <v>172</v>
      </c>
      <c r="J191" s="84"/>
      <c r="K191" s="125">
        <v>1.0999999999981915</v>
      </c>
      <c r="L191" s="97" t="s">
        <v>176</v>
      </c>
      <c r="M191" s="98">
        <v>2.3700000000000002E-2</v>
      </c>
      <c r="N191" s="98">
        <v>7.199999999969251E-3</v>
      </c>
      <c r="O191" s="125">
        <v>216628.67107099999</v>
      </c>
      <c r="P191" s="96">
        <v>102.08</v>
      </c>
      <c r="Q191" s="84"/>
      <c r="R191" s="125">
        <v>221.13453819399996</v>
      </c>
      <c r="S191" s="95">
        <v>2.1662888769988768E-4</v>
      </c>
      <c r="T191" s="95">
        <v>3.1526294138623553E-4</v>
      </c>
      <c r="U191" s="95">
        <v>8.9733547925836514E-5</v>
      </c>
    </row>
    <row r="192" spans="1:21" ht="20.25">
      <c r="A192" s="4"/>
      <c r="B192" s="87" t="s">
        <v>873</v>
      </c>
      <c r="C192" s="84" t="s">
        <v>874</v>
      </c>
      <c r="D192" s="97" t="s">
        <v>132</v>
      </c>
      <c r="E192" s="97" t="s">
        <v>359</v>
      </c>
      <c r="F192" s="84" t="s">
        <v>875</v>
      </c>
      <c r="G192" s="97" t="s">
        <v>369</v>
      </c>
      <c r="H192" s="84" t="s">
        <v>386</v>
      </c>
      <c r="I192" s="84" t="s">
        <v>378</v>
      </c>
      <c r="J192" s="84"/>
      <c r="K192" s="125">
        <v>3.7699999999986398</v>
      </c>
      <c r="L192" s="97" t="s">
        <v>176</v>
      </c>
      <c r="M192" s="98">
        <v>3.3799999999999997E-2</v>
      </c>
      <c r="N192" s="98">
        <v>3.0799999999988916E-2</v>
      </c>
      <c r="O192" s="125">
        <v>1141064.622121</v>
      </c>
      <c r="P192" s="96">
        <v>101.2</v>
      </c>
      <c r="Q192" s="84"/>
      <c r="R192" s="125">
        <v>1154.7573976410001</v>
      </c>
      <c r="S192" s="95">
        <v>1.3940429992352133E-3</v>
      </c>
      <c r="T192" s="95">
        <v>1.6462928710323655E-3</v>
      </c>
      <c r="U192" s="95">
        <v>4.6858568150501815E-4</v>
      </c>
    </row>
    <row r="193" spans="1:21" ht="20.25">
      <c r="A193" s="4"/>
      <c r="B193" s="87" t="s">
        <v>894</v>
      </c>
      <c r="C193" s="84" t="s">
        <v>895</v>
      </c>
      <c r="D193" s="97" t="s">
        <v>132</v>
      </c>
      <c r="E193" s="97" t="s">
        <v>359</v>
      </c>
      <c r="F193" s="84" t="s">
        <v>704</v>
      </c>
      <c r="G193" s="97" t="s">
        <v>510</v>
      </c>
      <c r="H193" s="84" t="s">
        <v>386</v>
      </c>
      <c r="I193" s="84" t="s">
        <v>172</v>
      </c>
      <c r="J193" s="84"/>
      <c r="K193" s="125">
        <v>4.2099999999945084</v>
      </c>
      <c r="L193" s="97" t="s">
        <v>176</v>
      </c>
      <c r="M193" s="98">
        <v>3.85E-2</v>
      </c>
      <c r="N193" s="98">
        <v>1.6299999999982676E-2</v>
      </c>
      <c r="O193" s="125">
        <v>243620.138461</v>
      </c>
      <c r="P193" s="96">
        <v>111.38</v>
      </c>
      <c r="Q193" s="84"/>
      <c r="R193" s="125">
        <v>271.344102169</v>
      </c>
      <c r="S193" s="95">
        <v>6.1083551293906438E-4</v>
      </c>
      <c r="T193" s="95">
        <v>3.8684477095368198E-4</v>
      </c>
      <c r="U193" s="95">
        <v>1.1010794241021773E-4</v>
      </c>
    </row>
    <row r="194" spans="1:21" ht="20.25">
      <c r="A194" s="4"/>
      <c r="B194" s="87" t="s">
        <v>915</v>
      </c>
      <c r="C194" s="84" t="s">
        <v>916</v>
      </c>
      <c r="D194" s="97" t="s">
        <v>132</v>
      </c>
      <c r="E194" s="97" t="s">
        <v>359</v>
      </c>
      <c r="F194" s="84" t="s">
        <v>917</v>
      </c>
      <c r="G194" s="97" t="s">
        <v>163</v>
      </c>
      <c r="H194" s="84" t="s">
        <v>386</v>
      </c>
      <c r="I194" s="84" t="s">
        <v>378</v>
      </c>
      <c r="J194" s="84"/>
      <c r="K194" s="125">
        <v>4.7000000000007285</v>
      </c>
      <c r="L194" s="97" t="s">
        <v>176</v>
      </c>
      <c r="M194" s="98">
        <v>5.0900000000000001E-2</v>
      </c>
      <c r="N194" s="98">
        <v>1.8800000000002912E-2</v>
      </c>
      <c r="O194" s="125">
        <v>1491851.6067609999</v>
      </c>
      <c r="P194" s="96">
        <v>119.41</v>
      </c>
      <c r="Q194" s="84"/>
      <c r="R194" s="125">
        <v>1781.4199703210004</v>
      </c>
      <c r="S194" s="95">
        <v>1.3136262633191629E-3</v>
      </c>
      <c r="T194" s="95">
        <v>2.5397014155919733E-3</v>
      </c>
      <c r="U194" s="95">
        <v>7.228772836136686E-4</v>
      </c>
    </row>
    <row r="195" spans="1:21" ht="20.25">
      <c r="A195" s="4"/>
      <c r="B195" s="87" t="s">
        <v>927</v>
      </c>
      <c r="C195" s="84" t="s">
        <v>928</v>
      </c>
      <c r="D195" s="97" t="s">
        <v>132</v>
      </c>
      <c r="E195" s="97" t="s">
        <v>359</v>
      </c>
      <c r="F195" s="84" t="s">
        <v>929</v>
      </c>
      <c r="G195" s="97" t="s">
        <v>752</v>
      </c>
      <c r="H195" s="84" t="s">
        <v>386</v>
      </c>
      <c r="I195" s="84" t="s">
        <v>378</v>
      </c>
      <c r="J195" s="84"/>
      <c r="K195" s="125">
        <v>1</v>
      </c>
      <c r="L195" s="97" t="s">
        <v>176</v>
      </c>
      <c r="M195" s="98">
        <v>4.0999999999999995E-2</v>
      </c>
      <c r="N195" s="98">
        <v>6.4000000003705867E-3</v>
      </c>
      <c r="O195" s="125">
        <v>8185.5419730000003</v>
      </c>
      <c r="P195" s="96">
        <v>103.44</v>
      </c>
      <c r="Q195" s="125">
        <v>0.16780360499999997</v>
      </c>
      <c r="R195" s="125">
        <v>8.6349282120000002</v>
      </c>
      <c r="S195" s="95">
        <v>1.3642569955000001E-5</v>
      </c>
      <c r="T195" s="95">
        <v>1.2310482518953572E-5</v>
      </c>
      <c r="U195" s="95">
        <v>3.5039426716232586E-6</v>
      </c>
    </row>
    <row r="196" spans="1:21" ht="20.25">
      <c r="A196" s="4"/>
      <c r="B196" s="87" t="s">
        <v>930</v>
      </c>
      <c r="C196" s="84" t="s">
        <v>931</v>
      </c>
      <c r="D196" s="97" t="s">
        <v>132</v>
      </c>
      <c r="E196" s="97" t="s">
        <v>359</v>
      </c>
      <c r="F196" s="84" t="s">
        <v>929</v>
      </c>
      <c r="G196" s="97" t="s">
        <v>752</v>
      </c>
      <c r="H196" s="84" t="s">
        <v>386</v>
      </c>
      <c r="I196" s="84" t="s">
        <v>378</v>
      </c>
      <c r="J196" s="84"/>
      <c r="K196" s="125">
        <v>3.3599999999999008</v>
      </c>
      <c r="L196" s="97" t="s">
        <v>176</v>
      </c>
      <c r="M196" s="98">
        <v>1.2E-2</v>
      </c>
      <c r="N196" s="98">
        <v>1.1200000000007908E-2</v>
      </c>
      <c r="O196" s="125">
        <v>403047.09649700002</v>
      </c>
      <c r="P196" s="96">
        <v>100.38</v>
      </c>
      <c r="Q196" s="84"/>
      <c r="R196" s="125">
        <v>404.57868883899999</v>
      </c>
      <c r="S196" s="95">
        <v>8.6986954883649665E-4</v>
      </c>
      <c r="T196" s="95">
        <v>5.7679215787482293E-4</v>
      </c>
      <c r="U196" s="95">
        <v>1.6417282194451679E-4</v>
      </c>
    </row>
    <row r="197" spans="1:21" ht="20.25">
      <c r="A197" s="4"/>
      <c r="B197" s="87" t="s">
        <v>765</v>
      </c>
      <c r="C197" s="84" t="s">
        <v>766</v>
      </c>
      <c r="D197" s="97" t="s">
        <v>132</v>
      </c>
      <c r="E197" s="97" t="s">
        <v>359</v>
      </c>
      <c r="F197" s="84" t="s">
        <v>764</v>
      </c>
      <c r="G197" s="97" t="s">
        <v>710</v>
      </c>
      <c r="H197" s="84" t="s">
        <v>377</v>
      </c>
      <c r="I197" s="84" t="s">
        <v>378</v>
      </c>
      <c r="J197" s="84"/>
      <c r="K197" s="125">
        <v>6.5100000000019316</v>
      </c>
      <c r="L197" s="97" t="s">
        <v>176</v>
      </c>
      <c r="M197" s="98">
        <v>3.7499999999999999E-2</v>
      </c>
      <c r="N197" s="98">
        <v>2.6700000000010729E-2</v>
      </c>
      <c r="O197" s="125">
        <v>1064447.8426679999</v>
      </c>
      <c r="P197" s="96">
        <v>109.43</v>
      </c>
      <c r="Q197" s="84"/>
      <c r="R197" s="125">
        <v>1164.825300425</v>
      </c>
      <c r="S197" s="95">
        <v>4.8383992848545446E-3</v>
      </c>
      <c r="T197" s="95">
        <v>1.6606462898659715E-3</v>
      </c>
      <c r="U197" s="95">
        <v>4.7267110680474287E-4</v>
      </c>
    </row>
    <row r="198" spans="1:21" ht="20.25">
      <c r="A198" s="4"/>
      <c r="B198" s="87" t="s">
        <v>777</v>
      </c>
      <c r="C198" s="84" t="s">
        <v>778</v>
      </c>
      <c r="D198" s="97" t="s">
        <v>132</v>
      </c>
      <c r="E198" s="97" t="s">
        <v>359</v>
      </c>
      <c r="F198" s="84" t="s">
        <v>430</v>
      </c>
      <c r="G198" s="97" t="s">
        <v>369</v>
      </c>
      <c r="H198" s="84" t="s">
        <v>377</v>
      </c>
      <c r="I198" s="84" t="s">
        <v>172</v>
      </c>
      <c r="J198" s="84"/>
      <c r="K198" s="125">
        <v>3.4300000000020026</v>
      </c>
      <c r="L198" s="97" t="s">
        <v>176</v>
      </c>
      <c r="M198" s="98">
        <v>3.5000000000000003E-2</v>
      </c>
      <c r="N198" s="98">
        <v>1.3900000000003051E-2</v>
      </c>
      <c r="O198" s="125">
        <v>647802.16659100004</v>
      </c>
      <c r="P198" s="96">
        <v>107.37</v>
      </c>
      <c r="Q198" s="125">
        <v>55.279118353000001</v>
      </c>
      <c r="R198" s="125">
        <v>754.00714204299993</v>
      </c>
      <c r="S198" s="95">
        <v>4.8487477610374653E-3</v>
      </c>
      <c r="T198" s="95">
        <v>1.0749587620644014E-3</v>
      </c>
      <c r="U198" s="95">
        <v>3.0596638846882023E-4</v>
      </c>
    </row>
    <row r="199" spans="1:21" ht="20.25">
      <c r="A199" s="4"/>
      <c r="B199" s="87" t="s">
        <v>785</v>
      </c>
      <c r="C199" s="84" t="s">
        <v>786</v>
      </c>
      <c r="D199" s="97" t="s">
        <v>132</v>
      </c>
      <c r="E199" s="97" t="s">
        <v>359</v>
      </c>
      <c r="F199" s="84" t="s">
        <v>787</v>
      </c>
      <c r="G199" s="97" t="s">
        <v>369</v>
      </c>
      <c r="H199" s="84" t="s">
        <v>377</v>
      </c>
      <c r="I199" s="84" t="s">
        <v>172</v>
      </c>
      <c r="J199" s="84"/>
      <c r="K199" s="125">
        <v>3.7599999999996698</v>
      </c>
      <c r="L199" s="97" t="s">
        <v>176</v>
      </c>
      <c r="M199" s="98">
        <v>4.3499999999999997E-2</v>
      </c>
      <c r="N199" s="98">
        <v>6.9899999999990928E-2</v>
      </c>
      <c r="O199" s="125">
        <v>1986680.2584650002</v>
      </c>
      <c r="P199" s="96">
        <v>91.5</v>
      </c>
      <c r="Q199" s="84"/>
      <c r="R199" s="125">
        <v>1817.8125026350001</v>
      </c>
      <c r="S199" s="95">
        <v>1.1212419751417209E-3</v>
      </c>
      <c r="T199" s="95">
        <v>2.5915848385773951E-3</v>
      </c>
      <c r="U199" s="95">
        <v>7.3764490457967047E-4</v>
      </c>
    </row>
    <row r="200" spans="1:21" ht="20.25">
      <c r="A200" s="4"/>
      <c r="B200" s="87" t="s">
        <v>803</v>
      </c>
      <c r="C200" s="84" t="s">
        <v>804</v>
      </c>
      <c r="D200" s="97" t="s">
        <v>132</v>
      </c>
      <c r="E200" s="97" t="s">
        <v>359</v>
      </c>
      <c r="F200" s="84" t="s">
        <v>509</v>
      </c>
      <c r="G200" s="97" t="s">
        <v>510</v>
      </c>
      <c r="H200" s="84" t="s">
        <v>377</v>
      </c>
      <c r="I200" s="84" t="s">
        <v>378</v>
      </c>
      <c r="J200" s="84"/>
      <c r="K200" s="125">
        <v>10.470000000002683</v>
      </c>
      <c r="L200" s="97" t="s">
        <v>176</v>
      </c>
      <c r="M200" s="98">
        <v>3.0499999999999999E-2</v>
      </c>
      <c r="N200" s="98">
        <v>3.2700000000007633E-2</v>
      </c>
      <c r="O200" s="125">
        <v>1699936.9291660001</v>
      </c>
      <c r="P200" s="96">
        <v>97.99</v>
      </c>
      <c r="Q200" s="84"/>
      <c r="R200" s="125">
        <v>1665.7681967989997</v>
      </c>
      <c r="S200" s="95">
        <v>5.379079128132837E-3</v>
      </c>
      <c r="T200" s="95">
        <v>2.374821163982006E-3</v>
      </c>
      <c r="U200" s="95">
        <v>6.75947283231096E-4</v>
      </c>
    </row>
    <row r="201" spans="1:21" ht="20.25">
      <c r="A201" s="4"/>
      <c r="B201" s="87" t="s">
        <v>805</v>
      </c>
      <c r="C201" s="84" t="s">
        <v>806</v>
      </c>
      <c r="D201" s="97" t="s">
        <v>132</v>
      </c>
      <c r="E201" s="97" t="s">
        <v>359</v>
      </c>
      <c r="F201" s="84" t="s">
        <v>509</v>
      </c>
      <c r="G201" s="97" t="s">
        <v>510</v>
      </c>
      <c r="H201" s="84" t="s">
        <v>377</v>
      </c>
      <c r="I201" s="84" t="s">
        <v>378</v>
      </c>
      <c r="J201" s="84"/>
      <c r="K201" s="125">
        <v>9.7799999999968179</v>
      </c>
      <c r="L201" s="97" t="s">
        <v>176</v>
      </c>
      <c r="M201" s="98">
        <v>3.0499999999999999E-2</v>
      </c>
      <c r="N201" s="98">
        <v>3.1699999999988099E-2</v>
      </c>
      <c r="O201" s="125">
        <v>1408145.0960820001</v>
      </c>
      <c r="P201" s="96">
        <v>99.08</v>
      </c>
      <c r="Q201" s="84"/>
      <c r="R201" s="125">
        <v>1395.1901611979999</v>
      </c>
      <c r="S201" s="95">
        <v>4.4557676027624183E-3</v>
      </c>
      <c r="T201" s="95">
        <v>1.9890685444466315E-3</v>
      </c>
      <c r="U201" s="95">
        <v>5.6615020076910454E-4</v>
      </c>
    </row>
    <row r="202" spans="1:21" ht="20.25">
      <c r="A202" s="4"/>
      <c r="B202" s="87" t="s">
        <v>807</v>
      </c>
      <c r="C202" s="84" t="s">
        <v>808</v>
      </c>
      <c r="D202" s="97" t="s">
        <v>132</v>
      </c>
      <c r="E202" s="97" t="s">
        <v>359</v>
      </c>
      <c r="F202" s="84" t="s">
        <v>509</v>
      </c>
      <c r="G202" s="97" t="s">
        <v>510</v>
      </c>
      <c r="H202" s="84" t="s">
        <v>377</v>
      </c>
      <c r="I202" s="84" t="s">
        <v>378</v>
      </c>
      <c r="J202" s="84"/>
      <c r="K202" s="125">
        <v>6.3600000000006602</v>
      </c>
      <c r="L202" s="97" t="s">
        <v>176</v>
      </c>
      <c r="M202" s="98">
        <v>2.9100000000000001E-2</v>
      </c>
      <c r="N202" s="98">
        <v>2.4200000000000828E-2</v>
      </c>
      <c r="O202" s="125">
        <v>1634952.8140189999</v>
      </c>
      <c r="P202" s="96">
        <v>103.81</v>
      </c>
      <c r="Q202" s="84"/>
      <c r="R202" s="125">
        <v>1697.244516233</v>
      </c>
      <c r="S202" s="95">
        <v>2.7249213566983331E-3</v>
      </c>
      <c r="T202" s="95">
        <v>2.4196957327844151E-3</v>
      </c>
      <c r="U202" s="95">
        <v>6.8871996831922045E-4</v>
      </c>
    </row>
    <row r="203" spans="1:21" ht="20.25">
      <c r="A203" s="4"/>
      <c r="B203" s="87" t="s">
        <v>809</v>
      </c>
      <c r="C203" s="84" t="s">
        <v>810</v>
      </c>
      <c r="D203" s="97" t="s">
        <v>132</v>
      </c>
      <c r="E203" s="97" t="s">
        <v>359</v>
      </c>
      <c r="F203" s="84" t="s">
        <v>509</v>
      </c>
      <c r="G203" s="97" t="s">
        <v>510</v>
      </c>
      <c r="H203" s="84" t="s">
        <v>377</v>
      </c>
      <c r="I203" s="84" t="s">
        <v>378</v>
      </c>
      <c r="J203" s="84"/>
      <c r="K203" s="125">
        <v>8.0999999999980723</v>
      </c>
      <c r="L203" s="97" t="s">
        <v>176</v>
      </c>
      <c r="M203" s="98">
        <v>3.95E-2</v>
      </c>
      <c r="N203" s="98">
        <v>2.8099999999997193E-2</v>
      </c>
      <c r="O203" s="125">
        <v>1041229.1989289999</v>
      </c>
      <c r="P203" s="96">
        <v>109.6</v>
      </c>
      <c r="Q203" s="84"/>
      <c r="R203" s="125">
        <v>1141.1872019720001</v>
      </c>
      <c r="S203" s="95">
        <v>4.3382747221466502E-3</v>
      </c>
      <c r="T203" s="95">
        <v>1.6269463689583998E-3</v>
      </c>
      <c r="U203" s="95">
        <v>4.6307907085354718E-4</v>
      </c>
    </row>
    <row r="204" spans="1:21" ht="20.25">
      <c r="A204" s="4"/>
      <c r="B204" s="87" t="s">
        <v>811</v>
      </c>
      <c r="C204" s="84" t="s">
        <v>812</v>
      </c>
      <c r="D204" s="97" t="s">
        <v>132</v>
      </c>
      <c r="E204" s="97" t="s">
        <v>359</v>
      </c>
      <c r="F204" s="84" t="s">
        <v>509</v>
      </c>
      <c r="G204" s="97" t="s">
        <v>510</v>
      </c>
      <c r="H204" s="84" t="s">
        <v>377</v>
      </c>
      <c r="I204" s="84" t="s">
        <v>378</v>
      </c>
      <c r="J204" s="84"/>
      <c r="K204" s="125">
        <v>8.8000000000064027</v>
      </c>
      <c r="L204" s="97" t="s">
        <v>176</v>
      </c>
      <c r="M204" s="98">
        <v>3.95E-2</v>
      </c>
      <c r="N204" s="98">
        <v>2.8800000000017079E-2</v>
      </c>
      <c r="O204" s="125">
        <v>256013.18502</v>
      </c>
      <c r="P204" s="96">
        <v>109.79</v>
      </c>
      <c r="Q204" s="84"/>
      <c r="R204" s="125">
        <v>281.07687577899998</v>
      </c>
      <c r="S204" s="95">
        <v>1.0666772793645537E-3</v>
      </c>
      <c r="T204" s="95">
        <v>4.0072040911131365E-4</v>
      </c>
      <c r="U204" s="95">
        <v>1.1405737660677937E-4</v>
      </c>
    </row>
    <row r="205" spans="1:21" ht="20.25">
      <c r="A205" s="4"/>
      <c r="B205" s="87" t="s">
        <v>813</v>
      </c>
      <c r="C205" s="84" t="s">
        <v>814</v>
      </c>
      <c r="D205" s="97" t="s">
        <v>132</v>
      </c>
      <c r="E205" s="97" t="s">
        <v>359</v>
      </c>
      <c r="F205" s="84" t="s">
        <v>815</v>
      </c>
      <c r="G205" s="97" t="s">
        <v>369</v>
      </c>
      <c r="H205" s="84" t="s">
        <v>377</v>
      </c>
      <c r="I205" s="84" t="s">
        <v>378</v>
      </c>
      <c r="J205" s="84"/>
      <c r="K205" s="125">
        <v>2.4400000000001252</v>
      </c>
      <c r="L205" s="97" t="s">
        <v>176</v>
      </c>
      <c r="M205" s="98">
        <v>3.9E-2</v>
      </c>
      <c r="N205" s="98">
        <v>4.9300000000004063E-2</v>
      </c>
      <c r="O205" s="125">
        <v>1631083.781309</v>
      </c>
      <c r="P205" s="96">
        <v>98.04</v>
      </c>
      <c r="Q205" s="84"/>
      <c r="R205" s="125">
        <v>1599.1145391949999</v>
      </c>
      <c r="S205" s="95">
        <v>1.8160584107343469E-3</v>
      </c>
      <c r="T205" s="95">
        <v>2.2797956273923618E-3</v>
      </c>
      <c r="U205" s="95">
        <v>6.4890008731186943E-4</v>
      </c>
    </row>
    <row r="206" spans="1:21" ht="20.25">
      <c r="A206" s="4"/>
      <c r="B206" s="87" t="s">
        <v>833</v>
      </c>
      <c r="C206" s="84" t="s">
        <v>834</v>
      </c>
      <c r="D206" s="97" t="s">
        <v>132</v>
      </c>
      <c r="E206" s="97" t="s">
        <v>359</v>
      </c>
      <c r="F206" s="84" t="s">
        <v>540</v>
      </c>
      <c r="G206" s="97" t="s">
        <v>369</v>
      </c>
      <c r="H206" s="84" t="s">
        <v>377</v>
      </c>
      <c r="I206" s="84" t="s">
        <v>172</v>
      </c>
      <c r="J206" s="84"/>
      <c r="K206" s="125">
        <v>3.8</v>
      </c>
      <c r="L206" s="97" t="s">
        <v>176</v>
      </c>
      <c r="M206" s="98">
        <v>5.0499999999999996E-2</v>
      </c>
      <c r="N206" s="98">
        <v>1.9699999999988341E-2</v>
      </c>
      <c r="O206" s="125">
        <v>414516.29962800001</v>
      </c>
      <c r="P206" s="96">
        <v>113.84</v>
      </c>
      <c r="Q206" s="84"/>
      <c r="R206" s="125">
        <v>471.88536931499999</v>
      </c>
      <c r="S206" s="95">
        <v>5.5907905627271032E-4</v>
      </c>
      <c r="T206" s="95">
        <v>6.7274868386621597E-4</v>
      </c>
      <c r="U206" s="95">
        <v>1.9148500613585983E-4</v>
      </c>
    </row>
    <row r="207" spans="1:21" ht="20.25">
      <c r="A207" s="4"/>
      <c r="B207" s="87" t="s">
        <v>838</v>
      </c>
      <c r="C207" s="84" t="s">
        <v>839</v>
      </c>
      <c r="D207" s="97" t="s">
        <v>132</v>
      </c>
      <c r="E207" s="97" t="s">
        <v>359</v>
      </c>
      <c r="F207" s="84" t="s">
        <v>554</v>
      </c>
      <c r="G207" s="97" t="s">
        <v>510</v>
      </c>
      <c r="H207" s="84" t="s">
        <v>377</v>
      </c>
      <c r="I207" s="84" t="s">
        <v>172</v>
      </c>
      <c r="J207" s="84"/>
      <c r="K207" s="125">
        <v>4.6200000000003065</v>
      </c>
      <c r="L207" s="97" t="s">
        <v>176</v>
      </c>
      <c r="M207" s="98">
        <v>3.9199999999999999E-2</v>
      </c>
      <c r="N207" s="98">
        <v>1.8899999999999455E-2</v>
      </c>
      <c r="O207" s="125">
        <v>1815304.785809</v>
      </c>
      <c r="P207" s="96">
        <v>111.46</v>
      </c>
      <c r="Q207" s="84"/>
      <c r="R207" s="125">
        <v>2023.338774499</v>
      </c>
      <c r="S207" s="95">
        <v>1.8912301097969066E-3</v>
      </c>
      <c r="T207" s="95">
        <v>2.8845956795304603E-3</v>
      </c>
      <c r="U207" s="95">
        <v>8.2104481902517943E-4</v>
      </c>
    </row>
    <row r="208" spans="1:21" ht="20.25">
      <c r="A208" s="4"/>
      <c r="B208" s="87" t="s">
        <v>862</v>
      </c>
      <c r="C208" s="84" t="s">
        <v>863</v>
      </c>
      <c r="D208" s="97" t="s">
        <v>132</v>
      </c>
      <c r="E208" s="97" t="s">
        <v>359</v>
      </c>
      <c r="F208" s="84" t="s">
        <v>633</v>
      </c>
      <c r="G208" s="97" t="s">
        <v>510</v>
      </c>
      <c r="H208" s="84" t="s">
        <v>377</v>
      </c>
      <c r="I208" s="84" t="s">
        <v>172</v>
      </c>
      <c r="J208" s="84"/>
      <c r="K208" s="125">
        <v>4.6000000000024244</v>
      </c>
      <c r="L208" s="97" t="s">
        <v>176</v>
      </c>
      <c r="M208" s="98">
        <v>4.0999999999999995E-2</v>
      </c>
      <c r="N208" s="98">
        <v>1.7400000000009699E-2</v>
      </c>
      <c r="O208" s="125">
        <v>654843.33600000001</v>
      </c>
      <c r="P208" s="96">
        <v>111.29</v>
      </c>
      <c r="Q208" s="125">
        <v>13.424288388000001</v>
      </c>
      <c r="R208" s="125">
        <v>742.19943702199998</v>
      </c>
      <c r="S208" s="95">
        <v>2.1828111200000002E-3</v>
      </c>
      <c r="T208" s="95">
        <v>1.0581249746047703E-3</v>
      </c>
      <c r="U208" s="95">
        <v>3.0117497382572858E-4</v>
      </c>
    </row>
    <row r="209" spans="1:21" ht="20.25">
      <c r="A209" s="4"/>
      <c r="B209" s="87" t="s">
        <v>890</v>
      </c>
      <c r="C209" s="84" t="s">
        <v>891</v>
      </c>
      <c r="D209" s="97" t="s">
        <v>132</v>
      </c>
      <c r="E209" s="97" t="s">
        <v>359</v>
      </c>
      <c r="F209" s="84" t="s">
        <v>699</v>
      </c>
      <c r="G209" s="97" t="s">
        <v>421</v>
      </c>
      <c r="H209" s="84" t="s">
        <v>377</v>
      </c>
      <c r="I209" s="84" t="s">
        <v>378</v>
      </c>
      <c r="J209" s="84"/>
      <c r="K209" s="125">
        <v>4.6999999999999096</v>
      </c>
      <c r="L209" s="97" t="s">
        <v>176</v>
      </c>
      <c r="M209" s="98">
        <v>1.9E-2</v>
      </c>
      <c r="N209" s="98">
        <v>1.4999999999999096E-2</v>
      </c>
      <c r="O209" s="125">
        <v>5410687.9477540003</v>
      </c>
      <c r="P209" s="96">
        <v>102.1</v>
      </c>
      <c r="Q209" s="84"/>
      <c r="R209" s="125">
        <v>5524.3125748749999</v>
      </c>
      <c r="S209" s="95">
        <v>3.745462715408716E-3</v>
      </c>
      <c r="T209" s="95">
        <v>7.8757983520609358E-3</v>
      </c>
      <c r="U209" s="95">
        <v>2.241694903217508E-3</v>
      </c>
    </row>
    <row r="210" spans="1:21" ht="20.25">
      <c r="A210" s="4"/>
      <c r="B210" s="87" t="s">
        <v>892</v>
      </c>
      <c r="C210" s="84" t="s">
        <v>893</v>
      </c>
      <c r="D210" s="97" t="s">
        <v>132</v>
      </c>
      <c r="E210" s="97" t="s">
        <v>359</v>
      </c>
      <c r="F210" s="84" t="s">
        <v>699</v>
      </c>
      <c r="G210" s="97" t="s">
        <v>421</v>
      </c>
      <c r="H210" s="84" t="s">
        <v>377</v>
      </c>
      <c r="I210" s="84" t="s">
        <v>378</v>
      </c>
      <c r="J210" s="84"/>
      <c r="K210" s="125">
        <v>3.2700000000009157</v>
      </c>
      <c r="L210" s="97" t="s">
        <v>176</v>
      </c>
      <c r="M210" s="98">
        <v>2.9600000000000001E-2</v>
      </c>
      <c r="N210" s="98">
        <v>1.3200000000003806E-2</v>
      </c>
      <c r="O210" s="125">
        <v>795362.62040399993</v>
      </c>
      <c r="P210" s="96">
        <v>105.73</v>
      </c>
      <c r="Q210" s="84"/>
      <c r="R210" s="125">
        <v>840.93688984900007</v>
      </c>
      <c r="S210" s="95">
        <v>1.9475374770540211E-3</v>
      </c>
      <c r="T210" s="95">
        <v>1.1988911346874438E-3</v>
      </c>
      <c r="U210" s="95">
        <v>3.4124136068544993E-4</v>
      </c>
    </row>
    <row r="211" spans="1:21" ht="20.25">
      <c r="A211" s="4"/>
      <c r="B211" s="87" t="s">
        <v>896</v>
      </c>
      <c r="C211" s="84" t="s">
        <v>897</v>
      </c>
      <c r="D211" s="97" t="s">
        <v>132</v>
      </c>
      <c r="E211" s="97" t="s">
        <v>359</v>
      </c>
      <c r="F211" s="84" t="s">
        <v>704</v>
      </c>
      <c r="G211" s="97" t="s">
        <v>510</v>
      </c>
      <c r="H211" s="84" t="s">
        <v>377</v>
      </c>
      <c r="I211" s="84" t="s">
        <v>172</v>
      </c>
      <c r="J211" s="84"/>
      <c r="K211" s="125">
        <v>5.4699999999996551</v>
      </c>
      <c r="L211" s="97" t="s">
        <v>176</v>
      </c>
      <c r="M211" s="98">
        <v>3.61E-2</v>
      </c>
      <c r="N211" s="98">
        <v>2.0699999999999594E-2</v>
      </c>
      <c r="O211" s="125">
        <v>3579561.8601799998</v>
      </c>
      <c r="P211" s="96">
        <v>110.3</v>
      </c>
      <c r="Q211" s="84"/>
      <c r="R211" s="125">
        <v>3948.256612788</v>
      </c>
      <c r="S211" s="95">
        <v>4.6639242477915311E-3</v>
      </c>
      <c r="T211" s="95">
        <v>5.6288764444530071E-3</v>
      </c>
      <c r="U211" s="95">
        <v>1.6021516895578544E-3</v>
      </c>
    </row>
    <row r="212" spans="1:21" ht="20.25">
      <c r="A212" s="4"/>
      <c r="B212" s="87" t="s">
        <v>898</v>
      </c>
      <c r="C212" s="84" t="s">
        <v>899</v>
      </c>
      <c r="D212" s="97" t="s">
        <v>132</v>
      </c>
      <c r="E212" s="97" t="s">
        <v>359</v>
      </c>
      <c r="F212" s="84" t="s">
        <v>704</v>
      </c>
      <c r="G212" s="97" t="s">
        <v>510</v>
      </c>
      <c r="H212" s="84" t="s">
        <v>377</v>
      </c>
      <c r="I212" s="84" t="s">
        <v>172</v>
      </c>
      <c r="J212" s="84"/>
      <c r="K212" s="125">
        <v>6.4099999999992203</v>
      </c>
      <c r="L212" s="97" t="s">
        <v>176</v>
      </c>
      <c r="M212" s="98">
        <v>3.3000000000000002E-2</v>
      </c>
      <c r="N212" s="98">
        <v>2.3600000000001196E-2</v>
      </c>
      <c r="O212" s="125">
        <v>1243256.335346</v>
      </c>
      <c r="P212" s="96">
        <v>107.33</v>
      </c>
      <c r="Q212" s="84"/>
      <c r="R212" s="125">
        <v>1334.3870248440001</v>
      </c>
      <c r="S212" s="95">
        <v>4.0320301459274514E-3</v>
      </c>
      <c r="T212" s="95">
        <v>1.9023838692754761E-3</v>
      </c>
      <c r="U212" s="95">
        <v>5.4147707103268934E-4</v>
      </c>
    </row>
    <row r="213" spans="1:21" ht="20.25">
      <c r="A213" s="4"/>
      <c r="B213" s="87" t="s">
        <v>905</v>
      </c>
      <c r="C213" s="84" t="s">
        <v>906</v>
      </c>
      <c r="D213" s="97" t="s">
        <v>132</v>
      </c>
      <c r="E213" s="97" t="s">
        <v>359</v>
      </c>
      <c r="F213" s="84" t="s">
        <v>907</v>
      </c>
      <c r="G213" s="97" t="s">
        <v>163</v>
      </c>
      <c r="H213" s="84" t="s">
        <v>377</v>
      </c>
      <c r="I213" s="84" t="s">
        <v>172</v>
      </c>
      <c r="J213" s="84"/>
      <c r="K213" s="125">
        <v>3.4700000000011046</v>
      </c>
      <c r="L213" s="97" t="s">
        <v>176</v>
      </c>
      <c r="M213" s="98">
        <v>2.75E-2</v>
      </c>
      <c r="N213" s="98">
        <v>1.9400000000005607E-2</v>
      </c>
      <c r="O213" s="125">
        <v>1168813.789111</v>
      </c>
      <c r="P213" s="96">
        <v>103.77</v>
      </c>
      <c r="Q213" s="84"/>
      <c r="R213" s="125">
        <v>1212.878030478</v>
      </c>
      <c r="S213" s="95">
        <v>2.5094744728867903E-3</v>
      </c>
      <c r="T213" s="95">
        <v>1.7291532048954871E-3</v>
      </c>
      <c r="U213" s="95">
        <v>4.9217028585833483E-4</v>
      </c>
    </row>
    <row r="214" spans="1:21" ht="20.25">
      <c r="A214" s="4"/>
      <c r="B214" s="87" t="s">
        <v>910</v>
      </c>
      <c r="C214" s="84" t="s">
        <v>911</v>
      </c>
      <c r="D214" s="97" t="s">
        <v>132</v>
      </c>
      <c r="E214" s="97" t="s">
        <v>359</v>
      </c>
      <c r="F214" s="84" t="s">
        <v>907</v>
      </c>
      <c r="G214" s="97" t="s">
        <v>163</v>
      </c>
      <c r="H214" s="84" t="s">
        <v>377</v>
      </c>
      <c r="I214" s="84" t="s">
        <v>172</v>
      </c>
      <c r="J214" s="84"/>
      <c r="K214" s="125">
        <v>4.5300000000009648</v>
      </c>
      <c r="L214" s="97" t="s">
        <v>176</v>
      </c>
      <c r="M214" s="98">
        <v>2.3E-2</v>
      </c>
      <c r="N214" s="98">
        <v>2.290000000000306E-2</v>
      </c>
      <c r="O214" s="125">
        <v>2107776.9877499999</v>
      </c>
      <c r="P214" s="96">
        <v>100.85</v>
      </c>
      <c r="Q214" s="84"/>
      <c r="R214" s="125">
        <v>2125.693045215</v>
      </c>
      <c r="S214" s="95">
        <v>6.690310553875394E-3</v>
      </c>
      <c r="T214" s="95">
        <v>3.0305181967134626E-3</v>
      </c>
      <c r="U214" s="95">
        <v>8.6257886400846755E-4</v>
      </c>
    </row>
    <row r="215" spans="1:21" ht="20.25">
      <c r="A215" s="4"/>
      <c r="B215" s="87" t="s">
        <v>756</v>
      </c>
      <c r="C215" s="84" t="s">
        <v>757</v>
      </c>
      <c r="D215" s="97" t="s">
        <v>132</v>
      </c>
      <c r="E215" s="97" t="s">
        <v>359</v>
      </c>
      <c r="F215" s="84" t="s">
        <v>391</v>
      </c>
      <c r="G215" s="97" t="s">
        <v>392</v>
      </c>
      <c r="H215" s="84" t="s">
        <v>362</v>
      </c>
      <c r="I215" s="84" t="s">
        <v>378</v>
      </c>
      <c r="J215" s="84"/>
      <c r="K215" s="125">
        <v>0.91000000000038428</v>
      </c>
      <c r="L215" s="97" t="s">
        <v>176</v>
      </c>
      <c r="M215" s="98">
        <v>4.2999999999999997E-2</v>
      </c>
      <c r="N215" s="98">
        <v>1.7600000000010246E-2</v>
      </c>
      <c r="O215" s="125">
        <v>836684.92358299997</v>
      </c>
      <c r="P215" s="96">
        <v>102.66</v>
      </c>
      <c r="Q215" s="84"/>
      <c r="R215" s="125">
        <v>858.94077053700005</v>
      </c>
      <c r="S215" s="95">
        <v>2.8977101072512504E-3</v>
      </c>
      <c r="T215" s="95">
        <v>1.2245585696725942E-3</v>
      </c>
      <c r="U215" s="95">
        <v>3.4854710362258615E-4</v>
      </c>
    </row>
    <row r="216" spans="1:21" ht="20.25">
      <c r="A216" s="4"/>
      <c r="B216" s="87" t="s">
        <v>758</v>
      </c>
      <c r="C216" s="84" t="s">
        <v>759</v>
      </c>
      <c r="D216" s="97" t="s">
        <v>132</v>
      </c>
      <c r="E216" s="97" t="s">
        <v>359</v>
      </c>
      <c r="F216" s="84" t="s">
        <v>391</v>
      </c>
      <c r="G216" s="97" t="s">
        <v>392</v>
      </c>
      <c r="H216" s="84" t="s">
        <v>362</v>
      </c>
      <c r="I216" s="84" t="s">
        <v>378</v>
      </c>
      <c r="J216" s="84"/>
      <c r="K216" s="125">
        <v>1.8600000000004284</v>
      </c>
      <c r="L216" s="97" t="s">
        <v>176</v>
      </c>
      <c r="M216" s="98">
        <v>4.2500000000000003E-2</v>
      </c>
      <c r="N216" s="98">
        <v>2.3199999999997858E-2</v>
      </c>
      <c r="O216" s="125">
        <v>537330.06170099997</v>
      </c>
      <c r="P216" s="96">
        <v>104.27</v>
      </c>
      <c r="Q216" s="84"/>
      <c r="R216" s="125">
        <v>560.274061416</v>
      </c>
      <c r="S216" s="95">
        <v>1.4303193208239967E-3</v>
      </c>
      <c r="T216" s="95">
        <v>7.9876101683157665E-4</v>
      </c>
      <c r="U216" s="95">
        <v>2.2735199915975779E-4</v>
      </c>
    </row>
    <row r="217" spans="1:21" ht="20.25">
      <c r="A217" s="4"/>
      <c r="B217" s="87" t="s">
        <v>760</v>
      </c>
      <c r="C217" s="84" t="s">
        <v>761</v>
      </c>
      <c r="D217" s="97" t="s">
        <v>132</v>
      </c>
      <c r="E217" s="97" t="s">
        <v>359</v>
      </c>
      <c r="F217" s="84" t="s">
        <v>391</v>
      </c>
      <c r="G217" s="97" t="s">
        <v>392</v>
      </c>
      <c r="H217" s="84" t="s">
        <v>362</v>
      </c>
      <c r="I217" s="84" t="s">
        <v>378</v>
      </c>
      <c r="J217" s="84"/>
      <c r="K217" s="125">
        <v>1.7800000000005076</v>
      </c>
      <c r="L217" s="97" t="s">
        <v>176</v>
      </c>
      <c r="M217" s="98">
        <v>3.7000000000000005E-2</v>
      </c>
      <c r="N217" s="98">
        <v>2.3400000000007762E-2</v>
      </c>
      <c r="O217" s="125">
        <v>1300262.341333</v>
      </c>
      <c r="P217" s="96">
        <v>103.04</v>
      </c>
      <c r="Q217" s="84"/>
      <c r="R217" s="125">
        <v>1339.7903740439999</v>
      </c>
      <c r="S217" s="95">
        <v>4.9294463367159196E-3</v>
      </c>
      <c r="T217" s="95">
        <v>1.9100872148317205E-3</v>
      </c>
      <c r="U217" s="95">
        <v>5.4366968055609562E-4</v>
      </c>
    </row>
    <row r="218" spans="1:21" ht="20.25">
      <c r="A218" s="4"/>
      <c r="B218" s="87" t="s">
        <v>762</v>
      </c>
      <c r="C218" s="84" t="s">
        <v>763</v>
      </c>
      <c r="D218" s="97" t="s">
        <v>132</v>
      </c>
      <c r="E218" s="97" t="s">
        <v>359</v>
      </c>
      <c r="F218" s="84" t="s">
        <v>764</v>
      </c>
      <c r="G218" s="97" t="s">
        <v>710</v>
      </c>
      <c r="H218" s="84" t="s">
        <v>362</v>
      </c>
      <c r="I218" s="84" t="s">
        <v>172</v>
      </c>
      <c r="J218" s="84"/>
      <c r="K218" s="125">
        <v>3.769999999985219</v>
      </c>
      <c r="L218" s="97" t="s">
        <v>176</v>
      </c>
      <c r="M218" s="98">
        <v>3.7499999999999999E-2</v>
      </c>
      <c r="N218" s="98">
        <v>1.6499999999890963E-2</v>
      </c>
      <c r="O218" s="125">
        <v>38199.197873999998</v>
      </c>
      <c r="P218" s="96">
        <v>108.04</v>
      </c>
      <c r="Q218" s="84"/>
      <c r="R218" s="125">
        <v>41.270413393000005</v>
      </c>
      <c r="S218" s="95">
        <v>8.2834403418360499E-5</v>
      </c>
      <c r="T218" s="95">
        <v>5.8837629005237408E-5</v>
      </c>
      <c r="U218" s="95">
        <v>1.6747002292653776E-5</v>
      </c>
    </row>
    <row r="219" spans="1:21" ht="20.25">
      <c r="A219" s="4"/>
      <c r="B219" s="87" t="s">
        <v>790</v>
      </c>
      <c r="C219" s="84" t="s">
        <v>791</v>
      </c>
      <c r="D219" s="97" t="s">
        <v>132</v>
      </c>
      <c r="E219" s="97" t="s">
        <v>359</v>
      </c>
      <c r="F219" s="84" t="s">
        <v>483</v>
      </c>
      <c r="G219" s="97" t="s">
        <v>361</v>
      </c>
      <c r="H219" s="84" t="s">
        <v>362</v>
      </c>
      <c r="I219" s="84" t="s">
        <v>172</v>
      </c>
      <c r="J219" s="84"/>
      <c r="K219" s="125">
        <v>2.4299999999995934</v>
      </c>
      <c r="L219" s="97" t="s">
        <v>176</v>
      </c>
      <c r="M219" s="98">
        <v>3.6000000000000004E-2</v>
      </c>
      <c r="N219" s="98">
        <v>1.5999999999995608E-2</v>
      </c>
      <c r="O219" s="125">
        <v>51.249683485000006</v>
      </c>
      <c r="P219" s="96">
        <v>5329897</v>
      </c>
      <c r="Q219" s="84"/>
      <c r="R219" s="125">
        <v>2731.5553425770004</v>
      </c>
      <c r="S219" s="95">
        <v>3.2682662767043002E-3</v>
      </c>
      <c r="T219" s="95">
        <v>3.8942725948337507E-3</v>
      </c>
      <c r="U219" s="95">
        <v>1.1084299822498676E-3</v>
      </c>
    </row>
    <row r="220" spans="1:21" ht="20.25">
      <c r="A220" s="4"/>
      <c r="B220" s="87" t="s">
        <v>820</v>
      </c>
      <c r="C220" s="84" t="s">
        <v>821</v>
      </c>
      <c r="D220" s="97" t="s">
        <v>132</v>
      </c>
      <c r="E220" s="97" t="s">
        <v>359</v>
      </c>
      <c r="F220" s="84" t="s">
        <v>822</v>
      </c>
      <c r="G220" s="97" t="s">
        <v>823</v>
      </c>
      <c r="H220" s="84" t="s">
        <v>362</v>
      </c>
      <c r="I220" s="84" t="s">
        <v>172</v>
      </c>
      <c r="J220" s="84"/>
      <c r="K220" s="125">
        <v>0.64999999997365498</v>
      </c>
      <c r="L220" s="97" t="s">
        <v>176</v>
      </c>
      <c r="M220" s="98">
        <v>5.5500000000000001E-2</v>
      </c>
      <c r="N220" s="98">
        <v>9.2000000000766399E-3</v>
      </c>
      <c r="O220" s="125">
        <v>19897.932363</v>
      </c>
      <c r="P220" s="96">
        <v>104.92</v>
      </c>
      <c r="Q220" s="84"/>
      <c r="R220" s="125">
        <v>20.876910327000001</v>
      </c>
      <c r="S220" s="95">
        <v>1.65816103025E-3</v>
      </c>
      <c r="T220" s="95">
        <v>2.9763402001783176E-5</v>
      </c>
      <c r="U220" s="95">
        <v>8.4715813670307771E-6</v>
      </c>
    </row>
    <row r="221" spans="1:21" ht="20.25">
      <c r="A221" s="4"/>
      <c r="B221" s="87" t="s">
        <v>827</v>
      </c>
      <c r="C221" s="84" t="s">
        <v>828</v>
      </c>
      <c r="D221" s="97" t="s">
        <v>132</v>
      </c>
      <c r="E221" s="97" t="s">
        <v>359</v>
      </c>
      <c r="F221" s="84" t="s">
        <v>829</v>
      </c>
      <c r="G221" s="97" t="s">
        <v>163</v>
      </c>
      <c r="H221" s="84" t="s">
        <v>362</v>
      </c>
      <c r="I221" s="84" t="s">
        <v>378</v>
      </c>
      <c r="J221" s="84"/>
      <c r="K221" s="125">
        <v>2.0399999999974616</v>
      </c>
      <c r="L221" s="97" t="s">
        <v>176</v>
      </c>
      <c r="M221" s="98">
        <v>3.4000000000000002E-2</v>
      </c>
      <c r="N221" s="98">
        <v>1.9499999999941071E-2</v>
      </c>
      <c r="O221" s="125">
        <v>106614.66618099999</v>
      </c>
      <c r="P221" s="96">
        <v>103.46</v>
      </c>
      <c r="Q221" s="84"/>
      <c r="R221" s="125">
        <v>110.30353020700001</v>
      </c>
      <c r="S221" s="95">
        <v>1.7797400532234669E-4</v>
      </c>
      <c r="T221" s="95">
        <v>1.5725546837842559E-4</v>
      </c>
      <c r="U221" s="95">
        <v>4.4759752117669654E-5</v>
      </c>
    </row>
    <row r="222" spans="1:21" ht="20.25">
      <c r="A222" s="4"/>
      <c r="B222" s="87" t="s">
        <v>840</v>
      </c>
      <c r="C222" s="84" t="s">
        <v>841</v>
      </c>
      <c r="D222" s="97" t="s">
        <v>132</v>
      </c>
      <c r="E222" s="97" t="s">
        <v>359</v>
      </c>
      <c r="F222" s="84" t="s">
        <v>360</v>
      </c>
      <c r="G222" s="97" t="s">
        <v>361</v>
      </c>
      <c r="H222" s="84" t="s">
        <v>362</v>
      </c>
      <c r="I222" s="84" t="s">
        <v>172</v>
      </c>
      <c r="J222" s="84"/>
      <c r="K222" s="125">
        <v>0.42000000000049148</v>
      </c>
      <c r="L222" s="97" t="s">
        <v>176</v>
      </c>
      <c r="M222" s="98">
        <v>1.7500000000000002E-2</v>
      </c>
      <c r="N222" s="98">
        <v>6.2000000000023278E-3</v>
      </c>
      <c r="O222" s="125">
        <v>768555.31654100004</v>
      </c>
      <c r="P222" s="96">
        <v>100.6</v>
      </c>
      <c r="Q222" s="84"/>
      <c r="R222" s="125">
        <v>773.16667401099994</v>
      </c>
      <c r="S222" s="95">
        <v>1.4933263057960596E-3</v>
      </c>
      <c r="T222" s="95">
        <v>1.1022737642940221E-3</v>
      </c>
      <c r="U222" s="95">
        <v>3.1374107981341166E-4</v>
      </c>
    </row>
    <row r="223" spans="1:21" ht="20.25">
      <c r="A223" s="4"/>
      <c r="B223" s="87" t="s">
        <v>846</v>
      </c>
      <c r="C223" s="84" t="s">
        <v>847</v>
      </c>
      <c r="D223" s="97" t="s">
        <v>132</v>
      </c>
      <c r="E223" s="97" t="s">
        <v>359</v>
      </c>
      <c r="F223" s="84" t="s">
        <v>848</v>
      </c>
      <c r="G223" s="97" t="s">
        <v>369</v>
      </c>
      <c r="H223" s="84" t="s">
        <v>362</v>
      </c>
      <c r="I223" s="84" t="s">
        <v>172</v>
      </c>
      <c r="J223" s="84"/>
      <c r="K223" s="125">
        <v>2.6899999999956252</v>
      </c>
      <c r="L223" s="97" t="s">
        <v>176</v>
      </c>
      <c r="M223" s="98">
        <v>6.7500000000000004E-2</v>
      </c>
      <c r="N223" s="98">
        <v>3.8499999999860791E-2</v>
      </c>
      <c r="O223" s="125">
        <v>117375.21777100001</v>
      </c>
      <c r="P223" s="96">
        <v>107.1</v>
      </c>
      <c r="Q223" s="84"/>
      <c r="R223" s="125">
        <v>125.70885829499998</v>
      </c>
      <c r="S223" s="95">
        <v>1.7612930992292266E-4</v>
      </c>
      <c r="T223" s="95">
        <v>1.7921824762452457E-4</v>
      </c>
      <c r="U223" s="95">
        <v>5.1011035872742924E-5</v>
      </c>
    </row>
    <row r="224" spans="1:21" ht="20.25">
      <c r="A224" s="4"/>
      <c r="B224" s="87" t="s">
        <v>849</v>
      </c>
      <c r="C224" s="84" t="s">
        <v>850</v>
      </c>
      <c r="D224" s="97" t="s">
        <v>132</v>
      </c>
      <c r="E224" s="97" t="s">
        <v>359</v>
      </c>
      <c r="F224" s="84" t="s">
        <v>575</v>
      </c>
      <c r="G224" s="97" t="s">
        <v>369</v>
      </c>
      <c r="H224" s="84" t="s">
        <v>362</v>
      </c>
      <c r="I224" s="84" t="s">
        <v>378</v>
      </c>
      <c r="J224" s="84"/>
      <c r="K224" s="125">
        <v>2.5800000021018215</v>
      </c>
      <c r="L224" s="97" t="s">
        <v>176</v>
      </c>
      <c r="M224" s="98">
        <v>5.74E-2</v>
      </c>
      <c r="N224" s="98">
        <v>1.7700000021973587E-2</v>
      </c>
      <c r="O224" s="125">
        <v>467.28174300000001</v>
      </c>
      <c r="P224" s="96">
        <v>112</v>
      </c>
      <c r="Q224" s="84"/>
      <c r="R224" s="125">
        <v>0.52335570499999995</v>
      </c>
      <c r="S224" s="95">
        <v>3.0275611022048801E-6</v>
      </c>
      <c r="T224" s="95">
        <v>7.4612794680140909E-7</v>
      </c>
      <c r="U224" s="95">
        <v>2.1237100554449566E-7</v>
      </c>
    </row>
    <row r="225" spans="1:21" ht="20.25">
      <c r="A225" s="4"/>
      <c r="B225" s="87" t="s">
        <v>851</v>
      </c>
      <c r="C225" s="84" t="s">
        <v>852</v>
      </c>
      <c r="D225" s="97" t="s">
        <v>132</v>
      </c>
      <c r="E225" s="97" t="s">
        <v>359</v>
      </c>
      <c r="F225" s="84" t="s">
        <v>575</v>
      </c>
      <c r="G225" s="97" t="s">
        <v>369</v>
      </c>
      <c r="H225" s="84" t="s">
        <v>362</v>
      </c>
      <c r="I225" s="84" t="s">
        <v>378</v>
      </c>
      <c r="J225" s="84"/>
      <c r="K225" s="125">
        <v>4.669999999974312</v>
      </c>
      <c r="L225" s="97" t="s">
        <v>176</v>
      </c>
      <c r="M225" s="98">
        <v>5.6500000000000002E-2</v>
      </c>
      <c r="N225" s="98">
        <v>2.4999999999875303E-2</v>
      </c>
      <c r="O225" s="125">
        <v>69577.104177000001</v>
      </c>
      <c r="P225" s="96">
        <v>115.26</v>
      </c>
      <c r="Q225" s="84"/>
      <c r="R225" s="125">
        <v>80.194573317999996</v>
      </c>
      <c r="S225" s="95">
        <v>7.9304200547219484E-4</v>
      </c>
      <c r="T225" s="95">
        <v>1.1433029536646478E-4</v>
      </c>
      <c r="U225" s="95">
        <v>3.2541925142013005E-5</v>
      </c>
    </row>
    <row r="226" spans="1:21" ht="20.25">
      <c r="A226" s="4"/>
      <c r="B226" s="87" t="s">
        <v>853</v>
      </c>
      <c r="C226" s="84" t="s">
        <v>854</v>
      </c>
      <c r="D226" s="97" t="s">
        <v>132</v>
      </c>
      <c r="E226" s="97" t="s">
        <v>359</v>
      </c>
      <c r="F226" s="84" t="s">
        <v>582</v>
      </c>
      <c r="G226" s="97" t="s">
        <v>369</v>
      </c>
      <c r="H226" s="84" t="s">
        <v>362</v>
      </c>
      <c r="I226" s="84" t="s">
        <v>378</v>
      </c>
      <c r="J226" s="84"/>
      <c r="K226" s="125">
        <v>3.1100000000004102</v>
      </c>
      <c r="L226" s="97" t="s">
        <v>176</v>
      </c>
      <c r="M226" s="98">
        <v>3.7000000000000005E-2</v>
      </c>
      <c r="N226" s="98">
        <v>1.4799999999996922E-2</v>
      </c>
      <c r="O226" s="125">
        <v>364508.56180800009</v>
      </c>
      <c r="P226" s="96">
        <v>107</v>
      </c>
      <c r="Q226" s="84"/>
      <c r="R226" s="125">
        <v>390.02416104399998</v>
      </c>
      <c r="S226" s="95">
        <v>1.6123130735892963E-3</v>
      </c>
      <c r="T226" s="95">
        <v>5.5604233163504318E-4</v>
      </c>
      <c r="U226" s="95">
        <v>1.5826678199211107E-4</v>
      </c>
    </row>
    <row r="227" spans="1:21" ht="20.25">
      <c r="A227" s="4"/>
      <c r="B227" s="87" t="s">
        <v>859</v>
      </c>
      <c r="C227" s="84" t="s">
        <v>860</v>
      </c>
      <c r="D227" s="97" t="s">
        <v>132</v>
      </c>
      <c r="E227" s="97" t="s">
        <v>359</v>
      </c>
      <c r="F227" s="84" t="s">
        <v>861</v>
      </c>
      <c r="G227" s="97" t="s">
        <v>392</v>
      </c>
      <c r="H227" s="84" t="s">
        <v>362</v>
      </c>
      <c r="I227" s="84" t="s">
        <v>378</v>
      </c>
      <c r="J227" s="84"/>
      <c r="K227" s="125">
        <v>2.8900000000012667</v>
      </c>
      <c r="L227" s="97" t="s">
        <v>176</v>
      </c>
      <c r="M227" s="98">
        <v>2.9500000000000002E-2</v>
      </c>
      <c r="N227" s="98">
        <v>1.650000000000559E-2</v>
      </c>
      <c r="O227" s="125">
        <v>1034041.11187</v>
      </c>
      <c r="P227" s="96">
        <v>103.79</v>
      </c>
      <c r="Q227" s="84"/>
      <c r="R227" s="125">
        <v>1073.231269976</v>
      </c>
      <c r="S227" s="95">
        <v>5.2575032729834425E-3</v>
      </c>
      <c r="T227" s="95">
        <v>1.5300642302356515E-3</v>
      </c>
      <c r="U227" s="95">
        <v>4.355034287561635E-4</v>
      </c>
    </row>
    <row r="228" spans="1:21" ht="20.25">
      <c r="A228" s="4"/>
      <c r="B228" s="87" t="s">
        <v>864</v>
      </c>
      <c r="C228" s="84" t="s">
        <v>865</v>
      </c>
      <c r="D228" s="97" t="s">
        <v>132</v>
      </c>
      <c r="E228" s="97" t="s">
        <v>359</v>
      </c>
      <c r="F228" s="84" t="s">
        <v>633</v>
      </c>
      <c r="G228" s="97" t="s">
        <v>510</v>
      </c>
      <c r="H228" s="84" t="s">
        <v>362</v>
      </c>
      <c r="I228" s="84" t="s">
        <v>172</v>
      </c>
      <c r="J228" s="84"/>
      <c r="K228" s="125">
        <v>8.6000000000019252</v>
      </c>
      <c r="L228" s="97" t="s">
        <v>176</v>
      </c>
      <c r="M228" s="98">
        <v>3.4300000000000004E-2</v>
      </c>
      <c r="N228" s="98">
        <v>2.8600000000005888E-2</v>
      </c>
      <c r="O228" s="125">
        <v>1680104.6167429998</v>
      </c>
      <c r="P228" s="96">
        <v>105.07</v>
      </c>
      <c r="Q228" s="84"/>
      <c r="R228" s="125">
        <v>1765.2859208360003</v>
      </c>
      <c r="S228" s="95">
        <v>6.6177115832007239E-3</v>
      </c>
      <c r="T228" s="95">
        <v>2.5166997264906088E-3</v>
      </c>
      <c r="U228" s="95">
        <v>7.163302940998462E-4</v>
      </c>
    </row>
    <row r="229" spans="1:21" ht="20.25">
      <c r="A229" s="4"/>
      <c r="B229" s="87" t="s">
        <v>869</v>
      </c>
      <c r="C229" s="84" t="s">
        <v>870</v>
      </c>
      <c r="D229" s="97" t="s">
        <v>132</v>
      </c>
      <c r="E229" s="97" t="s">
        <v>359</v>
      </c>
      <c r="F229" s="84" t="s">
        <v>643</v>
      </c>
      <c r="G229" s="97" t="s">
        <v>369</v>
      </c>
      <c r="H229" s="84" t="s">
        <v>362</v>
      </c>
      <c r="I229" s="84" t="s">
        <v>172</v>
      </c>
      <c r="J229" s="84"/>
      <c r="K229" s="125">
        <v>3.2000418862787527</v>
      </c>
      <c r="L229" s="97" t="s">
        <v>176</v>
      </c>
      <c r="M229" s="98">
        <v>7.0499999999999993E-2</v>
      </c>
      <c r="N229" s="98">
        <v>3.1200390938601691E-2</v>
      </c>
      <c r="O229" s="125">
        <v>2.5375000000000002E-2</v>
      </c>
      <c r="P229" s="96">
        <v>112.8</v>
      </c>
      <c r="Q229" s="84"/>
      <c r="R229" s="125">
        <v>2.8649E-5</v>
      </c>
      <c r="S229" s="95">
        <v>5.487653986355234E-11</v>
      </c>
      <c r="T229" s="95">
        <v>4.0843769053618263E-11</v>
      </c>
      <c r="U229" s="95">
        <v>1.162539527078291E-11</v>
      </c>
    </row>
    <row r="230" spans="1:21" ht="20.25">
      <c r="A230" s="4"/>
      <c r="B230" s="87" t="s">
        <v>876</v>
      </c>
      <c r="C230" s="84" t="s">
        <v>877</v>
      </c>
      <c r="D230" s="97" t="s">
        <v>132</v>
      </c>
      <c r="E230" s="97" t="s">
        <v>359</v>
      </c>
      <c r="F230" s="84" t="s">
        <v>660</v>
      </c>
      <c r="G230" s="97" t="s">
        <v>425</v>
      </c>
      <c r="H230" s="84" t="s">
        <v>362</v>
      </c>
      <c r="I230" s="84" t="s">
        <v>378</v>
      </c>
      <c r="J230" s="84"/>
      <c r="K230" s="125">
        <v>3.3899999999998172</v>
      </c>
      <c r="L230" s="97" t="s">
        <v>176</v>
      </c>
      <c r="M230" s="98">
        <v>4.1399999999999999E-2</v>
      </c>
      <c r="N230" s="98">
        <v>3.4799999999998631E-2</v>
      </c>
      <c r="O230" s="125">
        <v>750629.90622800007</v>
      </c>
      <c r="P230" s="96">
        <v>102.25</v>
      </c>
      <c r="Q230" s="125">
        <v>111.309021685</v>
      </c>
      <c r="R230" s="125">
        <v>880.93924714400009</v>
      </c>
      <c r="S230" s="95">
        <v>1.3128859063641903E-3</v>
      </c>
      <c r="T230" s="95">
        <v>1.255920945255258E-3</v>
      </c>
      <c r="U230" s="95">
        <v>3.5747380214300385E-4</v>
      </c>
    </row>
    <row r="231" spans="1:21" ht="20.25">
      <c r="A231" s="4"/>
      <c r="B231" s="87" t="s">
        <v>878</v>
      </c>
      <c r="C231" s="84" t="s">
        <v>879</v>
      </c>
      <c r="D231" s="97" t="s">
        <v>132</v>
      </c>
      <c r="E231" s="97" t="s">
        <v>359</v>
      </c>
      <c r="F231" s="84" t="s">
        <v>660</v>
      </c>
      <c r="G231" s="97" t="s">
        <v>425</v>
      </c>
      <c r="H231" s="84" t="s">
        <v>362</v>
      </c>
      <c r="I231" s="84" t="s">
        <v>378</v>
      </c>
      <c r="J231" s="84"/>
      <c r="K231" s="125">
        <v>5.6199999999996972</v>
      </c>
      <c r="L231" s="97" t="s">
        <v>176</v>
      </c>
      <c r="M231" s="98">
        <v>2.5000000000000001E-2</v>
      </c>
      <c r="N231" s="98">
        <v>5.3299999999997079E-2</v>
      </c>
      <c r="O231" s="125">
        <v>2138806.111668</v>
      </c>
      <c r="P231" s="96">
        <v>86.68</v>
      </c>
      <c r="Q231" s="84"/>
      <c r="R231" s="125">
        <v>1853.9170902380004</v>
      </c>
      <c r="S231" s="95">
        <v>3.483755029698487E-3</v>
      </c>
      <c r="T231" s="95">
        <v>2.6430577499471837E-3</v>
      </c>
      <c r="U231" s="95">
        <v>7.5229568128997403E-4</v>
      </c>
    </row>
    <row r="232" spans="1:21" ht="20.25">
      <c r="A232" s="4"/>
      <c r="B232" s="87" t="s">
        <v>880</v>
      </c>
      <c r="C232" s="84" t="s">
        <v>881</v>
      </c>
      <c r="D232" s="97" t="s">
        <v>132</v>
      </c>
      <c r="E232" s="97" t="s">
        <v>359</v>
      </c>
      <c r="F232" s="84" t="s">
        <v>660</v>
      </c>
      <c r="G232" s="97" t="s">
        <v>425</v>
      </c>
      <c r="H232" s="84" t="s">
        <v>362</v>
      </c>
      <c r="I232" s="84" t="s">
        <v>378</v>
      </c>
      <c r="J232" s="84"/>
      <c r="K232" s="125">
        <v>4.3000000000024139</v>
      </c>
      <c r="L232" s="97" t="s">
        <v>176</v>
      </c>
      <c r="M232" s="98">
        <v>3.5499999999999997E-2</v>
      </c>
      <c r="N232" s="98">
        <v>4.8400000000021322E-2</v>
      </c>
      <c r="O232" s="125">
        <v>1028791.07732</v>
      </c>
      <c r="P232" s="96">
        <v>94.87</v>
      </c>
      <c r="Q232" s="125">
        <v>18.261041759000001</v>
      </c>
      <c r="R232" s="125">
        <v>994.2750910819999</v>
      </c>
      <c r="S232" s="95">
        <v>1.4477087745871997E-3</v>
      </c>
      <c r="T232" s="95">
        <v>1.4174994658074792E-3</v>
      </c>
      <c r="U232" s="95">
        <v>4.034640281239111E-4</v>
      </c>
    </row>
    <row r="233" spans="1:21" ht="20.25">
      <c r="A233" s="4"/>
      <c r="B233" s="87" t="s">
        <v>882</v>
      </c>
      <c r="C233" s="84" t="s">
        <v>883</v>
      </c>
      <c r="D233" s="97" t="s">
        <v>132</v>
      </c>
      <c r="E233" s="97" t="s">
        <v>359</v>
      </c>
      <c r="F233" s="84" t="s">
        <v>884</v>
      </c>
      <c r="G233" s="97" t="s">
        <v>369</v>
      </c>
      <c r="H233" s="84" t="s">
        <v>362</v>
      </c>
      <c r="I233" s="84" t="s">
        <v>378</v>
      </c>
      <c r="J233" s="84"/>
      <c r="K233" s="125">
        <v>4.7799999999994283</v>
      </c>
      <c r="L233" s="97" t="s">
        <v>176</v>
      </c>
      <c r="M233" s="98">
        <v>3.9E-2</v>
      </c>
      <c r="N233" s="98">
        <v>4.3099999999993338E-2</v>
      </c>
      <c r="O233" s="125">
        <v>1598308.872342</v>
      </c>
      <c r="P233" s="96">
        <v>98.58</v>
      </c>
      <c r="Q233" s="84"/>
      <c r="R233" s="125">
        <v>1575.612886355</v>
      </c>
      <c r="S233" s="95">
        <v>3.7974503370049183E-3</v>
      </c>
      <c r="T233" s="95">
        <v>2.2462902317075119E-3</v>
      </c>
      <c r="U233" s="95">
        <v>6.3936341923334248E-4</v>
      </c>
    </row>
    <row r="234" spans="1:21" ht="20.25">
      <c r="A234" s="4"/>
      <c r="B234" s="87" t="s">
        <v>900</v>
      </c>
      <c r="C234" s="84" t="s">
        <v>901</v>
      </c>
      <c r="D234" s="97" t="s">
        <v>132</v>
      </c>
      <c r="E234" s="97" t="s">
        <v>359</v>
      </c>
      <c r="F234" s="84" t="s">
        <v>902</v>
      </c>
      <c r="G234" s="97" t="s">
        <v>425</v>
      </c>
      <c r="H234" s="84" t="s">
        <v>362</v>
      </c>
      <c r="I234" s="84" t="s">
        <v>378</v>
      </c>
      <c r="J234" s="84"/>
      <c r="K234" s="125">
        <v>1.4800000000005371</v>
      </c>
      <c r="L234" s="97" t="s">
        <v>176</v>
      </c>
      <c r="M234" s="98">
        <v>1.49E-2</v>
      </c>
      <c r="N234" s="98">
        <v>1.3300000000007289E-2</v>
      </c>
      <c r="O234" s="125">
        <v>1040409.40465</v>
      </c>
      <c r="P234" s="96">
        <v>100.24</v>
      </c>
      <c r="Q234" s="84"/>
      <c r="R234" s="125">
        <v>1042.9063872280001</v>
      </c>
      <c r="S234" s="95">
        <v>3.1750271438868768E-3</v>
      </c>
      <c r="T234" s="95">
        <v>1.4868312200943773E-3</v>
      </c>
      <c r="U234" s="95">
        <v>4.2319798184752293E-4</v>
      </c>
    </row>
    <row r="235" spans="1:21" ht="20.25">
      <c r="A235" s="4"/>
      <c r="B235" s="87" t="s">
        <v>903</v>
      </c>
      <c r="C235" s="84" t="s">
        <v>904</v>
      </c>
      <c r="D235" s="97" t="s">
        <v>132</v>
      </c>
      <c r="E235" s="97" t="s">
        <v>359</v>
      </c>
      <c r="F235" s="84" t="s">
        <v>902</v>
      </c>
      <c r="G235" s="97" t="s">
        <v>425</v>
      </c>
      <c r="H235" s="84" t="s">
        <v>362</v>
      </c>
      <c r="I235" s="84" t="s">
        <v>378</v>
      </c>
      <c r="J235" s="84"/>
      <c r="K235" s="125">
        <v>2.9000000000002162</v>
      </c>
      <c r="L235" s="97" t="s">
        <v>176</v>
      </c>
      <c r="M235" s="98">
        <v>2.1600000000000001E-2</v>
      </c>
      <c r="N235" s="98">
        <v>1.6599999999998706E-2</v>
      </c>
      <c r="O235" s="125">
        <v>913351.69241200003</v>
      </c>
      <c r="P235" s="96">
        <v>101.49</v>
      </c>
      <c r="Q235" s="84"/>
      <c r="R235" s="125">
        <v>926.96063243200001</v>
      </c>
      <c r="S235" s="95">
        <v>1.1502691858046202E-3</v>
      </c>
      <c r="T235" s="95">
        <v>1.321531850774845E-3</v>
      </c>
      <c r="U235" s="95">
        <v>3.7614868764972284E-4</v>
      </c>
    </row>
    <row r="236" spans="1:21" ht="20.25">
      <c r="A236" s="4"/>
      <c r="B236" s="87" t="s">
        <v>908</v>
      </c>
      <c r="C236" s="84" t="s">
        <v>909</v>
      </c>
      <c r="D236" s="97" t="s">
        <v>132</v>
      </c>
      <c r="E236" s="97" t="s">
        <v>359</v>
      </c>
      <c r="F236" s="84" t="s">
        <v>907</v>
      </c>
      <c r="G236" s="97" t="s">
        <v>163</v>
      </c>
      <c r="H236" s="84" t="s">
        <v>362</v>
      </c>
      <c r="I236" s="84" t="s">
        <v>172</v>
      </c>
      <c r="J236" s="84"/>
      <c r="K236" s="125">
        <v>2.4599999999996434</v>
      </c>
      <c r="L236" s="97" t="s">
        <v>176</v>
      </c>
      <c r="M236" s="98">
        <v>2.4E-2</v>
      </c>
      <c r="N236" s="98">
        <v>1.8600000000002379E-2</v>
      </c>
      <c r="O236" s="125">
        <v>662007.59003600001</v>
      </c>
      <c r="P236" s="96">
        <v>101.55</v>
      </c>
      <c r="Q236" s="84"/>
      <c r="R236" s="125">
        <v>672.26870789400004</v>
      </c>
      <c r="S236" s="95">
        <v>1.8818954920764993E-3</v>
      </c>
      <c r="T236" s="95">
        <v>9.5842744414104846E-4</v>
      </c>
      <c r="U236" s="95">
        <v>2.7279798448274795E-4</v>
      </c>
    </row>
    <row r="237" spans="1:21" ht="20.25">
      <c r="A237" s="4"/>
      <c r="B237" s="87" t="s">
        <v>912</v>
      </c>
      <c r="C237" s="84" t="s">
        <v>913</v>
      </c>
      <c r="D237" s="97" t="s">
        <v>132</v>
      </c>
      <c r="E237" s="97" t="s">
        <v>359</v>
      </c>
      <c r="F237" s="84" t="s">
        <v>914</v>
      </c>
      <c r="G237" s="97" t="s">
        <v>369</v>
      </c>
      <c r="H237" s="84" t="s">
        <v>362</v>
      </c>
      <c r="I237" s="84" t="s">
        <v>378</v>
      </c>
      <c r="J237" s="84"/>
      <c r="K237" s="125">
        <v>1.1400000000001318</v>
      </c>
      <c r="L237" s="97" t="s">
        <v>176</v>
      </c>
      <c r="M237" s="98">
        <v>5.0999999999999997E-2</v>
      </c>
      <c r="N237" s="98">
        <v>2.5999999999999371E-2</v>
      </c>
      <c r="O237" s="125">
        <v>3060122.7776270001</v>
      </c>
      <c r="P237" s="96">
        <v>104.14</v>
      </c>
      <c r="Q237" s="84"/>
      <c r="R237" s="125">
        <v>3186.811758497</v>
      </c>
      <c r="S237" s="95">
        <v>4.0143287126157686E-3</v>
      </c>
      <c r="T237" s="95">
        <v>4.5433140242733278E-3</v>
      </c>
      <c r="U237" s="95">
        <v>1.2931671732383818E-3</v>
      </c>
    </row>
    <row r="238" spans="1:21" ht="20.25">
      <c r="A238" s="4"/>
      <c r="B238" s="87" t="s">
        <v>921</v>
      </c>
      <c r="C238" s="84" t="s">
        <v>922</v>
      </c>
      <c r="D238" s="97" t="s">
        <v>132</v>
      </c>
      <c r="E238" s="97" t="s">
        <v>359</v>
      </c>
      <c r="F238" s="84" t="s">
        <v>923</v>
      </c>
      <c r="G238" s="97" t="s">
        <v>924</v>
      </c>
      <c r="H238" s="84" t="s">
        <v>362</v>
      </c>
      <c r="I238" s="84" t="s">
        <v>378</v>
      </c>
      <c r="J238" s="84"/>
      <c r="K238" s="125">
        <v>5.5300000004783376</v>
      </c>
      <c r="L238" s="97" t="s">
        <v>176</v>
      </c>
      <c r="M238" s="98">
        <v>2.6200000000000001E-2</v>
      </c>
      <c r="N238" s="98">
        <v>2.4300000002181542E-2</v>
      </c>
      <c r="O238" s="125">
        <v>4474.385988</v>
      </c>
      <c r="P238" s="96">
        <v>101.09</v>
      </c>
      <c r="Q238" s="125">
        <v>0.46890793800000002</v>
      </c>
      <c r="R238" s="125">
        <v>4.996478937</v>
      </c>
      <c r="S238" s="95">
        <v>2.1023550844952255E-5</v>
      </c>
      <c r="T238" s="95">
        <v>7.1232863898947985E-6</v>
      </c>
      <c r="U238" s="95">
        <v>2.027506810177187E-6</v>
      </c>
    </row>
    <row r="239" spans="1:21" ht="20.25">
      <c r="A239" s="4"/>
      <c r="B239" s="87" t="s">
        <v>925</v>
      </c>
      <c r="C239" s="84" t="s">
        <v>926</v>
      </c>
      <c r="D239" s="97" t="s">
        <v>132</v>
      </c>
      <c r="E239" s="97" t="s">
        <v>359</v>
      </c>
      <c r="F239" s="84" t="s">
        <v>923</v>
      </c>
      <c r="G239" s="97" t="s">
        <v>924</v>
      </c>
      <c r="H239" s="84" t="s">
        <v>362</v>
      </c>
      <c r="I239" s="84" t="s">
        <v>378</v>
      </c>
      <c r="J239" s="84"/>
      <c r="K239" s="125">
        <v>3.0900000000001908</v>
      </c>
      <c r="L239" s="97" t="s">
        <v>176</v>
      </c>
      <c r="M239" s="98">
        <v>3.3500000000000002E-2</v>
      </c>
      <c r="N239" s="98">
        <v>1.7800000000001572E-2</v>
      </c>
      <c r="O239" s="125">
        <v>842284.09959000011</v>
      </c>
      <c r="P239" s="96">
        <v>105.72</v>
      </c>
      <c r="Q239" s="84"/>
      <c r="R239" s="125">
        <v>890.46275028699995</v>
      </c>
      <c r="S239" s="95">
        <v>1.7510361298398159E-3</v>
      </c>
      <c r="T239" s="95">
        <v>1.2694982346180311E-3</v>
      </c>
      <c r="U239" s="95">
        <v>3.6133831707894985E-4</v>
      </c>
    </row>
    <row r="240" spans="1:21" ht="20.25">
      <c r="A240" s="4"/>
      <c r="B240" s="87" t="s">
        <v>734</v>
      </c>
      <c r="C240" s="84" t="s">
        <v>735</v>
      </c>
      <c r="D240" s="97" t="s">
        <v>132</v>
      </c>
      <c r="E240" s="97" t="s">
        <v>359</v>
      </c>
      <c r="F240" s="84" t="s">
        <v>360</v>
      </c>
      <c r="G240" s="97" t="s">
        <v>361</v>
      </c>
      <c r="H240" s="84" t="s">
        <v>365</v>
      </c>
      <c r="I240" s="84" t="s">
        <v>172</v>
      </c>
      <c r="J240" s="84"/>
      <c r="K240" s="125">
        <v>1.1800000000023498</v>
      </c>
      <c r="L240" s="97" t="s">
        <v>176</v>
      </c>
      <c r="M240" s="98">
        <v>2.8199999999999999E-2</v>
      </c>
      <c r="N240" s="98">
        <v>1.1899999999943208E-2</v>
      </c>
      <c r="O240" s="125">
        <v>100065.04143100001</v>
      </c>
      <c r="P240" s="96">
        <v>102.06</v>
      </c>
      <c r="Q240" s="84"/>
      <c r="R240" s="125">
        <v>102.126382882</v>
      </c>
      <c r="S240" s="95">
        <v>1.0366426470143379E-3</v>
      </c>
      <c r="T240" s="95">
        <v>1.4559762632949849E-4</v>
      </c>
      <c r="U240" s="95">
        <v>4.1441571034890141E-5</v>
      </c>
    </row>
    <row r="241" spans="1:21" ht="20.25">
      <c r="A241" s="4"/>
      <c r="B241" s="87" t="s">
        <v>744</v>
      </c>
      <c r="C241" s="84" t="s">
        <v>745</v>
      </c>
      <c r="D241" s="97" t="s">
        <v>132</v>
      </c>
      <c r="E241" s="97" t="s">
        <v>359</v>
      </c>
      <c r="F241" s="84" t="s">
        <v>381</v>
      </c>
      <c r="G241" s="97" t="s">
        <v>382</v>
      </c>
      <c r="H241" s="84" t="s">
        <v>365</v>
      </c>
      <c r="I241" s="84" t="s">
        <v>172</v>
      </c>
      <c r="J241" s="84"/>
      <c r="K241" s="125">
        <v>2.3499613144928126</v>
      </c>
      <c r="L241" s="97" t="s">
        <v>176</v>
      </c>
      <c r="M241" s="98">
        <v>4.6500000000000007E-2</v>
      </c>
      <c r="N241" s="98">
        <v>2.3399845257971251E-2</v>
      </c>
      <c r="O241" s="125">
        <v>2.3192000000000001E-2</v>
      </c>
      <c r="P241" s="96">
        <v>105.47</v>
      </c>
      <c r="Q241" s="84"/>
      <c r="R241" s="125">
        <v>2.4556999999999999E-5</v>
      </c>
      <c r="S241" s="95">
        <v>1.8116367414616738E-10</v>
      </c>
      <c r="T241" s="95">
        <v>3.500996323256322E-11</v>
      </c>
      <c r="U241" s="95">
        <v>9.9649143657585228E-12</v>
      </c>
    </row>
    <row r="242" spans="1:21" ht="20.25">
      <c r="A242" s="4"/>
      <c r="B242" s="87" t="s">
        <v>746</v>
      </c>
      <c r="C242" s="84" t="s">
        <v>747</v>
      </c>
      <c r="D242" s="97" t="s">
        <v>132</v>
      </c>
      <c r="E242" s="97" t="s">
        <v>359</v>
      </c>
      <c r="F242" s="84" t="s">
        <v>748</v>
      </c>
      <c r="G242" s="97" t="s">
        <v>510</v>
      </c>
      <c r="H242" s="84" t="s">
        <v>365</v>
      </c>
      <c r="I242" s="84" t="s">
        <v>172</v>
      </c>
      <c r="J242" s="84"/>
      <c r="K242" s="125">
        <v>5.8099999999991505</v>
      </c>
      <c r="L242" s="97" t="s">
        <v>176</v>
      </c>
      <c r="M242" s="98">
        <v>3.27E-2</v>
      </c>
      <c r="N242" s="98">
        <v>2.4300000000001484E-2</v>
      </c>
      <c r="O242" s="125">
        <v>703652.76617700001</v>
      </c>
      <c r="P242" s="96">
        <v>105.41</v>
      </c>
      <c r="Q242" s="84"/>
      <c r="R242" s="125">
        <v>741.72038092299988</v>
      </c>
      <c r="S242" s="95">
        <v>3.1553935703004486E-3</v>
      </c>
      <c r="T242" s="95">
        <v>1.0574420028894821E-3</v>
      </c>
      <c r="U242" s="95">
        <v>3.00980579029828E-4</v>
      </c>
    </row>
    <row r="243" spans="1:21" ht="20.25">
      <c r="A243" s="4"/>
      <c r="B243" s="87" t="s">
        <v>769</v>
      </c>
      <c r="C243" s="84" t="s">
        <v>770</v>
      </c>
      <c r="D243" s="97" t="s">
        <v>132</v>
      </c>
      <c r="E243" s="97" t="s">
        <v>359</v>
      </c>
      <c r="F243" s="84" t="s">
        <v>420</v>
      </c>
      <c r="G243" s="97" t="s">
        <v>421</v>
      </c>
      <c r="H243" s="84" t="s">
        <v>365</v>
      </c>
      <c r="I243" s="84" t="s">
        <v>378</v>
      </c>
      <c r="J243" s="84"/>
      <c r="K243" s="125">
        <v>1.4700000000005604</v>
      </c>
      <c r="L243" s="97" t="s">
        <v>176</v>
      </c>
      <c r="M243" s="98">
        <v>0.06</v>
      </c>
      <c r="N243" s="98">
        <v>1.610000000000187E-2</v>
      </c>
      <c r="O243" s="125">
        <v>1257138.8457200001</v>
      </c>
      <c r="P243" s="96">
        <v>106.46</v>
      </c>
      <c r="Q243" s="84"/>
      <c r="R243" s="125">
        <v>1338.3499732749999</v>
      </c>
      <c r="S243" s="95">
        <v>3.0637744654974236E-3</v>
      </c>
      <c r="T243" s="95">
        <v>1.9080336912757959E-3</v>
      </c>
      <c r="U243" s="95">
        <v>5.4308518447288283E-4</v>
      </c>
    </row>
    <row r="244" spans="1:21" ht="20.25">
      <c r="A244" s="4"/>
      <c r="B244" s="87" t="s">
        <v>771</v>
      </c>
      <c r="C244" s="84" t="s">
        <v>772</v>
      </c>
      <c r="D244" s="97" t="s">
        <v>132</v>
      </c>
      <c r="E244" s="97" t="s">
        <v>359</v>
      </c>
      <c r="F244" s="84" t="s">
        <v>420</v>
      </c>
      <c r="G244" s="97" t="s">
        <v>421</v>
      </c>
      <c r="H244" s="84" t="s">
        <v>365</v>
      </c>
      <c r="I244" s="84" t="s">
        <v>378</v>
      </c>
      <c r="J244" s="84"/>
      <c r="K244" s="125">
        <v>3.2199999999426785</v>
      </c>
      <c r="L244" s="97" t="s">
        <v>176</v>
      </c>
      <c r="M244" s="98">
        <v>5.9000000000000004E-2</v>
      </c>
      <c r="N244" s="98">
        <v>2.059999999975962E-2</v>
      </c>
      <c r="O244" s="125">
        <v>19177.616426000001</v>
      </c>
      <c r="P244" s="96">
        <v>112.8</v>
      </c>
      <c r="Q244" s="84"/>
      <c r="R244" s="125">
        <v>21.632351242000002</v>
      </c>
      <c r="S244" s="95">
        <v>2.2698585885796653E-5</v>
      </c>
      <c r="T244" s="95">
        <v>3.0840404838388788E-5</v>
      </c>
      <c r="U244" s="95">
        <v>8.7781295621020507E-6</v>
      </c>
    </row>
    <row r="245" spans="1:21" ht="20.25">
      <c r="A245" s="4"/>
      <c r="B245" s="87" t="s">
        <v>736</v>
      </c>
      <c r="C245" s="84" t="s">
        <v>737</v>
      </c>
      <c r="D245" s="97" t="s">
        <v>132</v>
      </c>
      <c r="E245" s="97" t="s">
        <v>359</v>
      </c>
      <c r="F245" s="84" t="s">
        <v>738</v>
      </c>
      <c r="G245" s="97" t="s">
        <v>421</v>
      </c>
      <c r="H245" s="84" t="s">
        <v>370</v>
      </c>
      <c r="I245" s="84" t="s">
        <v>172</v>
      </c>
      <c r="J245" s="84"/>
      <c r="K245" s="125">
        <v>5.7099999999993969</v>
      </c>
      <c r="L245" s="97" t="s">
        <v>176</v>
      </c>
      <c r="M245" s="98">
        <v>4.4500000000000005E-2</v>
      </c>
      <c r="N245" s="98">
        <v>2.6799999999999057E-2</v>
      </c>
      <c r="O245" s="125">
        <v>1534144.443426</v>
      </c>
      <c r="P245" s="96">
        <v>110.31</v>
      </c>
      <c r="Q245" s="84"/>
      <c r="R245" s="125">
        <v>1692.3147524619999</v>
      </c>
      <c r="S245" s="95">
        <v>5.2857788155526459E-3</v>
      </c>
      <c r="T245" s="95">
        <v>2.4126675596212463E-3</v>
      </c>
      <c r="U245" s="95">
        <v>6.8671953366427751E-4</v>
      </c>
    </row>
    <row r="246" spans="1:21" ht="20.25">
      <c r="A246" s="4"/>
      <c r="B246" s="87" t="s">
        <v>739</v>
      </c>
      <c r="C246" s="84" t="s">
        <v>740</v>
      </c>
      <c r="D246" s="97" t="s">
        <v>132</v>
      </c>
      <c r="E246" s="97" t="s">
        <v>359</v>
      </c>
      <c r="F246" s="84" t="s">
        <v>741</v>
      </c>
      <c r="G246" s="97" t="s">
        <v>369</v>
      </c>
      <c r="H246" s="84" t="s">
        <v>370</v>
      </c>
      <c r="I246" s="84" t="s">
        <v>172</v>
      </c>
      <c r="J246" s="84"/>
      <c r="K246" s="125">
        <v>3.8999999999992361</v>
      </c>
      <c r="L246" s="97" t="s">
        <v>176</v>
      </c>
      <c r="M246" s="98">
        <v>4.2000000000000003E-2</v>
      </c>
      <c r="N246" s="98">
        <v>8.3099999999988031E-2</v>
      </c>
      <c r="O246" s="125">
        <v>1351736.8984850002</v>
      </c>
      <c r="P246" s="96">
        <v>87.21</v>
      </c>
      <c r="Q246" s="84"/>
      <c r="R246" s="125">
        <v>1178.849748911</v>
      </c>
      <c r="S246" s="95">
        <v>2.2434694547615167E-3</v>
      </c>
      <c r="T246" s="95">
        <v>1.6806404025772894E-3</v>
      </c>
      <c r="U246" s="95">
        <v>4.7836204739968452E-4</v>
      </c>
    </row>
    <row r="247" spans="1:21" ht="20.25">
      <c r="A247" s="4"/>
      <c r="B247" s="87" t="s">
        <v>742</v>
      </c>
      <c r="C247" s="84" t="s">
        <v>743</v>
      </c>
      <c r="D247" s="97" t="s">
        <v>132</v>
      </c>
      <c r="E247" s="97" t="s">
        <v>359</v>
      </c>
      <c r="F247" s="84" t="s">
        <v>741</v>
      </c>
      <c r="G247" s="97" t="s">
        <v>369</v>
      </c>
      <c r="H247" s="84" t="s">
        <v>370</v>
      </c>
      <c r="I247" s="84" t="s">
        <v>172</v>
      </c>
      <c r="J247" s="84"/>
      <c r="K247" s="125">
        <v>4.4899999999993714</v>
      </c>
      <c r="L247" s="97" t="s">
        <v>176</v>
      </c>
      <c r="M247" s="98">
        <v>3.2500000000000001E-2</v>
      </c>
      <c r="N247" s="98">
        <v>5.6699999999993915E-2</v>
      </c>
      <c r="O247" s="125">
        <v>2228865.869829</v>
      </c>
      <c r="P247" s="96">
        <v>91.4</v>
      </c>
      <c r="Q247" s="84"/>
      <c r="R247" s="125">
        <v>2037.183330972</v>
      </c>
      <c r="S247" s="95">
        <v>2.7173371051961684E-3</v>
      </c>
      <c r="T247" s="95">
        <v>2.9043333271702729E-3</v>
      </c>
      <c r="U247" s="95">
        <v>8.2666276175781593E-4</v>
      </c>
    </row>
    <row r="248" spans="1:21" ht="20.25">
      <c r="A248" s="4"/>
      <c r="B248" s="87" t="s">
        <v>753</v>
      </c>
      <c r="C248" s="84" t="s">
        <v>754</v>
      </c>
      <c r="D248" s="97" t="s">
        <v>132</v>
      </c>
      <c r="E248" s="97" t="s">
        <v>359</v>
      </c>
      <c r="F248" s="84" t="s">
        <v>755</v>
      </c>
      <c r="G248" s="97" t="s">
        <v>392</v>
      </c>
      <c r="H248" s="84" t="s">
        <v>370</v>
      </c>
      <c r="I248" s="84" t="s">
        <v>172</v>
      </c>
      <c r="J248" s="84"/>
      <c r="K248" s="125">
        <v>1.2199999999991373</v>
      </c>
      <c r="L248" s="97" t="s">
        <v>176</v>
      </c>
      <c r="M248" s="98">
        <v>3.3000000000000002E-2</v>
      </c>
      <c r="N248" s="98">
        <v>2.1399999999998632E-2</v>
      </c>
      <c r="O248" s="125">
        <v>432449.78656800004</v>
      </c>
      <c r="P248" s="96">
        <v>101.85</v>
      </c>
      <c r="Q248" s="84"/>
      <c r="R248" s="125">
        <v>440.45009327900004</v>
      </c>
      <c r="S248" s="95">
        <v>1.1386931181904007E-3</v>
      </c>
      <c r="T248" s="95">
        <v>6.2793262904576425E-4</v>
      </c>
      <c r="U248" s="95">
        <v>1.7872897593010503E-4</v>
      </c>
    </row>
    <row r="249" spans="1:21" ht="20.25">
      <c r="A249" s="4"/>
      <c r="B249" s="87" t="s">
        <v>798</v>
      </c>
      <c r="C249" s="84" t="s">
        <v>799</v>
      </c>
      <c r="D249" s="97" t="s">
        <v>132</v>
      </c>
      <c r="E249" s="97" t="s">
        <v>359</v>
      </c>
      <c r="F249" s="84" t="s">
        <v>800</v>
      </c>
      <c r="G249" s="97" t="s">
        <v>369</v>
      </c>
      <c r="H249" s="84" t="s">
        <v>370</v>
      </c>
      <c r="I249" s="84" t="s">
        <v>172</v>
      </c>
      <c r="J249" s="84"/>
      <c r="K249" s="125">
        <v>3.3199999999982563</v>
      </c>
      <c r="L249" s="97" t="s">
        <v>176</v>
      </c>
      <c r="M249" s="98">
        <v>4.5999999999999999E-2</v>
      </c>
      <c r="N249" s="98">
        <v>8.0199999999951199E-2</v>
      </c>
      <c r="O249" s="125">
        <v>806838.96678400005</v>
      </c>
      <c r="P249" s="96">
        <v>90.96</v>
      </c>
      <c r="Q249" s="84"/>
      <c r="R249" s="125">
        <v>733.90072447900002</v>
      </c>
      <c r="S249" s="95">
        <v>3.1890868252332019E-3</v>
      </c>
      <c r="T249" s="95">
        <v>1.0462938217356071E-3</v>
      </c>
      <c r="U249" s="95">
        <v>2.9780746314294807E-4</v>
      </c>
    </row>
    <row r="250" spans="1:21" ht="20.25">
      <c r="A250" s="4"/>
      <c r="B250" s="87" t="s">
        <v>824</v>
      </c>
      <c r="C250" s="84" t="s">
        <v>825</v>
      </c>
      <c r="D250" s="97" t="s">
        <v>132</v>
      </c>
      <c r="E250" s="97" t="s">
        <v>359</v>
      </c>
      <c r="F250" s="84" t="s">
        <v>826</v>
      </c>
      <c r="G250" s="97" t="s">
        <v>392</v>
      </c>
      <c r="H250" s="84" t="s">
        <v>506</v>
      </c>
      <c r="I250" s="84" t="s">
        <v>378</v>
      </c>
      <c r="J250" s="84"/>
      <c r="K250" s="125">
        <v>0.74999999999999989</v>
      </c>
      <c r="L250" s="97" t="s">
        <v>176</v>
      </c>
      <c r="M250" s="98">
        <v>4.7E-2</v>
      </c>
      <c r="N250" s="98">
        <v>1.6100000000022308E-2</v>
      </c>
      <c r="O250" s="125">
        <v>209582.60968699999</v>
      </c>
      <c r="P250" s="96">
        <v>102.68</v>
      </c>
      <c r="Q250" s="84"/>
      <c r="R250" s="125">
        <v>215.19941653200001</v>
      </c>
      <c r="S250" s="95">
        <v>3.1713425105165359E-3</v>
      </c>
      <c r="T250" s="95">
        <v>3.0680146843891265E-4</v>
      </c>
      <c r="U250" s="95">
        <v>8.7325151985282373E-5</v>
      </c>
    </row>
    <row r="251" spans="1:21" ht="20.25">
      <c r="A251" s="4"/>
      <c r="B251" s="83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125"/>
      <c r="P251" s="96"/>
      <c r="Q251" s="84"/>
      <c r="R251" s="84"/>
      <c r="S251" s="84"/>
      <c r="T251" s="95"/>
      <c r="U251" s="84"/>
    </row>
    <row r="252" spans="1:21" ht="20.25">
      <c r="A252" s="4"/>
      <c r="B252" s="101" t="s">
        <v>50</v>
      </c>
      <c r="C252" s="82"/>
      <c r="D252" s="82"/>
      <c r="E252" s="82"/>
      <c r="F252" s="82"/>
      <c r="G252" s="82"/>
      <c r="H252" s="82"/>
      <c r="I252" s="82"/>
      <c r="J252" s="82"/>
      <c r="K252" s="91">
        <v>4.3352290236419</v>
      </c>
      <c r="L252" s="82"/>
      <c r="M252" s="82"/>
      <c r="N252" s="103">
        <v>5.3850617952953608E-2</v>
      </c>
      <c r="O252" s="91"/>
      <c r="P252" s="93"/>
      <c r="Q252" s="82"/>
      <c r="R252" s="91">
        <v>17531.862472019002</v>
      </c>
      <c r="S252" s="82"/>
      <c r="T252" s="92">
        <v>2.4994496906940597E-2</v>
      </c>
      <c r="U252" s="92">
        <v>7.1142040235340183E-3</v>
      </c>
    </row>
    <row r="253" spans="1:21" ht="20.25">
      <c r="A253" s="4"/>
      <c r="B253" s="87" t="s">
        <v>934</v>
      </c>
      <c r="C253" s="84" t="s">
        <v>935</v>
      </c>
      <c r="D253" s="97" t="s">
        <v>132</v>
      </c>
      <c r="E253" s="97" t="s">
        <v>359</v>
      </c>
      <c r="F253" s="84" t="s">
        <v>936</v>
      </c>
      <c r="G253" s="97" t="s">
        <v>937</v>
      </c>
      <c r="H253" s="84" t="s">
        <v>386</v>
      </c>
      <c r="I253" s="84" t="s">
        <v>378</v>
      </c>
      <c r="J253" s="84"/>
      <c r="K253" s="125">
        <v>3.1900000000000572</v>
      </c>
      <c r="L253" s="97" t="s">
        <v>176</v>
      </c>
      <c r="M253" s="98">
        <v>3.49E-2</v>
      </c>
      <c r="N253" s="98">
        <v>3.9300000000000473E-2</v>
      </c>
      <c r="O253" s="125">
        <v>7002157.9945480004</v>
      </c>
      <c r="P253" s="96">
        <v>98.38</v>
      </c>
      <c r="Q253" s="84"/>
      <c r="R253" s="125">
        <v>6888.7229863189996</v>
      </c>
      <c r="S253" s="95">
        <v>3.3811362634708049E-3</v>
      </c>
      <c r="T253" s="95">
        <v>9.8209854001034859E-3</v>
      </c>
      <c r="U253" s="95">
        <v>2.7953550779045142E-3</v>
      </c>
    </row>
    <row r="254" spans="1:21" ht="20.25">
      <c r="A254" s="4"/>
      <c r="B254" s="87" t="s">
        <v>938</v>
      </c>
      <c r="C254" s="84" t="s">
        <v>939</v>
      </c>
      <c r="D254" s="97" t="s">
        <v>132</v>
      </c>
      <c r="E254" s="97" t="s">
        <v>359</v>
      </c>
      <c r="F254" s="84" t="s">
        <v>940</v>
      </c>
      <c r="G254" s="97" t="s">
        <v>937</v>
      </c>
      <c r="H254" s="84" t="s">
        <v>362</v>
      </c>
      <c r="I254" s="84" t="s">
        <v>172</v>
      </c>
      <c r="J254" s="84"/>
      <c r="K254" s="125">
        <v>5.0700000000006842</v>
      </c>
      <c r="L254" s="97" t="s">
        <v>176</v>
      </c>
      <c r="M254" s="98">
        <v>4.6900000000000004E-2</v>
      </c>
      <c r="N254" s="98">
        <v>6.3400000000009726E-2</v>
      </c>
      <c r="O254" s="125">
        <v>3192738.2574</v>
      </c>
      <c r="P254" s="96">
        <v>95.22</v>
      </c>
      <c r="Q254" s="84"/>
      <c r="R254" s="125">
        <v>3040.1254640560001</v>
      </c>
      <c r="S254" s="95">
        <v>1.4818572727916244E-3</v>
      </c>
      <c r="T254" s="95">
        <v>4.3341890588825902E-3</v>
      </c>
      <c r="U254" s="95">
        <v>1.233643763915785E-3</v>
      </c>
    </row>
    <row r="255" spans="1:21" ht="20.25">
      <c r="A255" s="4"/>
      <c r="B255" s="87" t="s">
        <v>941</v>
      </c>
      <c r="C255" s="84" t="s">
        <v>942</v>
      </c>
      <c r="D255" s="97" t="s">
        <v>132</v>
      </c>
      <c r="E255" s="97" t="s">
        <v>359</v>
      </c>
      <c r="F255" s="84" t="s">
        <v>940</v>
      </c>
      <c r="G255" s="97" t="s">
        <v>937</v>
      </c>
      <c r="H255" s="84" t="s">
        <v>362</v>
      </c>
      <c r="I255" s="84" t="s">
        <v>172</v>
      </c>
      <c r="J255" s="84"/>
      <c r="K255" s="125">
        <v>5.2199999999998461</v>
      </c>
      <c r="L255" s="97" t="s">
        <v>176</v>
      </c>
      <c r="M255" s="98">
        <v>4.6900000000000004E-2</v>
      </c>
      <c r="N255" s="98">
        <v>6.469999999999812E-2</v>
      </c>
      <c r="O255" s="125">
        <v>7459550.0156260002</v>
      </c>
      <c r="P255" s="96">
        <v>96.06</v>
      </c>
      <c r="Q255" s="84"/>
      <c r="R255" s="125">
        <v>7165.6439829050005</v>
      </c>
      <c r="S255" s="95">
        <v>4.1797412858102642E-3</v>
      </c>
      <c r="T255" s="95">
        <v>1.0215780933303822E-2</v>
      </c>
      <c r="U255" s="95">
        <v>2.9077260522523585E-3</v>
      </c>
    </row>
    <row r="256" spans="1:21" ht="20.25">
      <c r="A256" s="4"/>
      <c r="B256" s="87" t="s">
        <v>932</v>
      </c>
      <c r="C256" s="84" t="s">
        <v>933</v>
      </c>
      <c r="D256" s="97" t="s">
        <v>132</v>
      </c>
      <c r="E256" s="97" t="s">
        <v>359</v>
      </c>
      <c r="F256" s="84" t="s">
        <v>420</v>
      </c>
      <c r="G256" s="97" t="s">
        <v>421</v>
      </c>
      <c r="H256" s="84" t="s">
        <v>365</v>
      </c>
      <c r="I256" s="84" t="s">
        <v>378</v>
      </c>
      <c r="J256" s="84"/>
      <c r="K256" s="125">
        <v>2.7700000000022178</v>
      </c>
      <c r="L256" s="97" t="s">
        <v>176</v>
      </c>
      <c r="M256" s="98">
        <v>6.7000000000000004E-2</v>
      </c>
      <c r="N256" s="98">
        <v>3.8900000000029494E-2</v>
      </c>
      <c r="O256" s="125">
        <v>439965.83635900001</v>
      </c>
      <c r="P256" s="96">
        <v>99.41</v>
      </c>
      <c r="Q256" s="84"/>
      <c r="R256" s="125">
        <v>437.37003873899999</v>
      </c>
      <c r="S256" s="95">
        <v>3.8455790640471056E-4</v>
      </c>
      <c r="T256" s="95">
        <v>6.23541514650696E-4</v>
      </c>
      <c r="U256" s="95">
        <v>1.7747912946136022E-4</v>
      </c>
    </row>
    <row r="257" spans="1:21" ht="20.25">
      <c r="A257" s="4"/>
      <c r="B257" s="83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125"/>
      <c r="P257" s="96"/>
      <c r="Q257" s="84"/>
      <c r="R257" s="84"/>
      <c r="S257" s="84"/>
      <c r="T257" s="95"/>
      <c r="U257" s="84"/>
    </row>
    <row r="258" spans="1:21" ht="20.25">
      <c r="A258" s="4"/>
      <c r="B258" s="81" t="s">
        <v>245</v>
      </c>
      <c r="C258" s="82"/>
      <c r="D258" s="82"/>
      <c r="E258" s="82"/>
      <c r="F258" s="82"/>
      <c r="G258" s="82"/>
      <c r="H258" s="82"/>
      <c r="I258" s="82"/>
      <c r="J258" s="82"/>
      <c r="K258" s="91">
        <v>5.2697557661475134</v>
      </c>
      <c r="L258" s="82"/>
      <c r="M258" s="82"/>
      <c r="N258" s="103">
        <v>3.9008811247541478E-2</v>
      </c>
      <c r="O258" s="91"/>
      <c r="P258" s="93"/>
      <c r="Q258" s="82"/>
      <c r="R258" s="91">
        <v>104765.87453559997</v>
      </c>
      <c r="S258" s="82"/>
      <c r="T258" s="92">
        <v>0.14936064729073936</v>
      </c>
      <c r="U258" s="92">
        <v>4.2512642757708809E-2</v>
      </c>
    </row>
    <row r="259" spans="1:21" ht="20.25">
      <c r="A259" s="4"/>
      <c r="B259" s="101" t="s">
        <v>68</v>
      </c>
      <c r="C259" s="82"/>
      <c r="D259" s="82"/>
      <c r="E259" s="82"/>
      <c r="F259" s="82"/>
      <c r="G259" s="82"/>
      <c r="H259" s="82"/>
      <c r="I259" s="82"/>
      <c r="J259" s="82"/>
      <c r="K259" s="91">
        <v>8.191688176007224</v>
      </c>
      <c r="L259" s="82"/>
      <c r="M259" s="82"/>
      <c r="N259" s="103">
        <v>4.8867318371771343E-2</v>
      </c>
      <c r="O259" s="91"/>
      <c r="P259" s="93"/>
      <c r="Q259" s="82"/>
      <c r="R259" s="91">
        <v>6501.6050649260014</v>
      </c>
      <c r="S259" s="82"/>
      <c r="T259" s="92">
        <v>9.2690863817121855E-3</v>
      </c>
      <c r="U259" s="92">
        <v>2.6382676105375044E-3</v>
      </c>
    </row>
    <row r="260" spans="1:21" ht="20.25">
      <c r="A260" s="4"/>
      <c r="B260" s="87" t="s">
        <v>943</v>
      </c>
      <c r="C260" s="84" t="s">
        <v>944</v>
      </c>
      <c r="D260" s="97" t="s">
        <v>30</v>
      </c>
      <c r="E260" s="97" t="s">
        <v>945</v>
      </c>
      <c r="F260" s="84" t="s">
        <v>946</v>
      </c>
      <c r="G260" s="97" t="s">
        <v>947</v>
      </c>
      <c r="H260" s="84" t="s">
        <v>948</v>
      </c>
      <c r="I260" s="84" t="s">
        <v>949</v>
      </c>
      <c r="J260" s="84"/>
      <c r="K260" s="125">
        <v>4.0800000000005259</v>
      </c>
      <c r="L260" s="97" t="s">
        <v>175</v>
      </c>
      <c r="M260" s="98">
        <v>5.0819999999999997E-2</v>
      </c>
      <c r="N260" s="98">
        <v>4.2200000000003506E-2</v>
      </c>
      <c r="O260" s="125">
        <v>372060.41027099994</v>
      </c>
      <c r="P260" s="96">
        <v>103.1671</v>
      </c>
      <c r="Q260" s="84"/>
      <c r="R260" s="125">
        <v>1368.787695216</v>
      </c>
      <c r="S260" s="95">
        <v>1.1626887820968747E-3</v>
      </c>
      <c r="T260" s="95">
        <v>1.9514275718816268E-3</v>
      </c>
      <c r="U260" s="95">
        <v>5.5543642007294938E-4</v>
      </c>
    </row>
    <row r="261" spans="1:21" ht="20.25">
      <c r="A261" s="4"/>
      <c r="B261" s="87" t="s">
        <v>950</v>
      </c>
      <c r="C261" s="84" t="s">
        <v>951</v>
      </c>
      <c r="D261" s="97" t="s">
        <v>30</v>
      </c>
      <c r="E261" s="97" t="s">
        <v>945</v>
      </c>
      <c r="F261" s="84" t="s">
        <v>946</v>
      </c>
      <c r="G261" s="97" t="s">
        <v>947</v>
      </c>
      <c r="H261" s="84" t="s">
        <v>948</v>
      </c>
      <c r="I261" s="84" t="s">
        <v>949</v>
      </c>
      <c r="J261" s="84"/>
      <c r="K261" s="125">
        <v>5.579999999998563</v>
      </c>
      <c r="L261" s="97" t="s">
        <v>175</v>
      </c>
      <c r="M261" s="98">
        <v>5.4120000000000001E-2</v>
      </c>
      <c r="N261" s="98">
        <v>4.6999999999988988E-2</v>
      </c>
      <c r="O261" s="125">
        <v>517011.368242</v>
      </c>
      <c r="P261" s="96">
        <v>103.426</v>
      </c>
      <c r="Q261" s="84"/>
      <c r="R261" s="125">
        <v>1906.8264178530001</v>
      </c>
      <c r="S261" s="95">
        <v>1.6156605257562501E-3</v>
      </c>
      <c r="T261" s="95">
        <v>2.7184885279111361E-3</v>
      </c>
      <c r="U261" s="95">
        <v>7.7376560509309872E-4</v>
      </c>
    </row>
    <row r="262" spans="1:21" ht="20.25">
      <c r="A262" s="4"/>
      <c r="B262" s="87" t="s">
        <v>952</v>
      </c>
      <c r="C262" s="84" t="s">
        <v>953</v>
      </c>
      <c r="D262" s="97" t="s">
        <v>30</v>
      </c>
      <c r="E262" s="97" t="s">
        <v>945</v>
      </c>
      <c r="F262" s="84" t="s">
        <v>837</v>
      </c>
      <c r="G262" s="97" t="s">
        <v>376</v>
      </c>
      <c r="H262" s="84" t="s">
        <v>948</v>
      </c>
      <c r="I262" s="84" t="s">
        <v>954</v>
      </c>
      <c r="J262" s="84"/>
      <c r="K262" s="125">
        <v>11.480000000001748</v>
      </c>
      <c r="L262" s="97" t="s">
        <v>175</v>
      </c>
      <c r="M262" s="98">
        <v>6.3750000000000001E-2</v>
      </c>
      <c r="N262" s="98">
        <v>5.2800000000006314E-2</v>
      </c>
      <c r="O262" s="125">
        <v>801831.66</v>
      </c>
      <c r="P262" s="96">
        <v>112.8233</v>
      </c>
      <c r="Q262" s="84"/>
      <c r="R262" s="125">
        <v>3225.9909518570003</v>
      </c>
      <c r="S262" s="95">
        <v>1.3363861E-3</v>
      </c>
      <c r="T262" s="95">
        <v>4.5991702819194206E-3</v>
      </c>
      <c r="U262" s="95">
        <v>1.3090655853714556E-3</v>
      </c>
    </row>
    <row r="263" spans="1:21" ht="20.25">
      <c r="A263" s="4"/>
      <c r="B263" s="83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125"/>
      <c r="P263" s="96"/>
      <c r="Q263" s="84"/>
      <c r="R263" s="84"/>
      <c r="S263" s="84"/>
      <c r="T263" s="95"/>
      <c r="U263" s="84"/>
    </row>
    <row r="264" spans="1:21" ht="20.25">
      <c r="A264" s="4"/>
      <c r="B264" s="101" t="s">
        <v>67</v>
      </c>
      <c r="C264" s="82"/>
      <c r="D264" s="82"/>
      <c r="E264" s="82"/>
      <c r="F264" s="82"/>
      <c r="G264" s="82"/>
      <c r="H264" s="82"/>
      <c r="I264" s="82"/>
      <c r="J264" s="82"/>
      <c r="K264" s="91">
        <v>5.076427604673877</v>
      </c>
      <c r="L264" s="82"/>
      <c r="M264" s="82"/>
      <c r="N264" s="103">
        <v>3.8356528172556317E-2</v>
      </c>
      <c r="O264" s="91"/>
      <c r="P264" s="93"/>
      <c r="Q264" s="82"/>
      <c r="R264" s="91">
        <v>98264.269470673957</v>
      </c>
      <c r="S264" s="82"/>
      <c r="T264" s="92">
        <v>0.14009156090902716</v>
      </c>
      <c r="U264" s="92">
        <v>3.98743751471713E-2</v>
      </c>
    </row>
    <row r="265" spans="1:21" ht="20.25">
      <c r="A265" s="4"/>
      <c r="B265" s="87" t="s">
        <v>1017</v>
      </c>
      <c r="C265" s="84" t="s">
        <v>1018</v>
      </c>
      <c r="D265" s="97" t="s">
        <v>30</v>
      </c>
      <c r="E265" s="97" t="s">
        <v>945</v>
      </c>
      <c r="F265" s="84"/>
      <c r="G265" s="97" t="s">
        <v>991</v>
      </c>
      <c r="H265" s="84" t="s">
        <v>1019</v>
      </c>
      <c r="I265" s="84" t="s">
        <v>954</v>
      </c>
      <c r="J265" s="84"/>
      <c r="K265" s="125">
        <v>4.120000000000358</v>
      </c>
      <c r="L265" s="97" t="s">
        <v>175</v>
      </c>
      <c r="M265" s="98">
        <v>4.7500000000000001E-2</v>
      </c>
      <c r="N265" s="98">
        <v>2.8400000000007149E-2</v>
      </c>
      <c r="O265" s="125">
        <v>285986.62540000002</v>
      </c>
      <c r="P265" s="96">
        <v>109.7414</v>
      </c>
      <c r="Q265" s="84"/>
      <c r="R265" s="125">
        <v>1119.173747955</v>
      </c>
      <c r="S265" s="95">
        <v>5.7197325080000005E-4</v>
      </c>
      <c r="T265" s="95">
        <v>1.5955626406627245E-3</v>
      </c>
      <c r="U265" s="95">
        <v>4.5414629469302394E-4</v>
      </c>
    </row>
    <row r="266" spans="1:21" ht="20.25">
      <c r="A266" s="4"/>
      <c r="B266" s="87" t="s">
        <v>1011</v>
      </c>
      <c r="C266" s="84" t="s">
        <v>1012</v>
      </c>
      <c r="D266" s="97" t="s">
        <v>30</v>
      </c>
      <c r="E266" s="97" t="s">
        <v>945</v>
      </c>
      <c r="F266" s="84"/>
      <c r="G266" s="97" t="s">
        <v>1013</v>
      </c>
      <c r="H266" s="84" t="s">
        <v>1014</v>
      </c>
      <c r="I266" s="84" t="s">
        <v>988</v>
      </c>
      <c r="J266" s="84"/>
      <c r="K266" s="125">
        <v>3.8499999999985945</v>
      </c>
      <c r="L266" s="97" t="s">
        <v>175</v>
      </c>
      <c r="M266" s="98">
        <v>3.875E-2</v>
      </c>
      <c r="N266" s="98">
        <v>2.9299999999986746E-2</v>
      </c>
      <c r="O266" s="125">
        <v>267277.21999999997</v>
      </c>
      <c r="P266" s="96">
        <v>104.48650000000001</v>
      </c>
      <c r="Q266" s="84"/>
      <c r="R266" s="125">
        <v>995.87200492399995</v>
      </c>
      <c r="S266" s="95">
        <v>2.6727722E-4</v>
      </c>
      <c r="T266" s="95">
        <v>1.4197761239861651E-3</v>
      </c>
      <c r="U266" s="95">
        <v>4.0411203519664089E-4</v>
      </c>
    </row>
    <row r="267" spans="1:21" ht="20.25">
      <c r="A267" s="4"/>
      <c r="B267" s="87" t="s">
        <v>1015</v>
      </c>
      <c r="C267" s="84" t="s">
        <v>1016</v>
      </c>
      <c r="D267" s="97" t="s">
        <v>30</v>
      </c>
      <c r="E267" s="97" t="s">
        <v>945</v>
      </c>
      <c r="F267" s="84"/>
      <c r="G267" s="97" t="s">
        <v>1013</v>
      </c>
      <c r="H267" s="84" t="s">
        <v>1014</v>
      </c>
      <c r="I267" s="84" t="s">
        <v>988</v>
      </c>
      <c r="J267" s="84"/>
      <c r="K267" s="125">
        <v>4.3599999999984229</v>
      </c>
      <c r="L267" s="97" t="s">
        <v>175</v>
      </c>
      <c r="M267" s="98">
        <v>4.3749999999999997E-2</v>
      </c>
      <c r="N267" s="98">
        <v>3.0100000000000255E-2</v>
      </c>
      <c r="O267" s="125">
        <v>106910.88800000001</v>
      </c>
      <c r="P267" s="96">
        <v>106.42</v>
      </c>
      <c r="Q267" s="84"/>
      <c r="R267" s="125">
        <v>405.72021219899995</v>
      </c>
      <c r="S267" s="95">
        <v>1.2577751529411766E-4</v>
      </c>
      <c r="T267" s="95">
        <v>5.7841958349125449E-4</v>
      </c>
      <c r="U267" s="95">
        <v>1.6463603742396918E-4</v>
      </c>
    </row>
    <row r="268" spans="1:21" ht="20.25">
      <c r="A268" s="4"/>
      <c r="B268" s="87" t="s">
        <v>1148</v>
      </c>
      <c r="C268" s="84" t="s">
        <v>1149</v>
      </c>
      <c r="D268" s="97" t="s">
        <v>30</v>
      </c>
      <c r="E268" s="97" t="s">
        <v>945</v>
      </c>
      <c r="F268" s="84"/>
      <c r="G268" s="97" t="s">
        <v>970</v>
      </c>
      <c r="H268" s="84" t="s">
        <v>1014</v>
      </c>
      <c r="I268" s="84" t="s">
        <v>954</v>
      </c>
      <c r="J268" s="84"/>
      <c r="K268" s="125">
        <v>4.5900000040969005</v>
      </c>
      <c r="L268" s="97" t="s">
        <v>175</v>
      </c>
      <c r="M268" s="98">
        <v>4.4999999999999998E-2</v>
      </c>
      <c r="N268" s="98">
        <v>4.1400000036348444E-2</v>
      </c>
      <c r="O268" s="125">
        <v>173.73019299999999</v>
      </c>
      <c r="P268" s="96">
        <v>104.80200000000001</v>
      </c>
      <c r="Q268" s="84"/>
      <c r="R268" s="125">
        <v>0.64927142599999998</v>
      </c>
      <c r="S268" s="95">
        <v>3.4746038599999999E-7</v>
      </c>
      <c r="T268" s="95">
        <v>9.2564111056781746E-7</v>
      </c>
      <c r="U268" s="95">
        <v>2.6346598363904067E-7</v>
      </c>
    </row>
    <row r="269" spans="1:21" ht="20.25">
      <c r="A269" s="4"/>
      <c r="B269" s="87" t="s">
        <v>1184</v>
      </c>
      <c r="C269" s="84" t="s">
        <v>1185</v>
      </c>
      <c r="D269" s="97" t="s">
        <v>30</v>
      </c>
      <c r="E269" s="97" t="s">
        <v>945</v>
      </c>
      <c r="F269" s="84"/>
      <c r="G269" s="97" t="s">
        <v>970</v>
      </c>
      <c r="H269" s="84" t="s">
        <v>1014</v>
      </c>
      <c r="I269" s="84" t="s">
        <v>954</v>
      </c>
      <c r="J269" s="84"/>
      <c r="K269" s="125">
        <v>7.3999999999954076</v>
      </c>
      <c r="L269" s="97" t="s">
        <v>175</v>
      </c>
      <c r="M269" s="98">
        <v>5.1249999999999997E-2</v>
      </c>
      <c r="N269" s="98">
        <v>4.2699999999973919E-2</v>
      </c>
      <c r="O269" s="125">
        <v>160834.06713499999</v>
      </c>
      <c r="P269" s="96">
        <v>106.2959</v>
      </c>
      <c r="Q269" s="84"/>
      <c r="R269" s="125">
        <v>609.64312551699993</v>
      </c>
      <c r="S269" s="95">
        <v>3.2166813426999996E-4</v>
      </c>
      <c r="T269" s="95">
        <v>8.6914457830089553E-4</v>
      </c>
      <c r="U269" s="95">
        <v>2.473853296188573E-4</v>
      </c>
    </row>
    <row r="270" spans="1:21" ht="20.25">
      <c r="A270" s="4"/>
      <c r="B270" s="87" t="s">
        <v>1008</v>
      </c>
      <c r="C270" s="84" t="s">
        <v>1009</v>
      </c>
      <c r="D270" s="97" t="s">
        <v>30</v>
      </c>
      <c r="E270" s="97" t="s">
        <v>945</v>
      </c>
      <c r="F270" s="84"/>
      <c r="G270" s="97" t="s">
        <v>947</v>
      </c>
      <c r="H270" s="84" t="s">
        <v>1010</v>
      </c>
      <c r="I270" s="84" t="s">
        <v>954</v>
      </c>
      <c r="J270" s="84"/>
      <c r="K270" s="125">
        <v>5.2499999999991038</v>
      </c>
      <c r="L270" s="97" t="s">
        <v>175</v>
      </c>
      <c r="M270" s="98">
        <v>6.7500000000000004E-2</v>
      </c>
      <c r="N270" s="98">
        <v>4.1999999999992828E-2</v>
      </c>
      <c r="O270" s="125">
        <v>204293.34310699999</v>
      </c>
      <c r="P270" s="96">
        <v>114.8582</v>
      </c>
      <c r="Q270" s="84"/>
      <c r="R270" s="125">
        <v>836.75390792300004</v>
      </c>
      <c r="S270" s="95">
        <v>9.0797041380888887E-5</v>
      </c>
      <c r="T270" s="95">
        <v>1.1929276194603503E-3</v>
      </c>
      <c r="U270" s="95">
        <v>3.3954396048647994E-4</v>
      </c>
    </row>
    <row r="271" spans="1:21" ht="20.25">
      <c r="A271" s="4"/>
      <c r="B271" s="87" t="s">
        <v>1064</v>
      </c>
      <c r="C271" s="84" t="s">
        <v>1065</v>
      </c>
      <c r="D271" s="97" t="s">
        <v>30</v>
      </c>
      <c r="E271" s="97" t="s">
        <v>945</v>
      </c>
      <c r="F271" s="84"/>
      <c r="G271" s="97" t="s">
        <v>1051</v>
      </c>
      <c r="H271" s="84" t="s">
        <v>1010</v>
      </c>
      <c r="I271" s="84" t="s">
        <v>988</v>
      </c>
      <c r="J271" s="84"/>
      <c r="K271" s="125">
        <v>7.5399999999973613</v>
      </c>
      <c r="L271" s="97" t="s">
        <v>175</v>
      </c>
      <c r="M271" s="98">
        <v>4.7500000000000001E-2</v>
      </c>
      <c r="N271" s="98">
        <v>3.5099999999985761E-2</v>
      </c>
      <c r="O271" s="125">
        <v>289995.78370000003</v>
      </c>
      <c r="P271" s="96">
        <v>110.724</v>
      </c>
      <c r="Q271" s="84"/>
      <c r="R271" s="125">
        <v>1145.0245259130002</v>
      </c>
      <c r="S271" s="95">
        <v>2.8999578370000005E-4</v>
      </c>
      <c r="T271" s="95">
        <v>1.6324170929917037E-3</v>
      </c>
      <c r="U271" s="95">
        <v>4.6463620749343562E-4</v>
      </c>
    </row>
    <row r="272" spans="1:21" ht="20.25">
      <c r="A272" s="4"/>
      <c r="B272" s="87" t="s">
        <v>1089</v>
      </c>
      <c r="C272" s="84" t="s">
        <v>1090</v>
      </c>
      <c r="D272" s="97" t="s">
        <v>30</v>
      </c>
      <c r="E272" s="97" t="s">
        <v>945</v>
      </c>
      <c r="F272" s="84"/>
      <c r="G272" s="97" t="s">
        <v>986</v>
      </c>
      <c r="H272" s="84" t="s">
        <v>1010</v>
      </c>
      <c r="I272" s="84" t="s">
        <v>949</v>
      </c>
      <c r="J272" s="84"/>
      <c r="K272" s="125">
        <v>3.430000000001753</v>
      </c>
      <c r="L272" s="97" t="s">
        <v>175</v>
      </c>
      <c r="M272" s="98">
        <v>3.7499999999999999E-2</v>
      </c>
      <c r="N272" s="98">
        <v>2.980000000001079E-2</v>
      </c>
      <c r="O272" s="125">
        <v>200457.91500000001</v>
      </c>
      <c r="P272" s="96">
        <v>103.73090000000001</v>
      </c>
      <c r="Q272" s="84"/>
      <c r="R272" s="125">
        <v>741.50274568999998</v>
      </c>
      <c r="S272" s="95">
        <v>4.0091583E-4</v>
      </c>
      <c r="T272" s="95">
        <v>1.0571317287719011E-3</v>
      </c>
      <c r="U272" s="95">
        <v>3.0089226545488743E-4</v>
      </c>
    </row>
    <row r="273" spans="1:21" ht="20.25">
      <c r="A273" s="4"/>
      <c r="B273" s="87" t="s">
        <v>955</v>
      </c>
      <c r="C273" s="84" t="s">
        <v>956</v>
      </c>
      <c r="D273" s="97" t="s">
        <v>30</v>
      </c>
      <c r="E273" s="97" t="s">
        <v>945</v>
      </c>
      <c r="F273" s="84"/>
      <c r="G273" s="97" t="s">
        <v>957</v>
      </c>
      <c r="H273" s="84" t="s">
        <v>958</v>
      </c>
      <c r="I273" s="84" t="s">
        <v>954</v>
      </c>
      <c r="J273" s="84"/>
      <c r="K273" s="125">
        <v>15.769999999999163</v>
      </c>
      <c r="L273" s="97" t="s">
        <v>175</v>
      </c>
      <c r="M273" s="98">
        <v>5.5500000000000001E-2</v>
      </c>
      <c r="N273" s="98">
        <v>4.2199999999995672E-2</v>
      </c>
      <c r="O273" s="125">
        <v>334096.52500000002</v>
      </c>
      <c r="P273" s="96">
        <v>124.2274</v>
      </c>
      <c r="Q273" s="84"/>
      <c r="R273" s="125">
        <v>1480.030793612</v>
      </c>
      <c r="S273" s="95">
        <v>8.3524131249999999E-5</v>
      </c>
      <c r="T273" s="95">
        <v>2.1100225462156405E-3</v>
      </c>
      <c r="U273" s="95">
        <v>6.0057743686236956E-4</v>
      </c>
    </row>
    <row r="274" spans="1:21" ht="20.25">
      <c r="A274" s="4"/>
      <c r="B274" s="87" t="s">
        <v>959</v>
      </c>
      <c r="C274" s="84" t="s">
        <v>960</v>
      </c>
      <c r="D274" s="97" t="s">
        <v>30</v>
      </c>
      <c r="E274" s="97" t="s">
        <v>945</v>
      </c>
      <c r="F274" s="84"/>
      <c r="G274" s="97" t="s">
        <v>961</v>
      </c>
      <c r="H274" s="84" t="s">
        <v>958</v>
      </c>
      <c r="I274" s="84" t="s">
        <v>949</v>
      </c>
      <c r="J274" s="84"/>
      <c r="K274" s="125">
        <v>3.4500000000010318</v>
      </c>
      <c r="L274" s="97" t="s">
        <v>175</v>
      </c>
      <c r="M274" s="98">
        <v>4.4000000000000004E-2</v>
      </c>
      <c r="N274" s="98">
        <v>3.480000000001101E-2</v>
      </c>
      <c r="O274" s="125">
        <v>430316.32419999992</v>
      </c>
      <c r="P274" s="96">
        <v>104.16370000000001</v>
      </c>
      <c r="Q274" s="84"/>
      <c r="R274" s="125">
        <v>1598.3998108630001</v>
      </c>
      <c r="S274" s="95">
        <v>2.8687754946666661E-4</v>
      </c>
      <c r="T274" s="95">
        <v>2.2787766669075879E-3</v>
      </c>
      <c r="U274" s="95">
        <v>6.486100597587009E-4</v>
      </c>
    </row>
    <row r="275" spans="1:21" ht="20.25">
      <c r="A275" s="4"/>
      <c r="B275" s="87" t="s">
        <v>977</v>
      </c>
      <c r="C275" s="84" t="s">
        <v>978</v>
      </c>
      <c r="D275" s="97" t="s">
        <v>30</v>
      </c>
      <c r="E275" s="97" t="s">
        <v>945</v>
      </c>
      <c r="F275" s="84"/>
      <c r="G275" s="97" t="s">
        <v>979</v>
      </c>
      <c r="H275" s="84" t="s">
        <v>958</v>
      </c>
      <c r="I275" s="84" t="s">
        <v>954</v>
      </c>
      <c r="J275" s="84"/>
      <c r="K275" s="125">
        <v>7.1200000000063151</v>
      </c>
      <c r="L275" s="97" t="s">
        <v>175</v>
      </c>
      <c r="M275" s="98">
        <v>3.6249999999999998E-2</v>
      </c>
      <c r="N275" s="98">
        <v>3.5800000000021856E-2</v>
      </c>
      <c r="O275" s="125">
        <v>69157.980674999999</v>
      </c>
      <c r="P275" s="96">
        <v>100.151</v>
      </c>
      <c r="Q275" s="84"/>
      <c r="R275" s="125">
        <v>246.98978543700002</v>
      </c>
      <c r="S275" s="95">
        <v>1.3831596135000001E-4</v>
      </c>
      <c r="T275" s="95">
        <v>3.5212376540163902E-4</v>
      </c>
      <c r="U275" s="95">
        <v>1.0022527430454766E-4</v>
      </c>
    </row>
    <row r="276" spans="1:21" ht="20.25">
      <c r="A276" s="4"/>
      <c r="B276" s="87" t="s">
        <v>980</v>
      </c>
      <c r="C276" s="84" t="s">
        <v>981</v>
      </c>
      <c r="D276" s="97" t="s">
        <v>30</v>
      </c>
      <c r="E276" s="97" t="s">
        <v>945</v>
      </c>
      <c r="F276" s="84"/>
      <c r="G276" s="97" t="s">
        <v>979</v>
      </c>
      <c r="H276" s="84" t="s">
        <v>958</v>
      </c>
      <c r="I276" s="84" t="s">
        <v>954</v>
      </c>
      <c r="J276" s="84"/>
      <c r="K276" s="125">
        <v>7.4400000000007269</v>
      </c>
      <c r="L276" s="97" t="s">
        <v>175</v>
      </c>
      <c r="M276" s="98">
        <v>4.6249999999999999E-2</v>
      </c>
      <c r="N276" s="98">
        <v>3.6900000000007253E-2</v>
      </c>
      <c r="O276" s="125">
        <v>200457.91500000001</v>
      </c>
      <c r="P276" s="96">
        <v>107.8574</v>
      </c>
      <c r="Q276" s="84"/>
      <c r="R276" s="125">
        <v>771.00022717600007</v>
      </c>
      <c r="S276" s="95">
        <v>4.0091583E-4</v>
      </c>
      <c r="T276" s="95">
        <v>1.0991851449985606E-3</v>
      </c>
      <c r="U276" s="95">
        <v>3.1286196358631789E-4</v>
      </c>
    </row>
    <row r="277" spans="1:21" ht="20.25">
      <c r="A277" s="4"/>
      <c r="B277" s="87" t="s">
        <v>982</v>
      </c>
      <c r="C277" s="84" t="s">
        <v>983</v>
      </c>
      <c r="D277" s="97" t="s">
        <v>30</v>
      </c>
      <c r="E277" s="97" t="s">
        <v>945</v>
      </c>
      <c r="F277" s="84"/>
      <c r="G277" s="97" t="s">
        <v>979</v>
      </c>
      <c r="H277" s="84" t="s">
        <v>958</v>
      </c>
      <c r="I277" s="84" t="s">
        <v>954</v>
      </c>
      <c r="J277" s="84"/>
      <c r="K277" s="125">
        <v>6.0100000000009626</v>
      </c>
      <c r="L277" s="97" t="s">
        <v>175</v>
      </c>
      <c r="M277" s="98">
        <v>3.7499999999999999E-2</v>
      </c>
      <c r="N277" s="98">
        <v>3.3300000000003618E-2</v>
      </c>
      <c r="O277" s="125">
        <v>400915.83</v>
      </c>
      <c r="P277" s="96">
        <v>102.6644</v>
      </c>
      <c r="Q277" s="84"/>
      <c r="R277" s="125">
        <v>1467.7581049589996</v>
      </c>
      <c r="S277" s="95">
        <v>5.3455444E-4</v>
      </c>
      <c r="T277" s="95">
        <v>2.0925258496115669E-3</v>
      </c>
      <c r="U277" s="95">
        <v>5.9559733784926669E-4</v>
      </c>
    </row>
    <row r="278" spans="1:21" ht="20.25">
      <c r="A278" s="4"/>
      <c r="B278" s="87" t="s">
        <v>998</v>
      </c>
      <c r="C278" s="84" t="s">
        <v>999</v>
      </c>
      <c r="D278" s="97" t="s">
        <v>30</v>
      </c>
      <c r="E278" s="97" t="s">
        <v>945</v>
      </c>
      <c r="F278" s="84"/>
      <c r="G278" s="97" t="s">
        <v>1000</v>
      </c>
      <c r="H278" s="84" t="s">
        <v>958</v>
      </c>
      <c r="I278" s="84" t="s">
        <v>949</v>
      </c>
      <c r="J278" s="84"/>
      <c r="K278" s="125">
        <v>4.0799999999995187</v>
      </c>
      <c r="L278" s="97" t="s">
        <v>175</v>
      </c>
      <c r="M278" s="98">
        <v>3.9E-2</v>
      </c>
      <c r="N278" s="98">
        <v>2.5699999999991681E-2</v>
      </c>
      <c r="O278" s="125">
        <v>240616.317305</v>
      </c>
      <c r="P278" s="96">
        <v>106.5068</v>
      </c>
      <c r="Q278" s="84"/>
      <c r="R278" s="125">
        <v>913.86887616800004</v>
      </c>
      <c r="S278" s="95">
        <v>2.4061631730500001E-4</v>
      </c>
      <c r="T278" s="95">
        <v>1.3028674412194304E-3</v>
      </c>
      <c r="U278" s="95">
        <v>3.7083622154766876E-4</v>
      </c>
    </row>
    <row r="279" spans="1:21" ht="20.25">
      <c r="A279" s="4"/>
      <c r="B279" s="87" t="s">
        <v>1024</v>
      </c>
      <c r="C279" s="84" t="s">
        <v>1025</v>
      </c>
      <c r="D279" s="97" t="s">
        <v>30</v>
      </c>
      <c r="E279" s="97" t="s">
        <v>945</v>
      </c>
      <c r="F279" s="84"/>
      <c r="G279" s="97" t="s">
        <v>961</v>
      </c>
      <c r="H279" s="84" t="s">
        <v>958</v>
      </c>
      <c r="I279" s="84" t="s">
        <v>949</v>
      </c>
      <c r="J279" s="84"/>
      <c r="K279" s="125">
        <v>2.2200000000012459</v>
      </c>
      <c r="L279" s="97" t="s">
        <v>175</v>
      </c>
      <c r="M279" s="98">
        <v>3.3750000000000002E-2</v>
      </c>
      <c r="N279" s="98">
        <v>3.0800000000018698E-2</v>
      </c>
      <c r="O279" s="125">
        <v>284650.23930000002</v>
      </c>
      <c r="P279" s="96">
        <v>101.1926</v>
      </c>
      <c r="Q279" s="84"/>
      <c r="R279" s="125">
        <v>1027.1686457759999</v>
      </c>
      <c r="S279" s="95">
        <v>3.795336524E-4</v>
      </c>
      <c r="T279" s="95">
        <v>1.464394531997374E-3</v>
      </c>
      <c r="U279" s="95">
        <v>4.1681180903001139E-4</v>
      </c>
    </row>
    <row r="280" spans="1:21" ht="20.25">
      <c r="A280" s="4"/>
      <c r="B280" s="87" t="s">
        <v>1032</v>
      </c>
      <c r="C280" s="84" t="s">
        <v>1033</v>
      </c>
      <c r="D280" s="97" t="s">
        <v>30</v>
      </c>
      <c r="E280" s="97" t="s">
        <v>945</v>
      </c>
      <c r="F280" s="84"/>
      <c r="G280" s="97" t="s">
        <v>961</v>
      </c>
      <c r="H280" s="84" t="s">
        <v>958</v>
      </c>
      <c r="I280" s="84" t="s">
        <v>954</v>
      </c>
      <c r="J280" s="84"/>
      <c r="K280" s="125">
        <v>3.6099999996590522</v>
      </c>
      <c r="L280" s="97" t="s">
        <v>175</v>
      </c>
      <c r="M280" s="98">
        <v>6.5000000000000002E-2</v>
      </c>
      <c r="N280" s="98">
        <v>3.7499999994053242E-2</v>
      </c>
      <c r="O280" s="125">
        <v>628.10146699999996</v>
      </c>
      <c r="P280" s="96">
        <v>112.6159</v>
      </c>
      <c r="Q280" s="84"/>
      <c r="R280" s="125">
        <v>2.5223829260000001</v>
      </c>
      <c r="S280" s="95">
        <v>2.5124058679999999E-7</v>
      </c>
      <c r="T280" s="95">
        <v>3.5960635866638938E-6</v>
      </c>
      <c r="U280" s="95">
        <v>1.0235505092332703E-6</v>
      </c>
    </row>
    <row r="281" spans="1:21" ht="20.25">
      <c r="A281" s="4"/>
      <c r="B281" s="87" t="s">
        <v>1058</v>
      </c>
      <c r="C281" s="84" t="s">
        <v>1059</v>
      </c>
      <c r="D281" s="97" t="s">
        <v>30</v>
      </c>
      <c r="E281" s="97" t="s">
        <v>945</v>
      </c>
      <c r="F281" s="84"/>
      <c r="G281" s="97" t="s">
        <v>1038</v>
      </c>
      <c r="H281" s="84" t="s">
        <v>958</v>
      </c>
      <c r="I281" s="84" t="s">
        <v>988</v>
      </c>
      <c r="J281" s="84"/>
      <c r="K281" s="125">
        <v>3.8600000000019197</v>
      </c>
      <c r="L281" s="97" t="s">
        <v>175</v>
      </c>
      <c r="M281" s="98">
        <v>4.2500000000000003E-2</v>
      </c>
      <c r="N281" s="98">
        <v>2.9200000000018184E-2</v>
      </c>
      <c r="O281" s="125">
        <v>156878.364279</v>
      </c>
      <c r="P281" s="96">
        <v>106.16240000000001</v>
      </c>
      <c r="Q281" s="84"/>
      <c r="R281" s="125">
        <v>593.902391051</v>
      </c>
      <c r="S281" s="95">
        <v>1.2550269142319999E-4</v>
      </c>
      <c r="T281" s="95">
        <v>8.4670362317982217E-4</v>
      </c>
      <c r="U281" s="95">
        <v>2.4099794227480745E-4</v>
      </c>
    </row>
    <row r="282" spans="1:21" ht="20.25">
      <c r="A282" s="4"/>
      <c r="B282" s="87" t="s">
        <v>1060</v>
      </c>
      <c r="C282" s="84" t="s">
        <v>1061</v>
      </c>
      <c r="D282" s="97" t="s">
        <v>30</v>
      </c>
      <c r="E282" s="97" t="s">
        <v>945</v>
      </c>
      <c r="F282" s="84"/>
      <c r="G282" s="97" t="s">
        <v>1038</v>
      </c>
      <c r="H282" s="84" t="s">
        <v>958</v>
      </c>
      <c r="I282" s="84" t="s">
        <v>988</v>
      </c>
      <c r="J282" s="84"/>
      <c r="K282" s="125">
        <v>5.4200000000000434</v>
      </c>
      <c r="L282" s="97" t="s">
        <v>175</v>
      </c>
      <c r="M282" s="98">
        <v>4.6249999999999999E-2</v>
      </c>
      <c r="N282" s="98">
        <v>3.3099999999991608E-2</v>
      </c>
      <c r="O282" s="125">
        <v>120274.74900000001</v>
      </c>
      <c r="P282" s="96">
        <v>108.3078</v>
      </c>
      <c r="Q282" s="84"/>
      <c r="R282" s="125">
        <v>464.53191266900001</v>
      </c>
      <c r="S282" s="95">
        <v>8.0183166000000002E-5</v>
      </c>
      <c r="T282" s="95">
        <v>6.6226514569751838E-4</v>
      </c>
      <c r="U282" s="95">
        <v>1.8850106812349238E-4</v>
      </c>
    </row>
    <row r="283" spans="1:21" ht="20.25">
      <c r="A283" s="4"/>
      <c r="B283" s="87" t="s">
        <v>1062</v>
      </c>
      <c r="C283" s="84" t="s">
        <v>1063</v>
      </c>
      <c r="D283" s="97" t="s">
        <v>30</v>
      </c>
      <c r="E283" s="97" t="s">
        <v>945</v>
      </c>
      <c r="F283" s="84"/>
      <c r="G283" s="97" t="s">
        <v>947</v>
      </c>
      <c r="H283" s="84" t="s">
        <v>958</v>
      </c>
      <c r="I283" s="84" t="s">
        <v>949</v>
      </c>
      <c r="J283" s="84"/>
      <c r="K283" s="125">
        <v>5.2200000000009723</v>
      </c>
      <c r="L283" s="97" t="s">
        <v>177</v>
      </c>
      <c r="M283" s="98">
        <v>3.2500000000000001E-2</v>
      </c>
      <c r="N283" s="98">
        <v>1.4900000000001312E-2</v>
      </c>
      <c r="O283" s="125">
        <v>288659.39760000003</v>
      </c>
      <c r="P283" s="96">
        <v>110.5043</v>
      </c>
      <c r="Q283" s="84"/>
      <c r="R283" s="125">
        <v>1295.5737562669999</v>
      </c>
      <c r="S283" s="95">
        <v>2.8865939760000005E-4</v>
      </c>
      <c r="T283" s="95">
        <v>1.8470492964116746E-3</v>
      </c>
      <c r="U283" s="95">
        <v>5.2572714646433852E-4</v>
      </c>
    </row>
    <row r="284" spans="1:21" ht="20.25">
      <c r="A284" s="4"/>
      <c r="B284" s="87" t="s">
        <v>1083</v>
      </c>
      <c r="C284" s="84" t="s">
        <v>1084</v>
      </c>
      <c r="D284" s="97" t="s">
        <v>30</v>
      </c>
      <c r="E284" s="97" t="s">
        <v>945</v>
      </c>
      <c r="F284" s="84"/>
      <c r="G284" s="97" t="s">
        <v>1043</v>
      </c>
      <c r="H284" s="84" t="s">
        <v>958</v>
      </c>
      <c r="I284" s="84" t="s">
        <v>949</v>
      </c>
      <c r="J284" s="84"/>
      <c r="K284" s="125">
        <v>5.2900000000008385</v>
      </c>
      <c r="L284" s="97" t="s">
        <v>175</v>
      </c>
      <c r="M284" s="98">
        <v>4.9000000000000002E-2</v>
      </c>
      <c r="N284" s="98">
        <v>3.1800000000002181E-2</v>
      </c>
      <c r="O284" s="125">
        <v>348810.13596100005</v>
      </c>
      <c r="P284" s="96">
        <v>110.1374</v>
      </c>
      <c r="Q284" s="84"/>
      <c r="R284" s="125">
        <v>1369.9522518650003</v>
      </c>
      <c r="S284" s="95">
        <v>1.3988232098490657E-4</v>
      </c>
      <c r="T284" s="95">
        <v>1.9530878351655678E-3</v>
      </c>
      <c r="U284" s="95">
        <v>5.5590898216446557E-4</v>
      </c>
    </row>
    <row r="285" spans="1:21" ht="20.25">
      <c r="A285" s="4"/>
      <c r="B285" s="87" t="s">
        <v>1132</v>
      </c>
      <c r="C285" s="84" t="s">
        <v>1133</v>
      </c>
      <c r="D285" s="97" t="s">
        <v>30</v>
      </c>
      <c r="E285" s="97" t="s">
        <v>945</v>
      </c>
      <c r="F285" s="84"/>
      <c r="G285" s="97" t="s">
        <v>970</v>
      </c>
      <c r="H285" s="84" t="s">
        <v>958</v>
      </c>
      <c r="I285" s="84" t="s">
        <v>954</v>
      </c>
      <c r="J285" s="84"/>
      <c r="K285" s="125">
        <v>6.8600000000011674</v>
      </c>
      <c r="L285" s="97" t="s">
        <v>175</v>
      </c>
      <c r="M285" s="98">
        <v>4.4999999999999998E-2</v>
      </c>
      <c r="N285" s="98">
        <v>4.4300000000009526E-2</v>
      </c>
      <c r="O285" s="125">
        <v>375524.49410000001</v>
      </c>
      <c r="P285" s="96">
        <v>101.107</v>
      </c>
      <c r="Q285" s="84"/>
      <c r="R285" s="125">
        <v>1353.9444082969999</v>
      </c>
      <c r="S285" s="95">
        <v>5.006993254666667E-4</v>
      </c>
      <c r="T285" s="95">
        <v>1.9302660729491603E-3</v>
      </c>
      <c r="U285" s="95">
        <v>5.4941320538653743E-4</v>
      </c>
    </row>
    <row r="286" spans="1:21" ht="20.25">
      <c r="A286" s="4"/>
      <c r="B286" s="87" t="s">
        <v>1146</v>
      </c>
      <c r="C286" s="84" t="s">
        <v>1147</v>
      </c>
      <c r="D286" s="97" t="s">
        <v>30</v>
      </c>
      <c r="E286" s="97" t="s">
        <v>945</v>
      </c>
      <c r="F286" s="84"/>
      <c r="G286" s="97" t="s">
        <v>1000</v>
      </c>
      <c r="H286" s="84" t="s">
        <v>958</v>
      </c>
      <c r="I286" s="84" t="s">
        <v>954</v>
      </c>
      <c r="J286" s="84"/>
      <c r="K286" s="125">
        <v>1.1900000000003155</v>
      </c>
      <c r="L286" s="97" t="s">
        <v>175</v>
      </c>
      <c r="M286" s="98">
        <v>3.3599999999999998E-2</v>
      </c>
      <c r="N286" s="98">
        <v>3.1899999999988819E-2</v>
      </c>
      <c r="O286" s="125">
        <v>195348.74389099999</v>
      </c>
      <c r="P286" s="96">
        <v>100.1337</v>
      </c>
      <c r="Q286" s="84"/>
      <c r="R286" s="125">
        <v>697.54476076200001</v>
      </c>
      <c r="S286" s="95">
        <v>9.922475880177777E-5</v>
      </c>
      <c r="T286" s="95">
        <v>9.9446253318177021E-4</v>
      </c>
      <c r="U286" s="95">
        <v>2.8305468124269439E-4</v>
      </c>
    </row>
    <row r="287" spans="1:21" ht="20.25">
      <c r="A287" s="4"/>
      <c r="B287" s="87" t="s">
        <v>1150</v>
      </c>
      <c r="C287" s="84" t="s">
        <v>1151</v>
      </c>
      <c r="D287" s="97" t="s">
        <v>30</v>
      </c>
      <c r="E287" s="97" t="s">
        <v>945</v>
      </c>
      <c r="F287" s="84"/>
      <c r="G287" s="97" t="s">
        <v>970</v>
      </c>
      <c r="H287" s="84" t="s">
        <v>958</v>
      </c>
      <c r="I287" s="84" t="s">
        <v>954</v>
      </c>
      <c r="J287" s="84"/>
      <c r="K287" s="125">
        <v>5.130000000000198</v>
      </c>
      <c r="L287" s="97" t="s">
        <v>175</v>
      </c>
      <c r="M287" s="98">
        <v>5.7500000000000002E-2</v>
      </c>
      <c r="N287" s="98">
        <v>4.2200000000010104E-2</v>
      </c>
      <c r="O287" s="125">
        <v>113258.72197499999</v>
      </c>
      <c r="P287" s="96">
        <v>112.75920000000001</v>
      </c>
      <c r="Q287" s="84"/>
      <c r="R287" s="125">
        <v>455.41262600699997</v>
      </c>
      <c r="S287" s="95">
        <v>1.6179817424999998E-4</v>
      </c>
      <c r="T287" s="95">
        <v>6.4926413210694039E-4</v>
      </c>
      <c r="U287" s="95">
        <v>1.8480057903021412E-4</v>
      </c>
    </row>
    <row r="288" spans="1:21" ht="20.25">
      <c r="A288" s="4"/>
      <c r="B288" s="87" t="s">
        <v>1160</v>
      </c>
      <c r="C288" s="84" t="s">
        <v>1161</v>
      </c>
      <c r="D288" s="97" t="s">
        <v>30</v>
      </c>
      <c r="E288" s="97" t="s">
        <v>945</v>
      </c>
      <c r="F288" s="84"/>
      <c r="G288" s="97" t="s">
        <v>1000</v>
      </c>
      <c r="H288" s="84" t="s">
        <v>958</v>
      </c>
      <c r="I288" s="84" t="s">
        <v>949</v>
      </c>
      <c r="J288" s="84"/>
      <c r="K288" s="125">
        <v>7.1099999999988119</v>
      </c>
      <c r="L288" s="97" t="s">
        <v>175</v>
      </c>
      <c r="M288" s="98">
        <v>4.0999999999999995E-2</v>
      </c>
      <c r="N288" s="98">
        <v>3.2899999999994448E-2</v>
      </c>
      <c r="O288" s="125">
        <v>240108.49058699998</v>
      </c>
      <c r="P288" s="96">
        <v>107.1459</v>
      </c>
      <c r="Q288" s="84"/>
      <c r="R288" s="125">
        <v>917.41189831899999</v>
      </c>
      <c r="S288" s="95">
        <v>9.9033494734623533E-5</v>
      </c>
      <c r="T288" s="95">
        <v>1.3079185905959286E-3</v>
      </c>
      <c r="U288" s="95">
        <v>3.7227393431106412E-4</v>
      </c>
    </row>
    <row r="289" spans="1:21" ht="20.25">
      <c r="A289" s="4"/>
      <c r="B289" s="87" t="s">
        <v>962</v>
      </c>
      <c r="C289" s="84" t="s">
        <v>963</v>
      </c>
      <c r="D289" s="97" t="s">
        <v>30</v>
      </c>
      <c r="E289" s="97" t="s">
        <v>945</v>
      </c>
      <c r="F289" s="84"/>
      <c r="G289" s="97" t="s">
        <v>961</v>
      </c>
      <c r="H289" s="84" t="s">
        <v>948</v>
      </c>
      <c r="I289" s="84" t="s">
        <v>954</v>
      </c>
      <c r="J289" s="84"/>
      <c r="K289" s="125">
        <v>3.8500000000001946</v>
      </c>
      <c r="L289" s="97" t="s">
        <v>175</v>
      </c>
      <c r="M289" s="98">
        <v>7.8750000000000001E-2</v>
      </c>
      <c r="N289" s="98">
        <v>5.2799999999997647E-2</v>
      </c>
      <c r="O289" s="125">
        <v>260595.28950000004</v>
      </c>
      <c r="P289" s="96">
        <v>110.31100000000001</v>
      </c>
      <c r="Q289" s="84"/>
      <c r="R289" s="125">
        <v>1025.1011521080002</v>
      </c>
      <c r="S289" s="95">
        <v>1.4891159400000004E-4</v>
      </c>
      <c r="T289" s="95">
        <v>1.461446986397332E-3</v>
      </c>
      <c r="U289" s="95">
        <v>4.1597284672381093E-4</v>
      </c>
    </row>
    <row r="290" spans="1:21" ht="20.25">
      <c r="A290" s="4"/>
      <c r="B290" s="87" t="s">
        <v>972</v>
      </c>
      <c r="C290" s="84" t="s">
        <v>973</v>
      </c>
      <c r="D290" s="97" t="s">
        <v>30</v>
      </c>
      <c r="E290" s="97" t="s">
        <v>945</v>
      </c>
      <c r="F290" s="84"/>
      <c r="G290" s="97" t="s">
        <v>974</v>
      </c>
      <c r="H290" s="84" t="s">
        <v>948</v>
      </c>
      <c r="I290" s="84" t="s">
        <v>954</v>
      </c>
      <c r="J290" s="84"/>
      <c r="K290" s="125">
        <v>3.9900000000008431</v>
      </c>
      <c r="L290" s="97" t="s">
        <v>175</v>
      </c>
      <c r="M290" s="98">
        <v>4.8750000000000002E-2</v>
      </c>
      <c r="N290" s="98">
        <v>3.0500000000005759E-2</v>
      </c>
      <c r="O290" s="125">
        <v>267277.21999999997</v>
      </c>
      <c r="P290" s="96">
        <v>109.5428</v>
      </c>
      <c r="Q290" s="84"/>
      <c r="R290" s="125">
        <v>1044.0643195879998</v>
      </c>
      <c r="S290" s="95">
        <v>2.9697468888888884E-4</v>
      </c>
      <c r="T290" s="95">
        <v>1.4884820393862039E-3</v>
      </c>
      <c r="U290" s="95">
        <v>4.2366785588786733E-4</v>
      </c>
    </row>
    <row r="291" spans="1:21" ht="20.25">
      <c r="A291" s="4"/>
      <c r="B291" s="87" t="s">
        <v>975</v>
      </c>
      <c r="C291" s="84" t="s">
        <v>976</v>
      </c>
      <c r="D291" s="97" t="s">
        <v>30</v>
      </c>
      <c r="E291" s="97" t="s">
        <v>945</v>
      </c>
      <c r="F291" s="84"/>
      <c r="G291" s="97" t="s">
        <v>974</v>
      </c>
      <c r="H291" s="84" t="s">
        <v>948</v>
      </c>
      <c r="I291" s="84" t="s">
        <v>954</v>
      </c>
      <c r="J291" s="84"/>
      <c r="K291" s="125">
        <v>5.749999999999587</v>
      </c>
      <c r="L291" s="97" t="s">
        <v>175</v>
      </c>
      <c r="M291" s="98">
        <v>4.4500000000000005E-2</v>
      </c>
      <c r="N291" s="98">
        <v>3.55999999999978E-2</v>
      </c>
      <c r="O291" s="125">
        <v>481098.99600000004</v>
      </c>
      <c r="P291" s="96">
        <v>105.8764</v>
      </c>
      <c r="Q291" s="84"/>
      <c r="R291" s="125">
        <v>1816.4147664650002</v>
      </c>
      <c r="S291" s="95">
        <v>9.6219799200000008E-4</v>
      </c>
      <c r="T291" s="95">
        <v>2.5895921402868658E-3</v>
      </c>
      <c r="U291" s="95">
        <v>7.3707772124131585E-4</v>
      </c>
    </row>
    <row r="292" spans="1:21" ht="20.25">
      <c r="A292" s="4"/>
      <c r="B292" s="87" t="s">
        <v>993</v>
      </c>
      <c r="C292" s="84" t="s">
        <v>994</v>
      </c>
      <c r="D292" s="97" t="s">
        <v>30</v>
      </c>
      <c r="E292" s="97" t="s">
        <v>945</v>
      </c>
      <c r="F292" s="84"/>
      <c r="G292" s="97" t="s">
        <v>995</v>
      </c>
      <c r="H292" s="84" t="s">
        <v>948</v>
      </c>
      <c r="I292" s="84" t="s">
        <v>954</v>
      </c>
      <c r="J292" s="84"/>
      <c r="K292" s="125">
        <v>4.4499999999998936</v>
      </c>
      <c r="L292" s="97" t="s">
        <v>175</v>
      </c>
      <c r="M292" s="98">
        <v>5.2499999999999998E-2</v>
      </c>
      <c r="N292" s="98">
        <v>4.1499999999999655E-2</v>
      </c>
      <c r="O292" s="125">
        <v>372303.80359899998</v>
      </c>
      <c r="P292" s="96">
        <v>106.61790000000001</v>
      </c>
      <c r="Q292" s="84"/>
      <c r="R292" s="125">
        <v>1415.4971658869999</v>
      </c>
      <c r="S292" s="95">
        <v>6.2050633933166666E-4</v>
      </c>
      <c r="T292" s="95">
        <v>2.018019454066104E-3</v>
      </c>
      <c r="U292" s="95">
        <v>5.7439052176722896E-4</v>
      </c>
    </row>
    <row r="293" spans="1:21" ht="20.25">
      <c r="A293" s="4"/>
      <c r="B293" s="87" t="s">
        <v>996</v>
      </c>
      <c r="C293" s="84" t="s">
        <v>997</v>
      </c>
      <c r="D293" s="97" t="s">
        <v>30</v>
      </c>
      <c r="E293" s="97" t="s">
        <v>945</v>
      </c>
      <c r="F293" s="84"/>
      <c r="G293" s="97" t="s">
        <v>995</v>
      </c>
      <c r="H293" s="84" t="s">
        <v>948</v>
      </c>
      <c r="I293" s="84" t="s">
        <v>954</v>
      </c>
      <c r="J293" s="84"/>
      <c r="K293" s="125">
        <v>0.2500000000002493</v>
      </c>
      <c r="L293" s="97" t="s">
        <v>175</v>
      </c>
      <c r="M293" s="98">
        <v>5.6250000000000001E-2</v>
      </c>
      <c r="N293" s="98">
        <v>1.4999999999995012E-2</v>
      </c>
      <c r="O293" s="125">
        <v>267277.21999999997</v>
      </c>
      <c r="P293" s="96">
        <v>105.20359999999999</v>
      </c>
      <c r="Q293" s="84"/>
      <c r="R293" s="125">
        <v>1002.7068663709999</v>
      </c>
      <c r="S293" s="95">
        <v>5.3455444E-4</v>
      </c>
      <c r="T293" s="95">
        <v>1.4295203210769798E-3</v>
      </c>
      <c r="U293" s="95">
        <v>4.0688553395549495E-4</v>
      </c>
    </row>
    <row r="294" spans="1:21" ht="20.25">
      <c r="A294" s="4"/>
      <c r="B294" s="87" t="s">
        <v>1001</v>
      </c>
      <c r="C294" s="84" t="s">
        <v>1002</v>
      </c>
      <c r="D294" s="97" t="s">
        <v>30</v>
      </c>
      <c r="E294" s="97" t="s">
        <v>945</v>
      </c>
      <c r="F294" s="84"/>
      <c r="G294" s="97" t="s">
        <v>1003</v>
      </c>
      <c r="H294" s="84" t="s">
        <v>948</v>
      </c>
      <c r="I294" s="84" t="s">
        <v>954</v>
      </c>
      <c r="J294" s="84"/>
      <c r="K294" s="125">
        <v>7.7200000000001303</v>
      </c>
      <c r="L294" s="97" t="s">
        <v>175</v>
      </c>
      <c r="M294" s="98">
        <v>4.7500000000000001E-2</v>
      </c>
      <c r="N294" s="98">
        <v>4.4500000000000817E-2</v>
      </c>
      <c r="O294" s="125">
        <v>668193.05000000005</v>
      </c>
      <c r="P294" s="96">
        <v>103.2025</v>
      </c>
      <c r="Q294" s="84"/>
      <c r="R294" s="125">
        <v>2459.0854929439997</v>
      </c>
      <c r="S294" s="95">
        <v>2.2273101666666668E-4</v>
      </c>
      <c r="T294" s="95">
        <v>3.5058228893471936E-3</v>
      </c>
      <c r="U294" s="95">
        <v>9.9786522601563884E-4</v>
      </c>
    </row>
    <row r="295" spans="1:21" ht="20.25">
      <c r="A295" s="4"/>
      <c r="B295" s="87" t="s">
        <v>1022</v>
      </c>
      <c r="C295" s="84" t="s">
        <v>1023</v>
      </c>
      <c r="D295" s="97" t="s">
        <v>30</v>
      </c>
      <c r="E295" s="97" t="s">
        <v>945</v>
      </c>
      <c r="F295" s="84"/>
      <c r="G295" s="97" t="s">
        <v>823</v>
      </c>
      <c r="H295" s="84" t="s">
        <v>948</v>
      </c>
      <c r="I295" s="84" t="s">
        <v>954</v>
      </c>
      <c r="J295" s="84"/>
      <c r="K295" s="125">
        <v>4.3299999999999832</v>
      </c>
      <c r="L295" s="97" t="s">
        <v>175</v>
      </c>
      <c r="M295" s="98">
        <v>4.2999999999999997E-2</v>
      </c>
      <c r="N295" s="98">
        <v>2.8799999999999538E-2</v>
      </c>
      <c r="O295" s="125">
        <v>454371.27399999998</v>
      </c>
      <c r="P295" s="96">
        <v>106.67870000000001</v>
      </c>
      <c r="Q295" s="84"/>
      <c r="R295" s="125">
        <v>1728.5024955909998</v>
      </c>
      <c r="S295" s="95">
        <v>4.5437127399999995E-4</v>
      </c>
      <c r="T295" s="95">
        <v>2.4642590226018925E-3</v>
      </c>
      <c r="U295" s="95">
        <v>7.014040538161915E-4</v>
      </c>
    </row>
    <row r="296" spans="1:21" ht="20.25">
      <c r="A296" s="4"/>
      <c r="B296" s="87" t="s">
        <v>1041</v>
      </c>
      <c r="C296" s="84" t="s">
        <v>1042</v>
      </c>
      <c r="D296" s="97" t="s">
        <v>30</v>
      </c>
      <c r="E296" s="97" t="s">
        <v>945</v>
      </c>
      <c r="F296" s="84"/>
      <c r="G296" s="97" t="s">
        <v>1043</v>
      </c>
      <c r="H296" s="84" t="s">
        <v>948</v>
      </c>
      <c r="I296" s="84" t="s">
        <v>954</v>
      </c>
      <c r="J296" s="84"/>
      <c r="K296" s="125">
        <v>7.8400000000021333</v>
      </c>
      <c r="L296" s="97" t="s">
        <v>175</v>
      </c>
      <c r="M296" s="98">
        <v>5.2999999999999999E-2</v>
      </c>
      <c r="N296" s="98">
        <v>4.6400000000014298E-2</v>
      </c>
      <c r="O296" s="125">
        <v>450362.11570000002</v>
      </c>
      <c r="P296" s="96">
        <v>106.2542</v>
      </c>
      <c r="Q296" s="84"/>
      <c r="R296" s="125">
        <v>1706.433569754</v>
      </c>
      <c r="S296" s="95">
        <v>2.5734978040000003E-4</v>
      </c>
      <c r="T296" s="95">
        <v>2.4327962102821659E-3</v>
      </c>
      <c r="U296" s="95">
        <v>6.9244876790545409E-4</v>
      </c>
    </row>
    <row r="297" spans="1:21" ht="20.25">
      <c r="A297" s="4"/>
      <c r="B297" s="87" t="s">
        <v>1044</v>
      </c>
      <c r="C297" s="84" t="s">
        <v>1045</v>
      </c>
      <c r="D297" s="97" t="s">
        <v>30</v>
      </c>
      <c r="E297" s="97" t="s">
        <v>945</v>
      </c>
      <c r="F297" s="84"/>
      <c r="G297" s="97" t="s">
        <v>1046</v>
      </c>
      <c r="H297" s="84" t="s">
        <v>948</v>
      </c>
      <c r="I297" s="84" t="s">
        <v>954</v>
      </c>
      <c r="J297" s="84"/>
      <c r="K297" s="125">
        <v>3.4399999999969277</v>
      </c>
      <c r="L297" s="97" t="s">
        <v>175</v>
      </c>
      <c r="M297" s="98">
        <v>2.9500000000000002E-2</v>
      </c>
      <c r="N297" s="98">
        <v>2.7099999999977791E-2</v>
      </c>
      <c r="O297" s="125">
        <v>133170.87486499999</v>
      </c>
      <c r="P297" s="96">
        <v>101.4504</v>
      </c>
      <c r="Q297" s="84"/>
      <c r="R297" s="125">
        <v>481.77531681699998</v>
      </c>
      <c r="S297" s="95">
        <v>1.1097572905416666E-4</v>
      </c>
      <c r="T297" s="95">
        <v>6.8684839875064816E-4</v>
      </c>
      <c r="U297" s="95">
        <v>1.9549821947377884E-4</v>
      </c>
    </row>
    <row r="298" spans="1:21" ht="20.25">
      <c r="A298" s="4"/>
      <c r="B298" s="87" t="s">
        <v>1047</v>
      </c>
      <c r="C298" s="84" t="s">
        <v>1048</v>
      </c>
      <c r="D298" s="97" t="s">
        <v>30</v>
      </c>
      <c r="E298" s="97" t="s">
        <v>945</v>
      </c>
      <c r="F298" s="84"/>
      <c r="G298" s="97" t="s">
        <v>947</v>
      </c>
      <c r="H298" s="84" t="s">
        <v>948</v>
      </c>
      <c r="I298" s="84" t="s">
        <v>949</v>
      </c>
      <c r="J298" s="84"/>
      <c r="K298" s="125">
        <v>3.760000000000407</v>
      </c>
      <c r="L298" s="97" t="s">
        <v>175</v>
      </c>
      <c r="M298" s="98">
        <v>5.8749999999999997E-2</v>
      </c>
      <c r="N298" s="98">
        <v>3.1000000000003705E-2</v>
      </c>
      <c r="O298" s="125">
        <v>269949.99219999998</v>
      </c>
      <c r="P298" s="96">
        <v>112.2136</v>
      </c>
      <c r="Q298" s="84"/>
      <c r="R298" s="125">
        <v>1080.2147147560001</v>
      </c>
      <c r="S298" s="95">
        <v>1.4997221788888888E-4</v>
      </c>
      <c r="T298" s="95">
        <v>1.5400202568262137E-3</v>
      </c>
      <c r="U298" s="95">
        <v>4.3833722071815823E-4</v>
      </c>
    </row>
    <row r="299" spans="1:21" ht="20.25">
      <c r="A299" s="4"/>
      <c r="B299" s="87" t="s">
        <v>1069</v>
      </c>
      <c r="C299" s="84" t="s">
        <v>1070</v>
      </c>
      <c r="D299" s="97" t="s">
        <v>30</v>
      </c>
      <c r="E299" s="97" t="s">
        <v>945</v>
      </c>
      <c r="F299" s="84"/>
      <c r="G299" s="97" t="s">
        <v>947</v>
      </c>
      <c r="H299" s="84" t="s">
        <v>948</v>
      </c>
      <c r="I299" s="84" t="s">
        <v>954</v>
      </c>
      <c r="J299" s="84"/>
      <c r="K299" s="125">
        <v>7.6700000000011839</v>
      </c>
      <c r="L299" s="97" t="s">
        <v>175</v>
      </c>
      <c r="M299" s="98">
        <v>5.2499999999999998E-2</v>
      </c>
      <c r="N299" s="98">
        <v>3.7600000000005213E-2</v>
      </c>
      <c r="O299" s="125">
        <v>267277.21999999997</v>
      </c>
      <c r="P299" s="96">
        <v>112.5457</v>
      </c>
      <c r="Q299" s="84"/>
      <c r="R299" s="125">
        <v>1072.685435419</v>
      </c>
      <c r="S299" s="95">
        <v>1.7818481333333331E-4</v>
      </c>
      <c r="T299" s="95">
        <v>1.5292860550606858E-3</v>
      </c>
      <c r="U299" s="95">
        <v>4.3528193612195018E-4</v>
      </c>
    </row>
    <row r="300" spans="1:21" ht="20.25">
      <c r="A300" s="4"/>
      <c r="B300" s="87" t="s">
        <v>1074</v>
      </c>
      <c r="C300" s="84" t="s">
        <v>1075</v>
      </c>
      <c r="D300" s="97" t="s">
        <v>30</v>
      </c>
      <c r="E300" s="97" t="s">
        <v>945</v>
      </c>
      <c r="F300" s="84"/>
      <c r="G300" s="97" t="s">
        <v>1073</v>
      </c>
      <c r="H300" s="84" t="s">
        <v>948</v>
      </c>
      <c r="I300" s="84" t="s">
        <v>954</v>
      </c>
      <c r="J300" s="84"/>
      <c r="K300" s="125">
        <v>6.1799999999973982</v>
      </c>
      <c r="L300" s="97" t="s">
        <v>175</v>
      </c>
      <c r="M300" s="98">
        <v>5.5E-2</v>
      </c>
      <c r="N300" s="98">
        <v>4.3199999999987762E-2</v>
      </c>
      <c r="O300" s="125">
        <v>133638.60999999999</v>
      </c>
      <c r="P300" s="96">
        <v>109.6973</v>
      </c>
      <c r="Q300" s="84"/>
      <c r="R300" s="125">
        <v>522.76817290200006</v>
      </c>
      <c r="S300" s="95">
        <v>1.9091229999999997E-4</v>
      </c>
      <c r="T300" s="95">
        <v>7.4529032505816161E-4</v>
      </c>
      <c r="U300" s="95">
        <v>2.1213259258510715E-4</v>
      </c>
    </row>
    <row r="301" spans="1:21" ht="20.25">
      <c r="A301" s="4"/>
      <c r="B301" s="87" t="s">
        <v>1076</v>
      </c>
      <c r="C301" s="84" t="s">
        <v>1077</v>
      </c>
      <c r="D301" s="97" t="s">
        <v>30</v>
      </c>
      <c r="E301" s="97" t="s">
        <v>945</v>
      </c>
      <c r="F301" s="84"/>
      <c r="G301" s="97" t="s">
        <v>986</v>
      </c>
      <c r="H301" s="84" t="s">
        <v>948</v>
      </c>
      <c r="I301" s="84" t="s">
        <v>988</v>
      </c>
      <c r="J301" s="84"/>
      <c r="K301" s="125">
        <v>2.3299999999996981</v>
      </c>
      <c r="L301" s="97" t="s">
        <v>175</v>
      </c>
      <c r="M301" s="98">
        <v>5.5960000000000003E-2</v>
      </c>
      <c r="N301" s="98">
        <v>3.1199999999992564E-2</v>
      </c>
      <c r="O301" s="125">
        <v>334096.52500000002</v>
      </c>
      <c r="P301" s="96">
        <v>108.3942</v>
      </c>
      <c r="Q301" s="84"/>
      <c r="R301" s="125">
        <v>1291.3955846830002</v>
      </c>
      <c r="S301" s="95">
        <v>2.3864037500000003E-4</v>
      </c>
      <c r="T301" s="95">
        <v>1.8410926391027535E-3</v>
      </c>
      <c r="U301" s="95">
        <v>5.2403169824020675E-4</v>
      </c>
    </row>
    <row r="302" spans="1:21" ht="20.25">
      <c r="A302" s="4"/>
      <c r="B302" s="87" t="s">
        <v>1078</v>
      </c>
      <c r="C302" s="84" t="s">
        <v>1079</v>
      </c>
      <c r="D302" s="97" t="s">
        <v>30</v>
      </c>
      <c r="E302" s="97" t="s">
        <v>945</v>
      </c>
      <c r="F302" s="84"/>
      <c r="G302" s="97" t="s">
        <v>1073</v>
      </c>
      <c r="H302" s="84" t="s">
        <v>948</v>
      </c>
      <c r="I302" s="84" t="s">
        <v>988</v>
      </c>
      <c r="J302" s="84"/>
      <c r="K302" s="125">
        <v>5.480000000002808</v>
      </c>
      <c r="L302" s="97" t="s">
        <v>175</v>
      </c>
      <c r="M302" s="98">
        <v>5.2499999999999998E-2</v>
      </c>
      <c r="N302" s="98">
        <v>3.9300000000018223E-2</v>
      </c>
      <c r="O302" s="125">
        <v>209144.42465</v>
      </c>
      <c r="P302" s="96">
        <v>108.9</v>
      </c>
      <c r="Q302" s="84"/>
      <c r="R302" s="125">
        <v>812.18602106399999</v>
      </c>
      <c r="S302" s="95">
        <v>1.6731553972E-4</v>
      </c>
      <c r="T302" s="95">
        <v>1.1579021352548136E-3</v>
      </c>
      <c r="U302" s="95">
        <v>3.295746283735354E-4</v>
      </c>
    </row>
    <row r="303" spans="1:21" ht="20.25">
      <c r="A303" s="4"/>
      <c r="B303" s="87" t="s">
        <v>1095</v>
      </c>
      <c r="C303" s="84" t="s">
        <v>1096</v>
      </c>
      <c r="D303" s="97" t="s">
        <v>30</v>
      </c>
      <c r="E303" s="97" t="s">
        <v>945</v>
      </c>
      <c r="F303" s="84"/>
      <c r="G303" s="97" t="s">
        <v>986</v>
      </c>
      <c r="H303" s="84" t="s">
        <v>948</v>
      </c>
      <c r="I303" s="84" t="s">
        <v>949</v>
      </c>
      <c r="J303" s="84"/>
      <c r="K303" s="125">
        <v>0.5200000000002396</v>
      </c>
      <c r="L303" s="97" t="s">
        <v>175</v>
      </c>
      <c r="M303" s="98">
        <v>5.2499999999999998E-2</v>
      </c>
      <c r="N303" s="98">
        <v>3.109999999999654E-2</v>
      </c>
      <c r="O303" s="125">
        <v>398256.421661</v>
      </c>
      <c r="P303" s="96">
        <v>105.7908</v>
      </c>
      <c r="Q303" s="84"/>
      <c r="R303" s="125">
        <v>1502.4227953319999</v>
      </c>
      <c r="S303" s="95">
        <v>6.1270218717076924E-4</v>
      </c>
      <c r="T303" s="95">
        <v>2.1419459553014691E-3</v>
      </c>
      <c r="U303" s="95">
        <v>6.096638228059992E-4</v>
      </c>
    </row>
    <row r="304" spans="1:21" ht="20.25">
      <c r="A304" s="4"/>
      <c r="B304" s="87" t="s">
        <v>1102</v>
      </c>
      <c r="C304" s="84" t="s">
        <v>1103</v>
      </c>
      <c r="D304" s="97" t="s">
        <v>30</v>
      </c>
      <c r="E304" s="97" t="s">
        <v>945</v>
      </c>
      <c r="F304" s="84"/>
      <c r="G304" s="97" t="s">
        <v>961</v>
      </c>
      <c r="H304" s="84" t="s">
        <v>948</v>
      </c>
      <c r="I304" s="84" t="s">
        <v>949</v>
      </c>
      <c r="J304" s="84"/>
      <c r="K304" s="125">
        <v>5.239999999998755</v>
      </c>
      <c r="L304" s="97" t="s">
        <v>175</v>
      </c>
      <c r="M304" s="98">
        <v>4.8750000000000002E-2</v>
      </c>
      <c r="N304" s="98">
        <v>3.5099999999992998E-2</v>
      </c>
      <c r="O304" s="125">
        <v>303052.27589699998</v>
      </c>
      <c r="P304" s="96">
        <v>106.98439999999999</v>
      </c>
      <c r="Q304" s="84"/>
      <c r="R304" s="125">
        <v>1156.1634680310001</v>
      </c>
      <c r="S304" s="95">
        <v>4.0406970119599998E-4</v>
      </c>
      <c r="T304" s="95">
        <v>1.6482974510973693E-3</v>
      </c>
      <c r="U304" s="95">
        <v>4.6915624676252429E-4</v>
      </c>
    </row>
    <row r="305" spans="1:21" ht="20.25">
      <c r="A305" s="4"/>
      <c r="B305" s="87" t="s">
        <v>1110</v>
      </c>
      <c r="C305" s="84" t="s">
        <v>1111</v>
      </c>
      <c r="D305" s="97" t="s">
        <v>30</v>
      </c>
      <c r="E305" s="97" t="s">
        <v>945</v>
      </c>
      <c r="F305" s="84"/>
      <c r="G305" s="97" t="s">
        <v>1106</v>
      </c>
      <c r="H305" s="84" t="s">
        <v>948</v>
      </c>
      <c r="I305" s="84" t="s">
        <v>954</v>
      </c>
      <c r="J305" s="84"/>
      <c r="K305" s="125">
        <v>6.119999999999826</v>
      </c>
      <c r="L305" s="97" t="s">
        <v>175</v>
      </c>
      <c r="M305" s="98">
        <v>3.95E-2</v>
      </c>
      <c r="N305" s="98">
        <v>4.5300000000001756E-2</v>
      </c>
      <c r="O305" s="125">
        <v>334096.52500000002</v>
      </c>
      <c r="P305" s="96">
        <v>96.453599999999994</v>
      </c>
      <c r="Q305" s="84"/>
      <c r="R305" s="125">
        <v>1149.1362872599998</v>
      </c>
      <c r="S305" s="95">
        <v>1.4866706640917021E-4</v>
      </c>
      <c r="T305" s="95">
        <v>1.6382790717993567E-3</v>
      </c>
      <c r="U305" s="95">
        <v>4.6630470729859454E-4</v>
      </c>
    </row>
    <row r="306" spans="1:21" ht="20.25">
      <c r="A306" s="4"/>
      <c r="B306" s="87" t="s">
        <v>1118</v>
      </c>
      <c r="C306" s="84" t="s">
        <v>1119</v>
      </c>
      <c r="D306" s="97" t="s">
        <v>30</v>
      </c>
      <c r="E306" s="97" t="s">
        <v>945</v>
      </c>
      <c r="F306" s="84"/>
      <c r="G306" s="97" t="s">
        <v>1003</v>
      </c>
      <c r="H306" s="84" t="s">
        <v>948</v>
      </c>
      <c r="I306" s="84" t="s">
        <v>954</v>
      </c>
      <c r="J306" s="84"/>
      <c r="K306" s="125">
        <v>8.0500000000012513</v>
      </c>
      <c r="L306" s="97" t="s">
        <v>175</v>
      </c>
      <c r="M306" s="98">
        <v>4.2999999999999997E-2</v>
      </c>
      <c r="N306" s="98">
        <v>3.9500000000007918E-2</v>
      </c>
      <c r="O306" s="125">
        <v>534554.43999999994</v>
      </c>
      <c r="P306" s="96">
        <v>102.6413</v>
      </c>
      <c r="Q306" s="84"/>
      <c r="R306" s="125">
        <v>1956.5707870110002</v>
      </c>
      <c r="S306" s="95">
        <v>5.3455444E-4</v>
      </c>
      <c r="T306" s="95">
        <v>2.7894071472558701E-3</v>
      </c>
      <c r="U306" s="95">
        <v>7.9395122951131565E-4</v>
      </c>
    </row>
    <row r="307" spans="1:21" ht="20.25">
      <c r="A307" s="4"/>
      <c r="B307" s="87" t="s">
        <v>1120</v>
      </c>
      <c r="C307" s="84" t="s">
        <v>1121</v>
      </c>
      <c r="D307" s="97" t="s">
        <v>30</v>
      </c>
      <c r="E307" s="97" t="s">
        <v>945</v>
      </c>
      <c r="F307" s="84"/>
      <c r="G307" s="97" t="s">
        <v>1003</v>
      </c>
      <c r="H307" s="84" t="s">
        <v>948</v>
      </c>
      <c r="I307" s="84" t="s">
        <v>954</v>
      </c>
      <c r="J307" s="84"/>
      <c r="K307" s="125">
        <v>7.3999999999925139</v>
      </c>
      <c r="L307" s="97" t="s">
        <v>175</v>
      </c>
      <c r="M307" s="98">
        <v>5.5500000000000001E-2</v>
      </c>
      <c r="N307" s="98">
        <v>3.9399999999977543E-2</v>
      </c>
      <c r="O307" s="125">
        <v>66819.304999999993</v>
      </c>
      <c r="P307" s="96">
        <v>112.1191</v>
      </c>
      <c r="Q307" s="84"/>
      <c r="R307" s="125">
        <v>267.15470773999999</v>
      </c>
      <c r="S307" s="95">
        <v>1.3363861E-4</v>
      </c>
      <c r="T307" s="95">
        <v>3.8087211366956766E-4</v>
      </c>
      <c r="U307" s="95">
        <v>1.0840794010010774E-4</v>
      </c>
    </row>
    <row r="308" spans="1:21" ht="20.25">
      <c r="A308" s="4"/>
      <c r="B308" s="87" t="s">
        <v>1122</v>
      </c>
      <c r="C308" s="84" t="s">
        <v>1123</v>
      </c>
      <c r="D308" s="97" t="s">
        <v>30</v>
      </c>
      <c r="E308" s="97" t="s">
        <v>945</v>
      </c>
      <c r="F308" s="84"/>
      <c r="G308" s="97" t="s">
        <v>1003</v>
      </c>
      <c r="H308" s="84" t="s">
        <v>948</v>
      </c>
      <c r="I308" s="84" t="s">
        <v>954</v>
      </c>
      <c r="J308" s="84"/>
      <c r="K308" s="125">
        <v>4.1200000000028707</v>
      </c>
      <c r="L308" s="97" t="s">
        <v>175</v>
      </c>
      <c r="M308" s="98">
        <v>4.8750000000000002E-2</v>
      </c>
      <c r="N308" s="98">
        <v>3.1900000000020155E-2</v>
      </c>
      <c r="O308" s="125">
        <v>93547.026999999987</v>
      </c>
      <c r="P308" s="96">
        <v>108.5795</v>
      </c>
      <c r="Q308" s="84"/>
      <c r="R308" s="125">
        <v>362.20880153300004</v>
      </c>
      <c r="S308" s="95">
        <v>9.3547026999999991E-5</v>
      </c>
      <c r="T308" s="95">
        <v>5.1638705152018242E-4</v>
      </c>
      <c r="U308" s="95">
        <v>1.4697966729650895E-4</v>
      </c>
    </row>
    <row r="309" spans="1:21" ht="20.25">
      <c r="A309" s="4"/>
      <c r="B309" s="87" t="s">
        <v>1124</v>
      </c>
      <c r="C309" s="84" t="s">
        <v>1125</v>
      </c>
      <c r="D309" s="97" t="s">
        <v>30</v>
      </c>
      <c r="E309" s="97" t="s">
        <v>945</v>
      </c>
      <c r="F309" s="84"/>
      <c r="G309" s="97" t="s">
        <v>1000</v>
      </c>
      <c r="H309" s="84" t="s">
        <v>948</v>
      </c>
      <c r="I309" s="84" t="s">
        <v>954</v>
      </c>
      <c r="J309" s="84"/>
      <c r="K309" s="125">
        <v>4.1700000000010533</v>
      </c>
      <c r="L309" s="97" t="s">
        <v>177</v>
      </c>
      <c r="M309" s="98">
        <v>5.2499999999999998E-2</v>
      </c>
      <c r="N309" s="98">
        <v>1.3800000000001341E-2</v>
      </c>
      <c r="O309" s="125">
        <v>340310.72036500002</v>
      </c>
      <c r="P309" s="96">
        <v>118.8652</v>
      </c>
      <c r="Q309" s="84"/>
      <c r="R309" s="125">
        <v>1642.9624065309999</v>
      </c>
      <c r="S309" s="95">
        <v>3.4031072036499999E-4</v>
      </c>
      <c r="T309" s="95">
        <v>2.3423078325990102E-3</v>
      </c>
      <c r="U309" s="95">
        <v>6.6669298722327468E-4</v>
      </c>
    </row>
    <row r="310" spans="1:21" ht="20.25">
      <c r="A310" s="4"/>
      <c r="B310" s="87" t="s">
        <v>1126</v>
      </c>
      <c r="C310" s="84" t="s">
        <v>1127</v>
      </c>
      <c r="D310" s="97" t="s">
        <v>30</v>
      </c>
      <c r="E310" s="97" t="s">
        <v>945</v>
      </c>
      <c r="F310" s="84"/>
      <c r="G310" s="97" t="s">
        <v>1000</v>
      </c>
      <c r="H310" s="84" t="s">
        <v>948</v>
      </c>
      <c r="I310" s="84" t="s">
        <v>954</v>
      </c>
      <c r="J310" s="84"/>
      <c r="K310" s="125">
        <v>3.4499999999870892</v>
      </c>
      <c r="L310" s="97" t="s">
        <v>178</v>
      </c>
      <c r="M310" s="98">
        <v>5.7500000000000002E-2</v>
      </c>
      <c r="N310" s="98">
        <v>2.6299999999927968E-2</v>
      </c>
      <c r="O310" s="125">
        <v>14526.516906999999</v>
      </c>
      <c r="P310" s="96">
        <v>112.0196</v>
      </c>
      <c r="Q310" s="84"/>
      <c r="R310" s="125">
        <v>73.577974130999991</v>
      </c>
      <c r="S310" s="95">
        <v>2.4210861511666666E-5</v>
      </c>
      <c r="T310" s="95">
        <v>1.048972663213258E-4</v>
      </c>
      <c r="U310" s="95">
        <v>2.9856994397581581E-5</v>
      </c>
    </row>
    <row r="311" spans="1:21" ht="20.25">
      <c r="A311" s="4"/>
      <c r="B311" s="87" t="s">
        <v>1152</v>
      </c>
      <c r="C311" s="84" t="s">
        <v>1153</v>
      </c>
      <c r="D311" s="97" t="s">
        <v>30</v>
      </c>
      <c r="E311" s="97" t="s">
        <v>945</v>
      </c>
      <c r="F311" s="84"/>
      <c r="G311" s="97" t="s">
        <v>1051</v>
      </c>
      <c r="H311" s="84" t="s">
        <v>948</v>
      </c>
      <c r="I311" s="84" t="s">
        <v>954</v>
      </c>
      <c r="J311" s="84"/>
      <c r="K311" s="125">
        <v>2.9700000000005127</v>
      </c>
      <c r="L311" s="97" t="s">
        <v>175</v>
      </c>
      <c r="M311" s="98">
        <v>4.7500000000000001E-2</v>
      </c>
      <c r="N311" s="98">
        <v>4.5200000000010253E-2</v>
      </c>
      <c r="O311" s="125">
        <v>538510.14285599999</v>
      </c>
      <c r="P311" s="96">
        <v>101.5852</v>
      </c>
      <c r="Q311" s="84"/>
      <c r="R311" s="125">
        <v>1950.7686225999998</v>
      </c>
      <c r="S311" s="95">
        <v>5.9834460317333333E-4</v>
      </c>
      <c r="T311" s="95">
        <v>2.7811352263087509E-3</v>
      </c>
      <c r="U311" s="95">
        <v>7.9159678591105215E-4</v>
      </c>
    </row>
    <row r="312" spans="1:21" ht="20.25">
      <c r="A312" s="4"/>
      <c r="B312" s="87" t="s">
        <v>1154</v>
      </c>
      <c r="C312" s="84" t="s">
        <v>1155</v>
      </c>
      <c r="D312" s="97" t="s">
        <v>30</v>
      </c>
      <c r="E312" s="97" t="s">
        <v>945</v>
      </c>
      <c r="F312" s="84"/>
      <c r="G312" s="97" t="s">
        <v>961</v>
      </c>
      <c r="H312" s="84" t="s">
        <v>948</v>
      </c>
      <c r="I312" s="84" t="s">
        <v>949</v>
      </c>
      <c r="J312" s="84"/>
      <c r="K312" s="125">
        <v>6.509999999997758</v>
      </c>
      <c r="L312" s="97" t="s">
        <v>175</v>
      </c>
      <c r="M312" s="98">
        <v>4.2999999999999997E-2</v>
      </c>
      <c r="N312" s="98">
        <v>3.8299999999981876E-2</v>
      </c>
      <c r="O312" s="125">
        <v>175066.5791</v>
      </c>
      <c r="P312" s="96">
        <v>104.3347</v>
      </c>
      <c r="Q312" s="84"/>
      <c r="R312" s="125">
        <v>651.34854654600008</v>
      </c>
      <c r="S312" s="95">
        <v>1.4005326328E-4</v>
      </c>
      <c r="T312" s="95">
        <v>9.2860238083475007E-4</v>
      </c>
      <c r="U312" s="95">
        <v>2.6430885240836302E-4</v>
      </c>
    </row>
    <row r="313" spans="1:21" ht="20.25">
      <c r="A313" s="4"/>
      <c r="B313" s="87" t="s">
        <v>1156</v>
      </c>
      <c r="C313" s="84" t="s">
        <v>1157</v>
      </c>
      <c r="D313" s="97" t="s">
        <v>30</v>
      </c>
      <c r="E313" s="97" t="s">
        <v>945</v>
      </c>
      <c r="F313" s="84"/>
      <c r="G313" s="97" t="s">
        <v>961</v>
      </c>
      <c r="H313" s="84" t="s">
        <v>948</v>
      </c>
      <c r="I313" s="84" t="s">
        <v>988</v>
      </c>
      <c r="J313" s="84"/>
      <c r="K313" s="125">
        <v>4.1200000000012116</v>
      </c>
      <c r="L313" s="97" t="s">
        <v>175</v>
      </c>
      <c r="M313" s="98">
        <v>6.25E-2</v>
      </c>
      <c r="N313" s="98">
        <v>4.7600000000017545E-2</v>
      </c>
      <c r="O313" s="125">
        <v>248567.81460000001</v>
      </c>
      <c r="P313" s="96">
        <v>107.96420000000001</v>
      </c>
      <c r="Q313" s="84"/>
      <c r="R313" s="125">
        <v>956.98712110700012</v>
      </c>
      <c r="S313" s="95">
        <v>4.9713562920000005E-4</v>
      </c>
      <c r="T313" s="95">
        <v>1.3643394520500307E-3</v>
      </c>
      <c r="U313" s="95">
        <v>3.8833305008612767E-4</v>
      </c>
    </row>
    <row r="314" spans="1:21" ht="20.25">
      <c r="A314" s="4"/>
      <c r="B314" s="87" t="s">
        <v>1164</v>
      </c>
      <c r="C314" s="84" t="s">
        <v>1165</v>
      </c>
      <c r="D314" s="97" t="s">
        <v>30</v>
      </c>
      <c r="E314" s="97" t="s">
        <v>945</v>
      </c>
      <c r="F314" s="84"/>
      <c r="G314" s="97" t="s">
        <v>1051</v>
      </c>
      <c r="H314" s="84" t="s">
        <v>948</v>
      </c>
      <c r="I314" s="84" t="s">
        <v>949</v>
      </c>
      <c r="J314" s="84"/>
      <c r="K314" s="125">
        <v>6.2900000000002603</v>
      </c>
      <c r="L314" s="97" t="s">
        <v>175</v>
      </c>
      <c r="M314" s="98">
        <v>5.2999999999999999E-2</v>
      </c>
      <c r="N314" s="98">
        <v>6.0100000000003727E-2</v>
      </c>
      <c r="O314" s="125">
        <v>413611.49794999999</v>
      </c>
      <c r="P314" s="96">
        <v>96.440799999999996</v>
      </c>
      <c r="Q314" s="84"/>
      <c r="R314" s="125">
        <v>1422.4430787470001</v>
      </c>
      <c r="S314" s="95">
        <v>2.7574099863333332E-4</v>
      </c>
      <c r="T314" s="95">
        <v>2.027921972852812E-3</v>
      </c>
      <c r="U314" s="95">
        <v>5.7720908375940726E-4</v>
      </c>
    </row>
    <row r="315" spans="1:21" ht="20.25">
      <c r="A315" s="4"/>
      <c r="B315" s="87" t="s">
        <v>1166</v>
      </c>
      <c r="C315" s="84" t="s">
        <v>1167</v>
      </c>
      <c r="D315" s="97" t="s">
        <v>30</v>
      </c>
      <c r="E315" s="97" t="s">
        <v>945</v>
      </c>
      <c r="F315" s="84"/>
      <c r="G315" s="97" t="s">
        <v>1051</v>
      </c>
      <c r="H315" s="84" t="s">
        <v>948</v>
      </c>
      <c r="I315" s="84" t="s">
        <v>949</v>
      </c>
      <c r="J315" s="84"/>
      <c r="K315" s="125">
        <v>5.819999999995872</v>
      </c>
      <c r="L315" s="97" t="s">
        <v>175</v>
      </c>
      <c r="M315" s="98">
        <v>5.8749999999999997E-2</v>
      </c>
      <c r="N315" s="98">
        <v>5.3799999999972481E-2</v>
      </c>
      <c r="O315" s="125">
        <v>93547.026999999987</v>
      </c>
      <c r="P315" s="96">
        <v>104.57810000000001</v>
      </c>
      <c r="Q315" s="84"/>
      <c r="R315" s="125">
        <v>348.86080584199999</v>
      </c>
      <c r="S315" s="95">
        <v>7.7955855833333328E-5</v>
      </c>
      <c r="T315" s="95">
        <v>4.9735733134384475E-4</v>
      </c>
      <c r="U315" s="95">
        <v>1.4156322253471682E-4</v>
      </c>
    </row>
    <row r="316" spans="1:21" ht="20.25">
      <c r="A316" s="4"/>
      <c r="B316" s="87" t="s">
        <v>1178</v>
      </c>
      <c r="C316" s="84" t="s">
        <v>1179</v>
      </c>
      <c r="D316" s="97" t="s">
        <v>30</v>
      </c>
      <c r="E316" s="97" t="s">
        <v>945</v>
      </c>
      <c r="F316" s="84"/>
      <c r="G316" s="97" t="s">
        <v>1000</v>
      </c>
      <c r="H316" s="84" t="s">
        <v>948</v>
      </c>
      <c r="I316" s="84" t="s">
        <v>954</v>
      </c>
      <c r="J316" s="84"/>
      <c r="K316" s="125">
        <v>7.2300000000056936</v>
      </c>
      <c r="L316" s="97" t="s">
        <v>175</v>
      </c>
      <c r="M316" s="98">
        <v>7.0000000000000007E-2</v>
      </c>
      <c r="N316" s="98">
        <v>5.8900000000049267E-2</v>
      </c>
      <c r="O316" s="125">
        <v>80183.165999999997</v>
      </c>
      <c r="P316" s="96">
        <v>109.3402</v>
      </c>
      <c r="Q316" s="84"/>
      <c r="R316" s="125">
        <v>312.63996321399998</v>
      </c>
      <c r="S316" s="95">
        <v>4.0091583000000001E-5</v>
      </c>
      <c r="T316" s="95">
        <v>4.4571867969019248E-4</v>
      </c>
      <c r="U316" s="95">
        <v>1.2686527103234944E-4</v>
      </c>
    </row>
    <row r="317" spans="1:21" ht="20.25">
      <c r="A317" s="4"/>
      <c r="B317" s="87" t="s">
        <v>1182</v>
      </c>
      <c r="C317" s="84" t="s">
        <v>1183</v>
      </c>
      <c r="D317" s="97" t="s">
        <v>30</v>
      </c>
      <c r="E317" s="97" t="s">
        <v>945</v>
      </c>
      <c r="F317" s="84"/>
      <c r="G317" s="97" t="s">
        <v>986</v>
      </c>
      <c r="H317" s="84" t="s">
        <v>948</v>
      </c>
      <c r="I317" s="84" t="s">
        <v>954</v>
      </c>
      <c r="J317" s="84"/>
      <c r="K317" s="125">
        <v>7.6000000000006258</v>
      </c>
      <c r="L317" s="97" t="s">
        <v>177</v>
      </c>
      <c r="M317" s="98">
        <v>4.6249999999999999E-2</v>
      </c>
      <c r="N317" s="98">
        <v>3.700000000000625E-2</v>
      </c>
      <c r="O317" s="125">
        <v>368842.56359999999</v>
      </c>
      <c r="P317" s="96">
        <v>106.7259</v>
      </c>
      <c r="Q317" s="84"/>
      <c r="R317" s="125">
        <v>1598.8512036</v>
      </c>
      <c r="S317" s="95">
        <v>2.458950424E-4</v>
      </c>
      <c r="T317" s="95">
        <v>2.2794202000397221E-3</v>
      </c>
      <c r="U317" s="95">
        <v>6.4879322911853832E-4</v>
      </c>
    </row>
    <row r="318" spans="1:21" ht="20.25">
      <c r="A318" s="4"/>
      <c r="B318" s="87" t="s">
        <v>968</v>
      </c>
      <c r="C318" s="84" t="s">
        <v>969</v>
      </c>
      <c r="D318" s="97" t="s">
        <v>30</v>
      </c>
      <c r="E318" s="97" t="s">
        <v>945</v>
      </c>
      <c r="F318" s="84"/>
      <c r="G318" s="97" t="s">
        <v>970</v>
      </c>
      <c r="H318" s="84" t="s">
        <v>971</v>
      </c>
      <c r="I318" s="84" t="s">
        <v>954</v>
      </c>
      <c r="J318" s="84"/>
      <c r="K318" s="125">
        <v>7.9899999999963294</v>
      </c>
      <c r="L318" s="97" t="s">
        <v>177</v>
      </c>
      <c r="M318" s="98">
        <v>5.6250000000000001E-2</v>
      </c>
      <c r="N318" s="98">
        <v>4.2799999999986696E-2</v>
      </c>
      <c r="O318" s="125">
        <v>204467.07329999999</v>
      </c>
      <c r="P318" s="96">
        <v>112.1407</v>
      </c>
      <c r="Q318" s="84"/>
      <c r="R318" s="125">
        <v>931.28795815799992</v>
      </c>
      <c r="S318" s="95">
        <v>4.089341466E-4</v>
      </c>
      <c r="T318" s="95">
        <v>1.3277011513637845E-3</v>
      </c>
      <c r="U318" s="95">
        <v>3.779046607039368E-4</v>
      </c>
    </row>
    <row r="319" spans="1:21" ht="20.25">
      <c r="A319" s="4"/>
      <c r="B319" s="87" t="s">
        <v>1020</v>
      </c>
      <c r="C319" s="84" t="s">
        <v>1021</v>
      </c>
      <c r="D319" s="97" t="s">
        <v>30</v>
      </c>
      <c r="E319" s="97" t="s">
        <v>945</v>
      </c>
      <c r="F319" s="84"/>
      <c r="G319" s="97" t="s">
        <v>961</v>
      </c>
      <c r="H319" s="84" t="s">
        <v>971</v>
      </c>
      <c r="I319" s="84" t="s">
        <v>988</v>
      </c>
      <c r="J319" s="84"/>
      <c r="K319" s="125">
        <v>6.8099999999969221</v>
      </c>
      <c r="L319" s="97" t="s">
        <v>175</v>
      </c>
      <c r="M319" s="98">
        <v>7.0000000000000007E-2</v>
      </c>
      <c r="N319" s="98">
        <v>5.9599999999970586E-2</v>
      </c>
      <c r="O319" s="125">
        <v>281977.46710000001</v>
      </c>
      <c r="P319" s="96">
        <v>109.5376</v>
      </c>
      <c r="Q319" s="84"/>
      <c r="R319" s="125">
        <v>1101.434787119</v>
      </c>
      <c r="S319" s="95">
        <v>3.7596995613333335E-4</v>
      </c>
      <c r="T319" s="95">
        <v>1.5702728916440237E-3</v>
      </c>
      <c r="U319" s="95">
        <v>4.4694805282030804E-4</v>
      </c>
    </row>
    <row r="320" spans="1:21" ht="20.25">
      <c r="A320" s="4"/>
      <c r="B320" s="87" t="s">
        <v>1030</v>
      </c>
      <c r="C320" s="84" t="s">
        <v>1031</v>
      </c>
      <c r="D320" s="97" t="s">
        <v>30</v>
      </c>
      <c r="E320" s="97" t="s">
        <v>945</v>
      </c>
      <c r="F320" s="84"/>
      <c r="G320" s="97" t="s">
        <v>947</v>
      </c>
      <c r="H320" s="84" t="s">
        <v>971</v>
      </c>
      <c r="I320" s="84" t="s">
        <v>988</v>
      </c>
      <c r="J320" s="84"/>
      <c r="K320" s="125">
        <v>0.68999999999933359</v>
      </c>
      <c r="L320" s="97" t="s">
        <v>175</v>
      </c>
      <c r="M320" s="98">
        <v>0.05</v>
      </c>
      <c r="N320" s="98">
        <v>3.6699999999979999E-2</v>
      </c>
      <c r="O320" s="125">
        <v>226357.07761800001</v>
      </c>
      <c r="P320" s="96">
        <v>102.2482</v>
      </c>
      <c r="Q320" s="84"/>
      <c r="R320" s="125">
        <v>825.33674879500006</v>
      </c>
      <c r="S320" s="95">
        <v>1.4156164954221389E-4</v>
      </c>
      <c r="T320" s="95">
        <v>1.1766506181453849E-3</v>
      </c>
      <c r="U320" s="95">
        <v>3.3491102433748951E-4</v>
      </c>
    </row>
    <row r="321" spans="1:21" ht="20.25">
      <c r="A321" s="4"/>
      <c r="B321" s="87" t="s">
        <v>1039</v>
      </c>
      <c r="C321" s="84" t="s">
        <v>1040</v>
      </c>
      <c r="D321" s="97" t="s">
        <v>30</v>
      </c>
      <c r="E321" s="97" t="s">
        <v>945</v>
      </c>
      <c r="F321" s="84"/>
      <c r="G321" s="97" t="s">
        <v>1013</v>
      </c>
      <c r="H321" s="84" t="s">
        <v>971</v>
      </c>
      <c r="I321" s="84" t="s">
        <v>988</v>
      </c>
      <c r="J321" s="84"/>
      <c r="K321" s="125">
        <v>6.9200000000009938</v>
      </c>
      <c r="L321" s="97" t="s">
        <v>175</v>
      </c>
      <c r="M321" s="98">
        <v>4.4999999999999998E-2</v>
      </c>
      <c r="N321" s="98">
        <v>3.9800000000003749E-2</v>
      </c>
      <c r="O321" s="125">
        <v>534554.43999999994</v>
      </c>
      <c r="P321" s="96">
        <v>103.43300000000001</v>
      </c>
      <c r="Q321" s="84"/>
      <c r="R321" s="125">
        <v>1971.6617045370001</v>
      </c>
      <c r="S321" s="95">
        <v>7.1273925333333325E-4</v>
      </c>
      <c r="T321" s="95">
        <v>2.8109216835482064E-3</v>
      </c>
      <c r="U321" s="95">
        <v>8.0007492950917017E-4</v>
      </c>
    </row>
    <row r="322" spans="1:21" ht="20.25">
      <c r="A322" s="4"/>
      <c r="B322" s="87" t="s">
        <v>1054</v>
      </c>
      <c r="C322" s="84" t="s">
        <v>1055</v>
      </c>
      <c r="D322" s="97" t="s">
        <v>30</v>
      </c>
      <c r="E322" s="97" t="s">
        <v>945</v>
      </c>
      <c r="F322" s="84"/>
      <c r="G322" s="97" t="s">
        <v>1051</v>
      </c>
      <c r="H322" s="84" t="s">
        <v>971</v>
      </c>
      <c r="I322" s="84" t="s">
        <v>988</v>
      </c>
      <c r="J322" s="84"/>
      <c r="K322" s="125">
        <v>6.3999999999931303</v>
      </c>
      <c r="L322" s="97" t="s">
        <v>175</v>
      </c>
      <c r="M322" s="98">
        <v>5.5E-2</v>
      </c>
      <c r="N322" s="98">
        <v>6.0999999999933767E-2</v>
      </c>
      <c r="O322" s="125">
        <v>116265.5907</v>
      </c>
      <c r="P322" s="96">
        <v>98.314099999999996</v>
      </c>
      <c r="Q322" s="84"/>
      <c r="R322" s="125">
        <v>407.61334917699998</v>
      </c>
      <c r="S322" s="95">
        <v>1.1626559069999999E-4</v>
      </c>
      <c r="T322" s="95">
        <v>5.8111855551527965E-4</v>
      </c>
      <c r="U322" s="95">
        <v>1.6540424803065652E-4</v>
      </c>
    </row>
    <row r="323" spans="1:21" ht="20.25">
      <c r="A323" s="4"/>
      <c r="B323" s="87" t="s">
        <v>1056</v>
      </c>
      <c r="C323" s="84" t="s">
        <v>1057</v>
      </c>
      <c r="D323" s="97" t="s">
        <v>30</v>
      </c>
      <c r="E323" s="97" t="s">
        <v>945</v>
      </c>
      <c r="F323" s="84"/>
      <c r="G323" s="97" t="s">
        <v>1051</v>
      </c>
      <c r="H323" s="84" t="s">
        <v>971</v>
      </c>
      <c r="I323" s="84" t="s">
        <v>988</v>
      </c>
      <c r="J323" s="84"/>
      <c r="K323" s="125">
        <v>6.0099999999981826</v>
      </c>
      <c r="L323" s="97" t="s">
        <v>175</v>
      </c>
      <c r="M323" s="98">
        <v>0.06</v>
      </c>
      <c r="N323" s="98">
        <v>5.8899999999986477E-2</v>
      </c>
      <c r="O323" s="125">
        <v>421095.26010999997</v>
      </c>
      <c r="P323" s="96">
        <v>102.9867</v>
      </c>
      <c r="Q323" s="84"/>
      <c r="R323" s="125">
        <v>1546.4742513809999</v>
      </c>
      <c r="S323" s="95">
        <v>5.6146034681333332E-4</v>
      </c>
      <c r="T323" s="95">
        <v>2.2047484090464853E-3</v>
      </c>
      <c r="U323" s="95">
        <v>6.2753933639541411E-4</v>
      </c>
    </row>
    <row r="324" spans="1:21" ht="20.25">
      <c r="A324" s="4"/>
      <c r="B324" s="87" t="s">
        <v>1071</v>
      </c>
      <c r="C324" s="84" t="s">
        <v>1072</v>
      </c>
      <c r="D324" s="97" t="s">
        <v>30</v>
      </c>
      <c r="E324" s="97" t="s">
        <v>945</v>
      </c>
      <c r="F324" s="84"/>
      <c r="G324" s="97" t="s">
        <v>1073</v>
      </c>
      <c r="H324" s="84" t="s">
        <v>971</v>
      </c>
      <c r="I324" s="84" t="s">
        <v>988</v>
      </c>
      <c r="J324" s="84"/>
      <c r="K324" s="125">
        <v>4.339999999997822</v>
      </c>
      <c r="L324" s="97" t="s">
        <v>175</v>
      </c>
      <c r="M324" s="98">
        <v>5.2499999999999998E-2</v>
      </c>
      <c r="N324" s="98">
        <v>3.799999999997869E-2</v>
      </c>
      <c r="O324" s="125">
        <v>221906.91190499999</v>
      </c>
      <c r="P324" s="96">
        <v>106.756</v>
      </c>
      <c r="Q324" s="84"/>
      <c r="R324" s="125">
        <v>844.78163027599999</v>
      </c>
      <c r="S324" s="95">
        <v>3.6984485317499997E-4</v>
      </c>
      <c r="T324" s="95">
        <v>1.2043724321174239E-3</v>
      </c>
      <c r="U324" s="95">
        <v>3.428015068398509E-4</v>
      </c>
    </row>
    <row r="325" spans="1:21" ht="20.25">
      <c r="A325" s="4"/>
      <c r="B325" s="87" t="s">
        <v>1085</v>
      </c>
      <c r="C325" s="84" t="s">
        <v>1086</v>
      </c>
      <c r="D325" s="97" t="s">
        <v>30</v>
      </c>
      <c r="E325" s="97" t="s">
        <v>945</v>
      </c>
      <c r="F325" s="84"/>
      <c r="G325" s="97" t="s">
        <v>966</v>
      </c>
      <c r="H325" s="84" t="s">
        <v>971</v>
      </c>
      <c r="I325" s="84" t="s">
        <v>954</v>
      </c>
      <c r="J325" s="84"/>
      <c r="K325" s="125">
        <v>7.1000000000006107</v>
      </c>
      <c r="L325" s="97" t="s">
        <v>175</v>
      </c>
      <c r="M325" s="98">
        <v>4.8750000000000002E-2</v>
      </c>
      <c r="N325" s="98">
        <v>4.4200000000005291E-2</v>
      </c>
      <c r="O325" s="125">
        <v>267277.21999999997</v>
      </c>
      <c r="P325" s="96">
        <v>103.1164</v>
      </c>
      <c r="Q325" s="84"/>
      <c r="R325" s="125">
        <v>982.81346284400001</v>
      </c>
      <c r="S325" s="95">
        <v>2.6727722E-4</v>
      </c>
      <c r="T325" s="95">
        <v>1.4011590666057165E-3</v>
      </c>
      <c r="U325" s="95">
        <v>3.9881304698273636E-4</v>
      </c>
    </row>
    <row r="326" spans="1:21" ht="20.25">
      <c r="A326" s="4"/>
      <c r="B326" s="87" t="s">
        <v>1087</v>
      </c>
      <c r="C326" s="84" t="s">
        <v>1088</v>
      </c>
      <c r="D326" s="97" t="s">
        <v>30</v>
      </c>
      <c r="E326" s="97" t="s">
        <v>945</v>
      </c>
      <c r="F326" s="84"/>
      <c r="G326" s="97" t="s">
        <v>1073</v>
      </c>
      <c r="H326" s="84" t="s">
        <v>971</v>
      </c>
      <c r="I326" s="84" t="s">
        <v>949</v>
      </c>
      <c r="J326" s="84"/>
      <c r="K326" s="125">
        <v>4.6999999999996396</v>
      </c>
      <c r="L326" s="97" t="s">
        <v>177</v>
      </c>
      <c r="M326" s="98">
        <v>0.03</v>
      </c>
      <c r="N326" s="98">
        <v>2.2700000000003245E-2</v>
      </c>
      <c r="O326" s="125">
        <v>263268.06170000002</v>
      </c>
      <c r="P326" s="96">
        <v>103.7393</v>
      </c>
      <c r="Q326" s="84"/>
      <c r="R326" s="125">
        <v>1109.2738605320001</v>
      </c>
      <c r="S326" s="95">
        <v>5.2653612340000005E-4</v>
      </c>
      <c r="T326" s="95">
        <v>1.5814487548181286E-3</v>
      </c>
      <c r="U326" s="95">
        <v>4.5012904786316505E-4</v>
      </c>
    </row>
    <row r="327" spans="1:21" ht="20.25">
      <c r="A327" s="4"/>
      <c r="B327" s="87" t="s">
        <v>1097</v>
      </c>
      <c r="C327" s="84" t="s">
        <v>1098</v>
      </c>
      <c r="D327" s="97" t="s">
        <v>30</v>
      </c>
      <c r="E327" s="97" t="s">
        <v>945</v>
      </c>
      <c r="F327" s="84"/>
      <c r="G327" s="97" t="s">
        <v>1099</v>
      </c>
      <c r="H327" s="84" t="s">
        <v>971</v>
      </c>
      <c r="I327" s="84" t="s">
        <v>949</v>
      </c>
      <c r="J327" s="84"/>
      <c r="K327" s="125">
        <v>2.1699999999994621</v>
      </c>
      <c r="L327" s="97" t="s">
        <v>175</v>
      </c>
      <c r="M327" s="98">
        <v>4.1250000000000002E-2</v>
      </c>
      <c r="N327" s="98">
        <v>2.7999999999984069E-2</v>
      </c>
      <c r="O327" s="125">
        <v>269615.89567499998</v>
      </c>
      <c r="P327" s="96">
        <v>104.4371</v>
      </c>
      <c r="Q327" s="84"/>
      <c r="R327" s="125">
        <v>1004.1106346620001</v>
      </c>
      <c r="S327" s="95">
        <v>4.4935982612499998E-4</v>
      </c>
      <c r="T327" s="95">
        <v>1.4315216191286536E-3</v>
      </c>
      <c r="U327" s="95">
        <v>4.0745516505087236E-4</v>
      </c>
    </row>
    <row r="328" spans="1:21" ht="20.25">
      <c r="A328" s="4"/>
      <c r="B328" s="87" t="s">
        <v>1116</v>
      </c>
      <c r="C328" s="84" t="s">
        <v>1117</v>
      </c>
      <c r="D328" s="97" t="s">
        <v>30</v>
      </c>
      <c r="E328" s="97" t="s">
        <v>945</v>
      </c>
      <c r="F328" s="84"/>
      <c r="G328" s="97" t="s">
        <v>1043</v>
      </c>
      <c r="H328" s="84" t="s">
        <v>971</v>
      </c>
      <c r="I328" s="84" t="s">
        <v>949</v>
      </c>
      <c r="J328" s="84"/>
      <c r="K328" s="125">
        <v>6.7999999999953378</v>
      </c>
      <c r="L328" s="97" t="s">
        <v>175</v>
      </c>
      <c r="M328" s="98">
        <v>4.3749999999999997E-2</v>
      </c>
      <c r="N328" s="98">
        <v>3.9899999999979535E-2</v>
      </c>
      <c r="O328" s="125">
        <v>211549.91962999999</v>
      </c>
      <c r="P328" s="96">
        <v>102.34869999999999</v>
      </c>
      <c r="Q328" s="84"/>
      <c r="R328" s="125">
        <v>772.10567854199996</v>
      </c>
      <c r="S328" s="95">
        <v>4.2309983925999995E-4</v>
      </c>
      <c r="T328" s="95">
        <v>1.100761144171059E-3</v>
      </c>
      <c r="U328" s="95">
        <v>3.1331054151512432E-4</v>
      </c>
    </row>
    <row r="329" spans="1:21" ht="20.25">
      <c r="A329" s="4"/>
      <c r="B329" s="87" t="s">
        <v>1128</v>
      </c>
      <c r="C329" s="84" t="s">
        <v>1129</v>
      </c>
      <c r="D329" s="97" t="s">
        <v>30</v>
      </c>
      <c r="E329" s="97" t="s">
        <v>945</v>
      </c>
      <c r="F329" s="84"/>
      <c r="G329" s="97" t="s">
        <v>947</v>
      </c>
      <c r="H329" s="84" t="s">
        <v>971</v>
      </c>
      <c r="I329" s="84" t="s">
        <v>954</v>
      </c>
      <c r="J329" s="84"/>
      <c r="K329" s="125">
        <v>4.2899999999997807</v>
      </c>
      <c r="L329" s="97" t="s">
        <v>177</v>
      </c>
      <c r="M329" s="98">
        <v>3.7499999999999999E-2</v>
      </c>
      <c r="N329" s="98">
        <v>3.8299999999977276E-2</v>
      </c>
      <c r="O329" s="125">
        <v>66819.304999999993</v>
      </c>
      <c r="P329" s="96">
        <v>100.5213</v>
      </c>
      <c r="Q329" s="84"/>
      <c r="R329" s="125">
        <v>272.808177414</v>
      </c>
      <c r="S329" s="95">
        <v>5.3455443999999997E-5</v>
      </c>
      <c r="T329" s="95">
        <v>3.8893204629257338E-4</v>
      </c>
      <c r="U329" s="95">
        <v>1.1070204529092188E-4</v>
      </c>
    </row>
    <row r="330" spans="1:21" ht="20.25">
      <c r="A330" s="4"/>
      <c r="B330" s="87" t="s">
        <v>1130</v>
      </c>
      <c r="C330" s="84" t="s">
        <v>1131</v>
      </c>
      <c r="D330" s="97" t="s">
        <v>30</v>
      </c>
      <c r="E330" s="97" t="s">
        <v>945</v>
      </c>
      <c r="F330" s="84"/>
      <c r="G330" s="97" t="s">
        <v>947</v>
      </c>
      <c r="H330" s="84" t="s">
        <v>971</v>
      </c>
      <c r="I330" s="84" t="s">
        <v>954</v>
      </c>
      <c r="J330" s="84"/>
      <c r="K330" s="125">
        <v>2.3899999999993908</v>
      </c>
      <c r="L330" s="97" t="s">
        <v>175</v>
      </c>
      <c r="M330" s="98">
        <v>4.8750000000000002E-2</v>
      </c>
      <c r="N330" s="98">
        <v>5.029999999998782E-2</v>
      </c>
      <c r="O330" s="125">
        <v>308705.18910000002</v>
      </c>
      <c r="P330" s="96">
        <v>101.41849999999999</v>
      </c>
      <c r="Q330" s="84"/>
      <c r="R330" s="125">
        <v>1116.4581582119999</v>
      </c>
      <c r="S330" s="95">
        <v>1.4720891397698201E-4</v>
      </c>
      <c r="T330" s="95">
        <v>1.5916911296044863E-3</v>
      </c>
      <c r="U330" s="95">
        <v>4.5304434334548442E-4</v>
      </c>
    </row>
    <row r="331" spans="1:21" ht="20.25">
      <c r="A331" s="4"/>
      <c r="B331" s="87" t="s">
        <v>1136</v>
      </c>
      <c r="C331" s="84" t="s">
        <v>1137</v>
      </c>
      <c r="D331" s="97" t="s">
        <v>30</v>
      </c>
      <c r="E331" s="97" t="s">
        <v>945</v>
      </c>
      <c r="F331" s="84"/>
      <c r="G331" s="97" t="s">
        <v>947</v>
      </c>
      <c r="H331" s="84" t="s">
        <v>971</v>
      </c>
      <c r="I331" s="84" t="s">
        <v>954</v>
      </c>
      <c r="J331" s="84"/>
      <c r="K331" s="125">
        <v>5.1700000000015782</v>
      </c>
      <c r="L331" s="97" t="s">
        <v>177</v>
      </c>
      <c r="M331" s="98">
        <v>4.4999999999999998E-2</v>
      </c>
      <c r="N331" s="98">
        <v>1.9100000000003049E-2</v>
      </c>
      <c r="O331" s="125">
        <v>309854.48114599998</v>
      </c>
      <c r="P331" s="96">
        <v>114.7349</v>
      </c>
      <c r="Q331" s="84"/>
      <c r="R331" s="125">
        <v>1443.9446353160001</v>
      </c>
      <c r="S331" s="95">
        <v>3.0985448114599997E-4</v>
      </c>
      <c r="T331" s="95">
        <v>2.0585759087946441E-3</v>
      </c>
      <c r="U331" s="95">
        <v>5.8593413852752222E-4</v>
      </c>
    </row>
    <row r="332" spans="1:21" ht="20.25">
      <c r="A332" s="4"/>
      <c r="B332" s="87" t="s">
        <v>1144</v>
      </c>
      <c r="C332" s="84" t="s">
        <v>1145</v>
      </c>
      <c r="D332" s="97" t="s">
        <v>30</v>
      </c>
      <c r="E332" s="97" t="s">
        <v>945</v>
      </c>
      <c r="F332" s="84"/>
      <c r="G332" s="97" t="s">
        <v>1073</v>
      </c>
      <c r="H332" s="84" t="s">
        <v>971</v>
      </c>
      <c r="I332" s="84" t="s">
        <v>949</v>
      </c>
      <c r="J332" s="84"/>
      <c r="K332" s="125">
        <v>4.3000000000015843</v>
      </c>
      <c r="L332" s="97" t="s">
        <v>177</v>
      </c>
      <c r="M332" s="98">
        <v>4.2500000000000003E-2</v>
      </c>
      <c r="N332" s="98">
        <v>2.0300000000007742E-2</v>
      </c>
      <c r="O332" s="125">
        <v>252576.97289999999</v>
      </c>
      <c r="P332" s="96">
        <v>110.80719999999999</v>
      </c>
      <c r="Q332" s="84"/>
      <c r="R332" s="125">
        <v>1136.7342824039999</v>
      </c>
      <c r="S332" s="95">
        <v>8.4192324299999996E-4</v>
      </c>
      <c r="T332" s="95">
        <v>1.6205980140961101E-3</v>
      </c>
      <c r="U332" s="95">
        <v>4.6127213343559172E-4</v>
      </c>
    </row>
    <row r="333" spans="1:21" ht="20.25">
      <c r="A333" s="4"/>
      <c r="B333" s="87" t="s">
        <v>1174</v>
      </c>
      <c r="C333" s="84" t="s">
        <v>1175</v>
      </c>
      <c r="D333" s="97" t="s">
        <v>30</v>
      </c>
      <c r="E333" s="97" t="s">
        <v>945</v>
      </c>
      <c r="F333" s="84"/>
      <c r="G333" s="97" t="s">
        <v>1073</v>
      </c>
      <c r="H333" s="84" t="s">
        <v>971</v>
      </c>
      <c r="I333" s="84" t="s">
        <v>988</v>
      </c>
      <c r="J333" s="84"/>
      <c r="K333" s="125">
        <v>3.3299999999982388</v>
      </c>
      <c r="L333" s="97" t="s">
        <v>177</v>
      </c>
      <c r="M333" s="98">
        <v>3.7499999999999999E-2</v>
      </c>
      <c r="N333" s="98">
        <v>1.3499999999997158E-2</v>
      </c>
      <c r="O333" s="125">
        <v>197785.1428</v>
      </c>
      <c r="P333" s="96">
        <v>109.5801</v>
      </c>
      <c r="Q333" s="84"/>
      <c r="R333" s="125">
        <v>880.28357883500007</v>
      </c>
      <c r="S333" s="95">
        <v>2.6371352373333334E-4</v>
      </c>
      <c r="T333" s="95">
        <v>1.254986184356498E-3</v>
      </c>
      <c r="U333" s="95">
        <v>3.5720774038661965E-4</v>
      </c>
    </row>
    <row r="334" spans="1:21" ht="20.25">
      <c r="A334" s="4"/>
      <c r="B334" s="87" t="s">
        <v>1180</v>
      </c>
      <c r="C334" s="84" t="s">
        <v>1181</v>
      </c>
      <c r="D334" s="97" t="s">
        <v>30</v>
      </c>
      <c r="E334" s="97" t="s">
        <v>945</v>
      </c>
      <c r="F334" s="84"/>
      <c r="G334" s="97" t="s">
        <v>1000</v>
      </c>
      <c r="H334" s="84" t="s">
        <v>971</v>
      </c>
      <c r="I334" s="84" t="s">
        <v>988</v>
      </c>
      <c r="J334" s="84"/>
      <c r="K334" s="125">
        <v>4.4600000000010969</v>
      </c>
      <c r="L334" s="97" t="s">
        <v>175</v>
      </c>
      <c r="M334" s="98">
        <v>6.25E-2</v>
      </c>
      <c r="N334" s="98">
        <v>5.4200000000013092E-2</v>
      </c>
      <c r="O334" s="125">
        <v>441007.41299999994</v>
      </c>
      <c r="P334" s="96">
        <v>107.8184</v>
      </c>
      <c r="Q334" s="84"/>
      <c r="R334" s="125">
        <v>1695.5873912090001</v>
      </c>
      <c r="S334" s="95">
        <v>3.3923647153846152E-4</v>
      </c>
      <c r="T334" s="95">
        <v>2.4173332338569406E-3</v>
      </c>
      <c r="U334" s="95">
        <v>6.8804752832420828E-4</v>
      </c>
    </row>
    <row r="335" spans="1:21" ht="20.25">
      <c r="A335" s="4"/>
      <c r="B335" s="87" t="s">
        <v>964</v>
      </c>
      <c r="C335" s="84" t="s">
        <v>965</v>
      </c>
      <c r="D335" s="97" t="s">
        <v>30</v>
      </c>
      <c r="E335" s="97" t="s">
        <v>945</v>
      </c>
      <c r="F335" s="84"/>
      <c r="G335" s="97" t="s">
        <v>966</v>
      </c>
      <c r="H335" s="84" t="s">
        <v>967</v>
      </c>
      <c r="I335" s="84" t="s">
        <v>954</v>
      </c>
      <c r="J335" s="84"/>
      <c r="K335" s="125">
        <v>4.450000000001074</v>
      </c>
      <c r="L335" s="97" t="s">
        <v>177</v>
      </c>
      <c r="M335" s="98">
        <v>4.3749999999999997E-2</v>
      </c>
      <c r="N335" s="98">
        <v>2.2300000000005923E-2</v>
      </c>
      <c r="O335" s="125">
        <v>343451.22769999993</v>
      </c>
      <c r="P335" s="96">
        <v>110.1742</v>
      </c>
      <c r="Q335" s="84"/>
      <c r="R335" s="125">
        <v>1536.8872148829998</v>
      </c>
      <c r="S335" s="95">
        <v>6.8690245539999991E-4</v>
      </c>
      <c r="T335" s="95">
        <v>2.1910805426416224E-3</v>
      </c>
      <c r="U335" s="95">
        <v>6.2364904044216361E-4</v>
      </c>
    </row>
    <row r="336" spans="1:21" ht="20.25">
      <c r="A336" s="4"/>
      <c r="B336" s="87" t="s">
        <v>1026</v>
      </c>
      <c r="C336" s="84" t="s">
        <v>1027</v>
      </c>
      <c r="D336" s="97" t="s">
        <v>30</v>
      </c>
      <c r="E336" s="97" t="s">
        <v>945</v>
      </c>
      <c r="F336" s="84"/>
      <c r="G336" s="97" t="s">
        <v>947</v>
      </c>
      <c r="H336" s="84" t="s">
        <v>967</v>
      </c>
      <c r="I336" s="84" t="s">
        <v>949</v>
      </c>
      <c r="J336" s="84"/>
      <c r="K336" s="125">
        <v>4.3499999999987624</v>
      </c>
      <c r="L336" s="97" t="s">
        <v>175</v>
      </c>
      <c r="M336" s="98">
        <v>7.0000000000000007E-2</v>
      </c>
      <c r="N336" s="98">
        <v>3.4099999999993837E-2</v>
      </c>
      <c r="O336" s="125">
        <v>386055.21656799992</v>
      </c>
      <c r="P336" s="96">
        <v>114.343</v>
      </c>
      <c r="Q336" s="84"/>
      <c r="R336" s="125">
        <v>1574.129096717</v>
      </c>
      <c r="S336" s="95">
        <v>3.0886146949669175E-4</v>
      </c>
      <c r="T336" s="95">
        <v>2.2441748503225201E-3</v>
      </c>
      <c r="U336" s="95">
        <v>6.3876131650583224E-4</v>
      </c>
    </row>
    <row r="337" spans="1:21" ht="20.25">
      <c r="A337" s="4"/>
      <c r="B337" s="87" t="s">
        <v>1028</v>
      </c>
      <c r="C337" s="84" t="s">
        <v>1029</v>
      </c>
      <c r="D337" s="97" t="s">
        <v>30</v>
      </c>
      <c r="E337" s="97" t="s">
        <v>945</v>
      </c>
      <c r="F337" s="84"/>
      <c r="G337" s="97" t="s">
        <v>947</v>
      </c>
      <c r="H337" s="84" t="s">
        <v>967</v>
      </c>
      <c r="I337" s="84" t="s">
        <v>949</v>
      </c>
      <c r="J337" s="84"/>
      <c r="K337" s="125">
        <v>6.3800000000028945</v>
      </c>
      <c r="L337" s="97" t="s">
        <v>175</v>
      </c>
      <c r="M337" s="98">
        <v>5.1249999999999997E-2</v>
      </c>
      <c r="N337" s="98">
        <v>3.750000000001074E-2</v>
      </c>
      <c r="O337" s="125">
        <v>180412.12349999999</v>
      </c>
      <c r="P337" s="96">
        <v>108.55</v>
      </c>
      <c r="Q337" s="84"/>
      <c r="R337" s="125">
        <v>698.35602597099989</v>
      </c>
      <c r="S337" s="95">
        <v>1.20274749E-4</v>
      </c>
      <c r="T337" s="95">
        <v>9.9561912255094974E-4</v>
      </c>
      <c r="U337" s="95">
        <v>2.8338388221739013E-4</v>
      </c>
    </row>
    <row r="338" spans="1:21" ht="20.25">
      <c r="A338" s="4"/>
      <c r="B338" s="87" t="s">
        <v>1049</v>
      </c>
      <c r="C338" s="84" t="s">
        <v>1050</v>
      </c>
      <c r="D338" s="97" t="s">
        <v>30</v>
      </c>
      <c r="E338" s="97" t="s">
        <v>945</v>
      </c>
      <c r="F338" s="84"/>
      <c r="G338" s="97" t="s">
        <v>1051</v>
      </c>
      <c r="H338" s="84" t="s">
        <v>967</v>
      </c>
      <c r="I338" s="84" t="s">
        <v>949</v>
      </c>
      <c r="J338" s="84"/>
      <c r="K338" s="125">
        <v>5.4499999999999051</v>
      </c>
      <c r="L338" s="97" t="s">
        <v>178</v>
      </c>
      <c r="M338" s="98">
        <v>0.06</v>
      </c>
      <c r="N338" s="98">
        <v>4.6500000000002872E-2</v>
      </c>
      <c r="O338" s="125">
        <v>316723.50569999998</v>
      </c>
      <c r="P338" s="96">
        <v>109.6653</v>
      </c>
      <c r="Q338" s="84"/>
      <c r="R338" s="125">
        <v>1570.513952347</v>
      </c>
      <c r="S338" s="95">
        <v>2.5337880455999996E-4</v>
      </c>
      <c r="T338" s="95">
        <v>2.2390208790933753E-3</v>
      </c>
      <c r="U338" s="95">
        <v>6.3729433747472487E-4</v>
      </c>
    </row>
    <row r="339" spans="1:21" ht="20.25">
      <c r="A339" s="4"/>
      <c r="B339" s="87" t="s">
        <v>1052</v>
      </c>
      <c r="C339" s="84" t="s">
        <v>1053</v>
      </c>
      <c r="D339" s="97" t="s">
        <v>30</v>
      </c>
      <c r="E339" s="97" t="s">
        <v>945</v>
      </c>
      <c r="F339" s="84"/>
      <c r="G339" s="97" t="s">
        <v>1051</v>
      </c>
      <c r="H339" s="84" t="s">
        <v>967</v>
      </c>
      <c r="I339" s="84" t="s">
        <v>949</v>
      </c>
      <c r="J339" s="84"/>
      <c r="K339" s="125">
        <v>5.7000000000019373</v>
      </c>
      <c r="L339" s="97" t="s">
        <v>177</v>
      </c>
      <c r="M339" s="98">
        <v>0.05</v>
      </c>
      <c r="N339" s="98">
        <v>2.9100000000005809E-2</v>
      </c>
      <c r="O339" s="125">
        <v>133638.60999999999</v>
      </c>
      <c r="P339" s="96">
        <v>114.1101</v>
      </c>
      <c r="Q339" s="84"/>
      <c r="R339" s="125">
        <v>619.37421080400009</v>
      </c>
      <c r="S339" s="95">
        <v>1.3363861E-4</v>
      </c>
      <c r="T339" s="95">
        <v>8.8301780948185464E-4</v>
      </c>
      <c r="U339" s="95">
        <v>2.513340787156871E-4</v>
      </c>
    </row>
    <row r="340" spans="1:21" ht="20.25">
      <c r="A340" s="4"/>
      <c r="B340" s="87" t="s">
        <v>1066</v>
      </c>
      <c r="C340" s="84" t="s">
        <v>1067</v>
      </c>
      <c r="D340" s="97" t="s">
        <v>30</v>
      </c>
      <c r="E340" s="97" t="s">
        <v>945</v>
      </c>
      <c r="F340" s="84"/>
      <c r="G340" s="97" t="s">
        <v>1068</v>
      </c>
      <c r="H340" s="84" t="s">
        <v>967</v>
      </c>
      <c r="I340" s="84" t="s">
        <v>988</v>
      </c>
      <c r="J340" s="84"/>
      <c r="K340" s="125">
        <v>8.0000000000407162E-2</v>
      </c>
      <c r="L340" s="97" t="s">
        <v>175</v>
      </c>
      <c r="M340" s="98">
        <v>5.3749999999999999E-2</v>
      </c>
      <c r="N340" s="98">
        <v>4.7000000000010176E-3</v>
      </c>
      <c r="O340" s="125">
        <v>267277.21999999997</v>
      </c>
      <c r="P340" s="96">
        <v>103.07380000000001</v>
      </c>
      <c r="Q340" s="84"/>
      <c r="R340" s="125">
        <v>982.40746447000004</v>
      </c>
      <c r="S340" s="95">
        <v>2.6727722E-4</v>
      </c>
      <c r="T340" s="95">
        <v>1.4005802504577253E-3</v>
      </c>
      <c r="U340" s="95">
        <v>3.9864829807083563E-4</v>
      </c>
    </row>
    <row r="341" spans="1:21" ht="20.25">
      <c r="A341" s="4"/>
      <c r="B341" s="87" t="s">
        <v>1158</v>
      </c>
      <c r="C341" s="84" t="s">
        <v>1159</v>
      </c>
      <c r="D341" s="97" t="s">
        <v>30</v>
      </c>
      <c r="E341" s="97" t="s">
        <v>945</v>
      </c>
      <c r="F341" s="84"/>
      <c r="G341" s="97" t="s">
        <v>1073</v>
      </c>
      <c r="H341" s="84" t="s">
        <v>967</v>
      </c>
      <c r="I341" s="84" t="s">
        <v>988</v>
      </c>
      <c r="J341" s="84"/>
      <c r="K341" s="125">
        <v>6.9999999999989946</v>
      </c>
      <c r="L341" s="97" t="s">
        <v>175</v>
      </c>
      <c r="M341" s="98">
        <v>5.1820000000000005E-2</v>
      </c>
      <c r="N341" s="98">
        <v>4.5399999999992155E-2</v>
      </c>
      <c r="O341" s="125">
        <v>264417.35374599998</v>
      </c>
      <c r="P341" s="96">
        <v>105.435</v>
      </c>
      <c r="Q341" s="84"/>
      <c r="R341" s="125">
        <v>994.15988010700005</v>
      </c>
      <c r="S341" s="95">
        <v>2.6441735374599997E-4</v>
      </c>
      <c r="T341" s="95">
        <v>1.4173352139852397E-3</v>
      </c>
      <c r="U341" s="95">
        <v>4.0341727699389244E-4</v>
      </c>
    </row>
    <row r="342" spans="1:21" ht="20.25">
      <c r="A342" s="4"/>
      <c r="B342" s="87" t="s">
        <v>1168</v>
      </c>
      <c r="C342" s="84" t="s">
        <v>1169</v>
      </c>
      <c r="D342" s="97" t="s">
        <v>30</v>
      </c>
      <c r="E342" s="97" t="s">
        <v>945</v>
      </c>
      <c r="F342" s="84"/>
      <c r="G342" s="97" t="s">
        <v>961</v>
      </c>
      <c r="H342" s="84" t="s">
        <v>967</v>
      </c>
      <c r="I342" s="84" t="s">
        <v>949</v>
      </c>
      <c r="J342" s="84"/>
      <c r="K342" s="125">
        <v>3.290000000005203</v>
      </c>
      <c r="L342" s="97" t="s">
        <v>175</v>
      </c>
      <c r="M342" s="98">
        <v>0.05</v>
      </c>
      <c r="N342" s="98">
        <v>7.6600000000073554E-2</v>
      </c>
      <c r="O342" s="125">
        <v>66819.304999999993</v>
      </c>
      <c r="P342" s="96">
        <v>93.564300000000003</v>
      </c>
      <c r="Q342" s="84"/>
      <c r="R342" s="125">
        <v>222.94288709599999</v>
      </c>
      <c r="S342" s="95">
        <v>3.34096525E-5</v>
      </c>
      <c r="T342" s="95">
        <v>3.1784103433613444E-4</v>
      </c>
      <c r="U342" s="95">
        <v>9.0467352623146597E-5</v>
      </c>
    </row>
    <row r="343" spans="1:21" ht="20.25">
      <c r="A343" s="4"/>
      <c r="B343" s="87" t="s">
        <v>1170</v>
      </c>
      <c r="C343" s="84" t="s">
        <v>1171</v>
      </c>
      <c r="D343" s="97" t="s">
        <v>30</v>
      </c>
      <c r="E343" s="97" t="s">
        <v>945</v>
      </c>
      <c r="F343" s="84"/>
      <c r="G343" s="97" t="s">
        <v>961</v>
      </c>
      <c r="H343" s="84" t="s">
        <v>967</v>
      </c>
      <c r="I343" s="84" t="s">
        <v>949</v>
      </c>
      <c r="J343" s="84"/>
      <c r="K343" s="125">
        <v>3.9100000000010344</v>
      </c>
      <c r="L343" s="97" t="s">
        <v>175</v>
      </c>
      <c r="M343" s="98">
        <v>7.0000000000000007E-2</v>
      </c>
      <c r="N343" s="98">
        <v>5.4100000000020486E-2</v>
      </c>
      <c r="O343" s="125">
        <v>253913.359</v>
      </c>
      <c r="P343" s="96">
        <v>108.8887</v>
      </c>
      <c r="Q343" s="84"/>
      <c r="R343" s="125">
        <v>985.93791857799999</v>
      </c>
      <c r="S343" s="95">
        <v>1.015653436E-4</v>
      </c>
      <c r="T343" s="95">
        <v>1.4056134820623729E-3</v>
      </c>
      <c r="U343" s="95">
        <v>4.0008091088422729E-4</v>
      </c>
    </row>
    <row r="344" spans="1:21" ht="20.25">
      <c r="A344" s="4"/>
      <c r="B344" s="87" t="s">
        <v>1176</v>
      </c>
      <c r="C344" s="84" t="s">
        <v>1177</v>
      </c>
      <c r="D344" s="97" t="s">
        <v>30</v>
      </c>
      <c r="E344" s="97" t="s">
        <v>945</v>
      </c>
      <c r="F344" s="84"/>
      <c r="G344" s="97" t="s">
        <v>1013</v>
      </c>
      <c r="H344" s="84" t="s">
        <v>967</v>
      </c>
      <c r="I344" s="84" t="s">
        <v>988</v>
      </c>
      <c r="J344" s="84"/>
      <c r="K344" s="125">
        <v>7.9999999999923119E-2</v>
      </c>
      <c r="L344" s="97" t="s">
        <v>175</v>
      </c>
      <c r="M344" s="98">
        <v>4.6249999999999999E-2</v>
      </c>
      <c r="N344" s="98">
        <v>2.1200000000008462E-2</v>
      </c>
      <c r="O344" s="125">
        <v>285799.53134599997</v>
      </c>
      <c r="P344" s="96">
        <v>102.0908</v>
      </c>
      <c r="Q344" s="84"/>
      <c r="R344" s="125">
        <v>1040.4700891259999</v>
      </c>
      <c r="S344" s="95">
        <v>3.8106604179466663E-4</v>
      </c>
      <c r="T344" s="95">
        <v>1.4833578843052098E-3</v>
      </c>
      <c r="U344" s="95">
        <v>4.2220936345130626E-4</v>
      </c>
    </row>
    <row r="345" spans="1:21" ht="20.25">
      <c r="A345" s="4"/>
      <c r="B345" s="87" t="s">
        <v>984</v>
      </c>
      <c r="C345" s="84" t="s">
        <v>985</v>
      </c>
      <c r="D345" s="97" t="s">
        <v>30</v>
      </c>
      <c r="E345" s="97" t="s">
        <v>945</v>
      </c>
      <c r="F345" s="84"/>
      <c r="G345" s="97" t="s">
        <v>986</v>
      </c>
      <c r="H345" s="84" t="s">
        <v>987</v>
      </c>
      <c r="I345" s="84" t="s">
        <v>988</v>
      </c>
      <c r="J345" s="84"/>
      <c r="K345" s="125">
        <v>2.1299999999996482</v>
      </c>
      <c r="L345" s="97" t="s">
        <v>175</v>
      </c>
      <c r="M345" s="98">
        <v>0.05</v>
      </c>
      <c r="N345" s="98">
        <v>3.9099999999994389E-2</v>
      </c>
      <c r="O345" s="125">
        <v>285986.62540000002</v>
      </c>
      <c r="P345" s="96">
        <v>103.09310000000001</v>
      </c>
      <c r="Q345" s="84"/>
      <c r="R345" s="125">
        <v>1051.3727290489999</v>
      </c>
      <c r="S345" s="95">
        <v>2.8598662540000003E-4</v>
      </c>
      <c r="T345" s="95">
        <v>1.4989013555289791E-3</v>
      </c>
      <c r="U345" s="95">
        <v>4.2663351433265963E-4</v>
      </c>
    </row>
    <row r="346" spans="1:21" ht="20.25">
      <c r="A346" s="4"/>
      <c r="B346" s="87" t="s">
        <v>1034</v>
      </c>
      <c r="C346" s="84" t="s">
        <v>1035</v>
      </c>
      <c r="D346" s="97" t="s">
        <v>30</v>
      </c>
      <c r="E346" s="97" t="s">
        <v>945</v>
      </c>
      <c r="F346" s="84"/>
      <c r="G346" s="97" t="s">
        <v>961</v>
      </c>
      <c r="H346" s="84" t="s">
        <v>987</v>
      </c>
      <c r="I346" s="84" t="s">
        <v>949</v>
      </c>
      <c r="J346" s="84"/>
      <c r="K346" s="125">
        <v>5.0400000000009957</v>
      </c>
      <c r="L346" s="97" t="s">
        <v>175</v>
      </c>
      <c r="M346" s="98">
        <v>7.2499999999999995E-2</v>
      </c>
      <c r="N346" s="98">
        <v>5.7500000000028743E-2</v>
      </c>
      <c r="O346" s="125">
        <v>133638.60999999999</v>
      </c>
      <c r="P346" s="96">
        <v>109.515</v>
      </c>
      <c r="Q346" s="84"/>
      <c r="R346" s="125">
        <v>521.89951846200006</v>
      </c>
      <c r="S346" s="95">
        <v>8.9092406666666657E-5</v>
      </c>
      <c r="T346" s="95">
        <v>7.4405191808637344E-4</v>
      </c>
      <c r="U346" s="95">
        <v>2.1178010379950483E-4</v>
      </c>
    </row>
    <row r="347" spans="1:21" ht="20.25">
      <c r="A347" s="4"/>
      <c r="B347" s="87" t="s">
        <v>1036</v>
      </c>
      <c r="C347" s="84" t="s">
        <v>1037</v>
      </c>
      <c r="D347" s="97" t="s">
        <v>30</v>
      </c>
      <c r="E347" s="97" t="s">
        <v>945</v>
      </c>
      <c r="F347" s="84"/>
      <c r="G347" s="97" t="s">
        <v>1038</v>
      </c>
      <c r="H347" s="84" t="s">
        <v>987</v>
      </c>
      <c r="I347" s="84" t="s">
        <v>949</v>
      </c>
      <c r="J347" s="84"/>
      <c r="K347" s="125">
        <v>3.4699999999997386</v>
      </c>
      <c r="L347" s="97" t="s">
        <v>175</v>
      </c>
      <c r="M347" s="98">
        <v>7.4999999999999997E-2</v>
      </c>
      <c r="N347" s="98">
        <v>5.49999999999881E-2</v>
      </c>
      <c r="O347" s="125">
        <v>106910.88800000001</v>
      </c>
      <c r="P347" s="96">
        <v>110.2418</v>
      </c>
      <c r="Q347" s="84"/>
      <c r="R347" s="125">
        <v>420.29062511299998</v>
      </c>
      <c r="S347" s="95">
        <v>5.3455444000000004E-5</v>
      </c>
      <c r="T347" s="95">
        <v>5.9919205652959006E-4</v>
      </c>
      <c r="U347" s="95">
        <v>1.7054852335310355E-4</v>
      </c>
    </row>
    <row r="348" spans="1:21" ht="20.25">
      <c r="A348" s="4"/>
      <c r="B348" s="87" t="s">
        <v>1080</v>
      </c>
      <c r="C348" s="84" t="s">
        <v>1081</v>
      </c>
      <c r="D348" s="97" t="s">
        <v>30</v>
      </c>
      <c r="E348" s="97" t="s">
        <v>945</v>
      </c>
      <c r="F348" s="84"/>
      <c r="G348" s="97" t="s">
        <v>1082</v>
      </c>
      <c r="H348" s="84" t="s">
        <v>987</v>
      </c>
      <c r="I348" s="84" t="s">
        <v>949</v>
      </c>
      <c r="J348" s="84"/>
      <c r="K348" s="125">
        <v>7.1099999999975765</v>
      </c>
      <c r="L348" s="97" t="s">
        <v>175</v>
      </c>
      <c r="M348" s="98">
        <v>5.8749999999999997E-2</v>
      </c>
      <c r="N348" s="98">
        <v>4.579999999998835E-2</v>
      </c>
      <c r="O348" s="125">
        <v>267277.21999999997</v>
      </c>
      <c r="P348" s="96">
        <v>111.65689999999999</v>
      </c>
      <c r="Q348" s="84"/>
      <c r="R348" s="125">
        <v>1064.213870778</v>
      </c>
      <c r="S348" s="95">
        <v>2.6727722E-4</v>
      </c>
      <c r="T348" s="95">
        <v>1.5172084736540118E-3</v>
      </c>
      <c r="U348" s="95">
        <v>4.3184428428371454E-4</v>
      </c>
    </row>
    <row r="349" spans="1:21" ht="20.25">
      <c r="A349" s="4"/>
      <c r="B349" s="87" t="s">
        <v>1091</v>
      </c>
      <c r="C349" s="84" t="s">
        <v>1092</v>
      </c>
      <c r="D349" s="97" t="s">
        <v>30</v>
      </c>
      <c r="E349" s="97" t="s">
        <v>945</v>
      </c>
      <c r="F349" s="84"/>
      <c r="G349" s="97" t="s">
        <v>1068</v>
      </c>
      <c r="H349" s="84" t="s">
        <v>987</v>
      </c>
      <c r="I349" s="84" t="s">
        <v>949</v>
      </c>
      <c r="J349" s="84"/>
      <c r="K349" s="125">
        <v>6.760000000001928</v>
      </c>
      <c r="L349" s="97" t="s">
        <v>175</v>
      </c>
      <c r="M349" s="98">
        <v>4.8750000000000002E-2</v>
      </c>
      <c r="N349" s="98">
        <v>4.9600000000019288E-2</v>
      </c>
      <c r="O349" s="125">
        <v>86865.0965</v>
      </c>
      <c r="P349" s="96">
        <v>100.40989999999999</v>
      </c>
      <c r="Q349" s="84"/>
      <c r="R349" s="125">
        <v>311.03056706500001</v>
      </c>
      <c r="S349" s="95">
        <v>8.6865096499999997E-5</v>
      </c>
      <c r="T349" s="95">
        <v>4.4342422597014861E-4</v>
      </c>
      <c r="U349" s="95">
        <v>1.2621219880018075E-4</v>
      </c>
    </row>
    <row r="350" spans="1:21" ht="20.25">
      <c r="A350" s="4"/>
      <c r="B350" s="87" t="s">
        <v>1093</v>
      </c>
      <c r="C350" s="84" t="s">
        <v>1094</v>
      </c>
      <c r="D350" s="97" t="s">
        <v>30</v>
      </c>
      <c r="E350" s="97" t="s">
        <v>945</v>
      </c>
      <c r="F350" s="84"/>
      <c r="G350" s="97" t="s">
        <v>1068</v>
      </c>
      <c r="H350" s="84" t="s">
        <v>987</v>
      </c>
      <c r="I350" s="84" t="s">
        <v>949</v>
      </c>
      <c r="J350" s="84"/>
      <c r="K350" s="125">
        <v>5.4999999999983658</v>
      </c>
      <c r="L350" s="97" t="s">
        <v>175</v>
      </c>
      <c r="M350" s="98">
        <v>5.2499999999999998E-2</v>
      </c>
      <c r="N350" s="98">
        <v>5.1999999999991289E-2</v>
      </c>
      <c r="O350" s="125">
        <v>253913.359</v>
      </c>
      <c r="P350" s="96">
        <v>101.31019999999999</v>
      </c>
      <c r="Q350" s="84"/>
      <c r="R350" s="125">
        <v>917.31876289899981</v>
      </c>
      <c r="S350" s="95">
        <v>3.0777376848484847E-4</v>
      </c>
      <c r="T350" s="95">
        <v>1.3077858110369493E-3</v>
      </c>
      <c r="U350" s="95">
        <v>3.7223614115698499E-4</v>
      </c>
    </row>
    <row r="351" spans="1:21" ht="20.25">
      <c r="A351" s="4"/>
      <c r="B351" s="87" t="s">
        <v>1100</v>
      </c>
      <c r="C351" s="84" t="s">
        <v>1101</v>
      </c>
      <c r="D351" s="97" t="s">
        <v>30</v>
      </c>
      <c r="E351" s="97" t="s">
        <v>945</v>
      </c>
      <c r="F351" s="84"/>
      <c r="G351" s="97" t="s">
        <v>961</v>
      </c>
      <c r="H351" s="84" t="s">
        <v>987</v>
      </c>
      <c r="I351" s="84" t="s">
        <v>949</v>
      </c>
      <c r="J351" s="84"/>
      <c r="K351" s="125">
        <v>5.0699999999990641</v>
      </c>
      <c r="L351" s="97" t="s">
        <v>175</v>
      </c>
      <c r="M351" s="98">
        <v>7.4999999999999997E-2</v>
      </c>
      <c r="N351" s="98">
        <v>6.4599999999993191E-2</v>
      </c>
      <c r="O351" s="125">
        <v>314050.73349999997</v>
      </c>
      <c r="P351" s="96">
        <v>105.0675</v>
      </c>
      <c r="Q351" s="84"/>
      <c r="R351" s="125">
        <v>1176.6560977300001</v>
      </c>
      <c r="S351" s="95">
        <v>2.0936715566666664E-4</v>
      </c>
      <c r="T351" s="95">
        <v>1.6775129990999967E-3</v>
      </c>
      <c r="U351" s="95">
        <v>4.7747189199930947E-4</v>
      </c>
    </row>
    <row r="352" spans="1:21" ht="20.25">
      <c r="A352" s="4"/>
      <c r="B352" s="87" t="s">
        <v>1108</v>
      </c>
      <c r="C352" s="84" t="s">
        <v>1109</v>
      </c>
      <c r="D352" s="97" t="s">
        <v>30</v>
      </c>
      <c r="E352" s="97" t="s">
        <v>945</v>
      </c>
      <c r="F352" s="84"/>
      <c r="G352" s="97" t="s">
        <v>1003</v>
      </c>
      <c r="H352" s="84" t="s">
        <v>987</v>
      </c>
      <c r="I352" s="84" t="s">
        <v>949</v>
      </c>
      <c r="J352" s="84"/>
      <c r="K352" s="125">
        <v>6.2300000000023372</v>
      </c>
      <c r="L352" s="97" t="s">
        <v>175</v>
      </c>
      <c r="M352" s="98">
        <v>5.5E-2</v>
      </c>
      <c r="N352" s="98">
        <v>4.6800000000017439E-2</v>
      </c>
      <c r="O352" s="125">
        <v>133638.60999999999</v>
      </c>
      <c r="P352" s="96">
        <v>105.9212</v>
      </c>
      <c r="Q352" s="84"/>
      <c r="R352" s="125">
        <v>504.77318053399995</v>
      </c>
      <c r="S352" s="95">
        <v>1.3363861E-4</v>
      </c>
      <c r="T352" s="95">
        <v>7.1963556180638249E-4</v>
      </c>
      <c r="U352" s="95">
        <v>2.0483045641376703E-4</v>
      </c>
    </row>
    <row r="353" spans="1:21" ht="20.25">
      <c r="A353" s="4"/>
      <c r="B353" s="87" t="s">
        <v>1112</v>
      </c>
      <c r="C353" s="84" t="s">
        <v>1113</v>
      </c>
      <c r="D353" s="97" t="s">
        <v>30</v>
      </c>
      <c r="E353" s="97" t="s">
        <v>945</v>
      </c>
      <c r="F353" s="84"/>
      <c r="G353" s="97" t="s">
        <v>1038</v>
      </c>
      <c r="H353" s="84" t="s">
        <v>987</v>
      </c>
      <c r="I353" s="84" t="s">
        <v>988</v>
      </c>
      <c r="J353" s="84"/>
      <c r="K353" s="125">
        <v>4.2900000000134284</v>
      </c>
      <c r="L353" s="97" t="s">
        <v>175</v>
      </c>
      <c r="M353" s="98">
        <v>6.5000000000000002E-2</v>
      </c>
      <c r="N353" s="98">
        <v>4.7700000000138063E-2</v>
      </c>
      <c r="O353" s="125">
        <v>26727.722000000002</v>
      </c>
      <c r="P353" s="96">
        <v>110.9431</v>
      </c>
      <c r="Q353" s="84"/>
      <c r="R353" s="125">
        <v>105.74099850200001</v>
      </c>
      <c r="S353" s="95">
        <v>3.5636962666666667E-5</v>
      </c>
      <c r="T353" s="95">
        <v>1.5075084374025912E-4</v>
      </c>
      <c r="U353" s="95">
        <v>4.2908335506056541E-5</v>
      </c>
    </row>
    <row r="354" spans="1:21" ht="20.25">
      <c r="A354" s="4"/>
      <c r="B354" s="87" t="s">
        <v>1114</v>
      </c>
      <c r="C354" s="84" t="s">
        <v>1115</v>
      </c>
      <c r="D354" s="97" t="s">
        <v>30</v>
      </c>
      <c r="E354" s="97" t="s">
        <v>945</v>
      </c>
      <c r="F354" s="84"/>
      <c r="G354" s="97" t="s">
        <v>1038</v>
      </c>
      <c r="H354" s="84" t="s">
        <v>987</v>
      </c>
      <c r="I354" s="84" t="s">
        <v>988</v>
      </c>
      <c r="J354" s="84"/>
      <c r="K354" s="125">
        <v>3.9000000000012061</v>
      </c>
      <c r="L354" s="97" t="s">
        <v>175</v>
      </c>
      <c r="M354" s="98">
        <v>6.8750000000000006E-2</v>
      </c>
      <c r="N354" s="98">
        <v>4.8100000000018898E-2</v>
      </c>
      <c r="O354" s="125">
        <v>307368.80300000001</v>
      </c>
      <c r="P354" s="96">
        <v>113.4738</v>
      </c>
      <c r="Q354" s="84"/>
      <c r="R354" s="125">
        <v>1243.7609122649999</v>
      </c>
      <c r="S354" s="95">
        <v>4.0982507066666669E-4</v>
      </c>
      <c r="T354" s="95">
        <v>1.773181732642299E-3</v>
      </c>
      <c r="U354" s="95">
        <v>5.0470216159133547E-4</v>
      </c>
    </row>
    <row r="355" spans="1:21" ht="20.25">
      <c r="A355" s="4"/>
      <c r="B355" s="87" t="s">
        <v>1138</v>
      </c>
      <c r="C355" s="84" t="s">
        <v>1139</v>
      </c>
      <c r="D355" s="97" t="s">
        <v>30</v>
      </c>
      <c r="E355" s="97" t="s">
        <v>945</v>
      </c>
      <c r="F355" s="84"/>
      <c r="G355" s="97" t="s">
        <v>974</v>
      </c>
      <c r="H355" s="84" t="s">
        <v>987</v>
      </c>
      <c r="I355" s="84" t="s">
        <v>988</v>
      </c>
      <c r="J355" s="84"/>
      <c r="K355" s="125">
        <v>3.7300000000002078</v>
      </c>
      <c r="L355" s="97" t="s">
        <v>175</v>
      </c>
      <c r="M355" s="98">
        <v>4.6249999999999999E-2</v>
      </c>
      <c r="N355" s="98">
        <v>0.04</v>
      </c>
      <c r="O355" s="125">
        <v>278302.405325</v>
      </c>
      <c r="P355" s="96">
        <v>102.014</v>
      </c>
      <c r="Q355" s="84"/>
      <c r="R355" s="125">
        <v>1012.413844723</v>
      </c>
      <c r="S355" s="95">
        <v>1.8553493688333334E-4</v>
      </c>
      <c r="T355" s="95">
        <v>1.4433591839349352E-3</v>
      </c>
      <c r="U355" s="95">
        <v>4.1082450076854025E-4</v>
      </c>
    </row>
    <row r="356" spans="1:21" ht="20.25">
      <c r="A356" s="4"/>
      <c r="B356" s="87" t="s">
        <v>1140</v>
      </c>
      <c r="C356" s="84" t="s">
        <v>1141</v>
      </c>
      <c r="D356" s="97" t="s">
        <v>30</v>
      </c>
      <c r="E356" s="97" t="s">
        <v>945</v>
      </c>
      <c r="F356" s="84"/>
      <c r="G356" s="97" t="s">
        <v>974</v>
      </c>
      <c r="H356" s="84" t="s">
        <v>987</v>
      </c>
      <c r="I356" s="84" t="s">
        <v>988</v>
      </c>
      <c r="J356" s="84"/>
      <c r="K356" s="125">
        <v>0.51999999999919755</v>
      </c>
      <c r="L356" s="97" t="s">
        <v>175</v>
      </c>
      <c r="M356" s="98">
        <v>0.06</v>
      </c>
      <c r="N356" s="98">
        <v>5.3999999999973245E-3</v>
      </c>
      <c r="O356" s="125">
        <v>198172.69476899999</v>
      </c>
      <c r="P356" s="96">
        <v>105.82470000000001</v>
      </c>
      <c r="Q356" s="84"/>
      <c r="R356" s="125">
        <v>747.84580703000017</v>
      </c>
      <c r="S356" s="95">
        <v>1.3211512984600001E-4</v>
      </c>
      <c r="T356" s="95">
        <v>1.0661747855090962E-3</v>
      </c>
      <c r="U356" s="95">
        <v>3.0346619806350636E-4</v>
      </c>
    </row>
    <row r="357" spans="1:21" ht="20.25">
      <c r="A357" s="4"/>
      <c r="B357" s="87" t="s">
        <v>1142</v>
      </c>
      <c r="C357" s="84" t="s">
        <v>1143</v>
      </c>
      <c r="D357" s="97" t="s">
        <v>30</v>
      </c>
      <c r="E357" s="97" t="s">
        <v>945</v>
      </c>
      <c r="F357" s="84"/>
      <c r="G357" s="97" t="s">
        <v>974</v>
      </c>
      <c r="H357" s="84" t="s">
        <v>987</v>
      </c>
      <c r="I357" s="84" t="s">
        <v>988</v>
      </c>
      <c r="J357" s="84"/>
      <c r="K357" s="125">
        <v>0.8599999999994753</v>
      </c>
      <c r="L357" s="97" t="s">
        <v>175</v>
      </c>
      <c r="M357" s="98">
        <v>4.6249999999999999E-2</v>
      </c>
      <c r="N357" s="98">
        <v>3.7400000000057727E-2</v>
      </c>
      <c r="O357" s="125">
        <v>52613.520756999998</v>
      </c>
      <c r="P357" s="96">
        <v>101.563</v>
      </c>
      <c r="Q357" s="84"/>
      <c r="R357" s="125">
        <v>190.55226013499998</v>
      </c>
      <c r="S357" s="95">
        <v>1.05227041514E-4</v>
      </c>
      <c r="T357" s="95">
        <v>2.7166297272501413E-4</v>
      </c>
      <c r="U357" s="95">
        <v>7.7323653314615654E-5</v>
      </c>
    </row>
    <row r="358" spans="1:21" ht="20.25">
      <c r="A358" s="4"/>
      <c r="B358" s="87" t="s">
        <v>1172</v>
      </c>
      <c r="C358" s="84" t="s">
        <v>1173</v>
      </c>
      <c r="D358" s="97" t="s">
        <v>30</v>
      </c>
      <c r="E358" s="97" t="s">
        <v>945</v>
      </c>
      <c r="F358" s="84"/>
      <c r="G358" s="97" t="s">
        <v>991</v>
      </c>
      <c r="H358" s="84" t="s">
        <v>987</v>
      </c>
      <c r="I358" s="84" t="s">
        <v>988</v>
      </c>
      <c r="J358" s="84"/>
      <c r="K358" s="125">
        <v>4.8999999999996451</v>
      </c>
      <c r="L358" s="97" t="s">
        <v>175</v>
      </c>
      <c r="M358" s="98">
        <v>4.8750000000000002E-2</v>
      </c>
      <c r="N358" s="98">
        <v>4.2499999999991156E-2</v>
      </c>
      <c r="O358" s="125">
        <v>306607.06292300002</v>
      </c>
      <c r="P358" s="96">
        <v>103.3336</v>
      </c>
      <c r="Q358" s="84"/>
      <c r="R358" s="125">
        <v>1129.8093346359999</v>
      </c>
      <c r="S358" s="95">
        <v>8.7602017978000006E-4</v>
      </c>
      <c r="T358" s="95">
        <v>1.6107253844285976E-3</v>
      </c>
      <c r="U358" s="95">
        <v>4.5846207880776785E-4</v>
      </c>
    </row>
    <row r="359" spans="1:21" ht="20.25">
      <c r="A359" s="4"/>
      <c r="B359" s="87" t="s">
        <v>989</v>
      </c>
      <c r="C359" s="84" t="s">
        <v>990</v>
      </c>
      <c r="D359" s="97" t="s">
        <v>30</v>
      </c>
      <c r="E359" s="97" t="s">
        <v>945</v>
      </c>
      <c r="F359" s="84"/>
      <c r="G359" s="97" t="s">
        <v>991</v>
      </c>
      <c r="H359" s="84" t="s">
        <v>992</v>
      </c>
      <c r="I359" s="84" t="s">
        <v>988</v>
      </c>
      <c r="J359" s="84"/>
      <c r="K359" s="125">
        <v>2.7399999999989206</v>
      </c>
      <c r="L359" s="97" t="s">
        <v>175</v>
      </c>
      <c r="M359" s="98">
        <v>0.05</v>
      </c>
      <c r="N359" s="98">
        <v>3.9499999999979128E-2</v>
      </c>
      <c r="O359" s="125">
        <v>267277.21999999997</v>
      </c>
      <c r="P359" s="96">
        <v>103.06659999999999</v>
      </c>
      <c r="Q359" s="84"/>
      <c r="R359" s="125">
        <v>982.33823151900015</v>
      </c>
      <c r="S359" s="95">
        <v>3.5636962666666663E-4</v>
      </c>
      <c r="T359" s="95">
        <v>1.4004815477224976E-3</v>
      </c>
      <c r="U359" s="95">
        <v>3.9862020423087134E-4</v>
      </c>
    </row>
    <row r="360" spans="1:21" ht="20.25">
      <c r="A360" s="4"/>
      <c r="B360" s="87" t="s">
        <v>1004</v>
      </c>
      <c r="C360" s="84" t="s">
        <v>1005</v>
      </c>
      <c r="D360" s="97" t="s">
        <v>30</v>
      </c>
      <c r="E360" s="97" t="s">
        <v>945</v>
      </c>
      <c r="F360" s="84"/>
      <c r="G360" s="97" t="s">
        <v>961</v>
      </c>
      <c r="H360" s="84" t="s">
        <v>992</v>
      </c>
      <c r="I360" s="84" t="s">
        <v>949</v>
      </c>
      <c r="J360" s="84"/>
      <c r="K360" s="125">
        <v>4.0799999999964109</v>
      </c>
      <c r="L360" s="97" t="s">
        <v>175</v>
      </c>
      <c r="M360" s="98">
        <v>0.08</v>
      </c>
      <c r="N360" s="98">
        <v>6.7799999999922866E-2</v>
      </c>
      <c r="O360" s="125">
        <v>108247.2741</v>
      </c>
      <c r="P360" s="96">
        <v>106.8387</v>
      </c>
      <c r="Q360" s="84"/>
      <c r="R360" s="125">
        <v>412.4077015310001</v>
      </c>
      <c r="S360" s="95">
        <v>5.4123637049999995E-5</v>
      </c>
      <c r="T360" s="95">
        <v>5.8795367786888548E-4</v>
      </c>
      <c r="U360" s="95">
        <v>1.6734973447634957E-4</v>
      </c>
    </row>
    <row r="361" spans="1:21" ht="20.25">
      <c r="A361" s="4"/>
      <c r="B361" s="87" t="s">
        <v>1006</v>
      </c>
      <c r="C361" s="84" t="s">
        <v>1007</v>
      </c>
      <c r="D361" s="97" t="s">
        <v>30</v>
      </c>
      <c r="E361" s="97" t="s">
        <v>945</v>
      </c>
      <c r="F361" s="84"/>
      <c r="G361" s="97" t="s">
        <v>961</v>
      </c>
      <c r="H361" s="84" t="s">
        <v>992</v>
      </c>
      <c r="I361" s="84" t="s">
        <v>949</v>
      </c>
      <c r="J361" s="84"/>
      <c r="K361" s="125">
        <v>3.6199999999981562</v>
      </c>
      <c r="L361" s="97" t="s">
        <v>175</v>
      </c>
      <c r="M361" s="98">
        <v>7.7499999999999999E-2</v>
      </c>
      <c r="N361" s="98">
        <v>7.0399999999975288E-2</v>
      </c>
      <c r="O361" s="125">
        <v>269949.99219999998</v>
      </c>
      <c r="P361" s="96">
        <v>102.54989999999999</v>
      </c>
      <c r="Q361" s="84"/>
      <c r="R361" s="125">
        <v>987.18823286099996</v>
      </c>
      <c r="S361" s="95">
        <v>1.0797999687999999E-4</v>
      </c>
      <c r="T361" s="95">
        <v>1.4073960066817066E-3</v>
      </c>
      <c r="U361" s="95">
        <v>4.0058827231927147E-4</v>
      </c>
    </row>
    <row r="362" spans="1:21" ht="20.25">
      <c r="A362" s="4"/>
      <c r="B362" s="87" t="s">
        <v>1134</v>
      </c>
      <c r="C362" s="84" t="s">
        <v>1135</v>
      </c>
      <c r="D362" s="97" t="s">
        <v>30</v>
      </c>
      <c r="E362" s="97" t="s">
        <v>945</v>
      </c>
      <c r="F362" s="84"/>
      <c r="G362" s="97" t="s">
        <v>961</v>
      </c>
      <c r="H362" s="84" t="s">
        <v>992</v>
      </c>
      <c r="I362" s="84" t="s">
        <v>949</v>
      </c>
      <c r="J362" s="84"/>
      <c r="K362" s="125">
        <v>4.8700000000015411</v>
      </c>
      <c r="L362" s="97" t="s">
        <v>175</v>
      </c>
      <c r="M362" s="98">
        <v>0.08</v>
      </c>
      <c r="N362" s="98">
        <v>6.3600000000018989E-2</v>
      </c>
      <c r="O362" s="125">
        <v>334096.52500000002</v>
      </c>
      <c r="P362" s="96">
        <v>107.858</v>
      </c>
      <c r="Q362" s="84"/>
      <c r="R362" s="125">
        <v>1285.007493546</v>
      </c>
      <c r="S362" s="95">
        <v>2.9051871739130437E-4</v>
      </c>
      <c r="T362" s="95">
        <v>1.8319853851290336E-3</v>
      </c>
      <c r="U362" s="95">
        <v>5.2143949311983908E-4</v>
      </c>
    </row>
    <row r="363" spans="1:21" ht="20.25">
      <c r="A363" s="4"/>
      <c r="B363" s="87" t="s">
        <v>1162</v>
      </c>
      <c r="C363" s="84" t="s">
        <v>1163</v>
      </c>
      <c r="D363" s="97" t="s">
        <v>30</v>
      </c>
      <c r="E363" s="97" t="s">
        <v>945</v>
      </c>
      <c r="F363" s="84"/>
      <c r="G363" s="97" t="s">
        <v>947</v>
      </c>
      <c r="H363" s="84" t="s">
        <v>992</v>
      </c>
      <c r="I363" s="84" t="s">
        <v>949</v>
      </c>
      <c r="J363" s="84"/>
      <c r="K363" s="125">
        <v>3.0300000000016927</v>
      </c>
      <c r="L363" s="97" t="s">
        <v>175</v>
      </c>
      <c r="M363" s="98">
        <v>7.7499999999999999E-2</v>
      </c>
      <c r="N363" s="98">
        <v>5.4600000000031609E-2</v>
      </c>
      <c r="O363" s="125">
        <v>230977.63255899999</v>
      </c>
      <c r="P363" s="96">
        <v>108.3061</v>
      </c>
      <c r="Q363" s="84"/>
      <c r="R363" s="125">
        <v>892.08087058299998</v>
      </c>
      <c r="S363" s="95">
        <v>4.812034011645833E-4</v>
      </c>
      <c r="T363" s="95">
        <v>1.2718051260163627E-3</v>
      </c>
      <c r="U363" s="95">
        <v>3.6199492945762542E-4</v>
      </c>
    </row>
    <row r="364" spans="1:21" ht="20.25">
      <c r="A364" s="4"/>
      <c r="B364" s="87" t="s">
        <v>1104</v>
      </c>
      <c r="C364" s="84" t="s">
        <v>1105</v>
      </c>
      <c r="D364" s="97" t="s">
        <v>30</v>
      </c>
      <c r="E364" s="97" t="s">
        <v>945</v>
      </c>
      <c r="F364" s="84"/>
      <c r="G364" s="97" t="s">
        <v>1106</v>
      </c>
      <c r="H364" s="84" t="s">
        <v>1107</v>
      </c>
      <c r="I364" s="84"/>
      <c r="J364" s="84"/>
      <c r="K364" s="125">
        <v>8.8399999999995096</v>
      </c>
      <c r="L364" s="97" t="s">
        <v>177</v>
      </c>
      <c r="M364" s="98">
        <v>2.8750000000000001E-2</v>
      </c>
      <c r="N364" s="98">
        <v>2.4500000000001739E-2</v>
      </c>
      <c r="O364" s="125">
        <v>408934.14659999998</v>
      </c>
      <c r="P364" s="96">
        <v>103.4603</v>
      </c>
      <c r="Q364" s="84"/>
      <c r="R364" s="125">
        <v>1718.3995849260004</v>
      </c>
      <c r="S364" s="95">
        <v>4.089341466E-4</v>
      </c>
      <c r="T364" s="95">
        <v>2.4498556943890206E-3</v>
      </c>
      <c r="U364" s="95">
        <v>6.9730442276917323E-4</v>
      </c>
    </row>
    <row r="365" spans="1:21">
      <c r="B365" s="164"/>
      <c r="C365" s="165"/>
      <c r="D365" s="165"/>
      <c r="E365" s="165"/>
      <c r="F365" s="165"/>
      <c r="G365" s="165"/>
      <c r="H365" s="165"/>
      <c r="I365" s="165"/>
      <c r="J365" s="165"/>
      <c r="K365" s="165"/>
      <c r="L365" s="165"/>
      <c r="M365" s="165"/>
      <c r="N365" s="165"/>
      <c r="O365" s="165"/>
      <c r="P365" s="165"/>
      <c r="Q365" s="165"/>
      <c r="R365" s="165"/>
      <c r="S365" s="165"/>
      <c r="T365" s="165"/>
      <c r="U365" s="165"/>
    </row>
    <row r="366" spans="1:21">
      <c r="B366" s="164"/>
      <c r="C366" s="165"/>
      <c r="D366" s="165"/>
      <c r="E366" s="165"/>
      <c r="F366" s="165"/>
      <c r="G366" s="165"/>
      <c r="H366" s="165"/>
      <c r="I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65"/>
      <c r="T366" s="165"/>
      <c r="U366" s="165"/>
    </row>
    <row r="367" spans="1:21">
      <c r="B367" s="164"/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65"/>
      <c r="T367" s="165"/>
      <c r="U367" s="165"/>
    </row>
    <row r="368" spans="1:21">
      <c r="B368" s="166" t="s">
        <v>268</v>
      </c>
      <c r="C368" s="168"/>
      <c r="D368" s="168"/>
      <c r="E368" s="168"/>
      <c r="F368" s="168"/>
      <c r="G368" s="168"/>
      <c r="H368" s="168"/>
      <c r="I368" s="168"/>
      <c r="J368" s="168"/>
      <c r="K368" s="168"/>
      <c r="L368" s="165"/>
      <c r="M368" s="165"/>
      <c r="N368" s="165"/>
      <c r="O368" s="165"/>
      <c r="P368" s="165"/>
      <c r="Q368" s="165"/>
      <c r="R368" s="165"/>
      <c r="S368" s="165"/>
      <c r="T368" s="165"/>
      <c r="U368" s="165"/>
    </row>
    <row r="369" spans="2:21">
      <c r="B369" s="166" t="s">
        <v>123</v>
      </c>
      <c r="C369" s="168"/>
      <c r="D369" s="168"/>
      <c r="E369" s="168"/>
      <c r="F369" s="168"/>
      <c r="G369" s="168"/>
      <c r="H369" s="168"/>
      <c r="I369" s="168"/>
      <c r="J369" s="168"/>
      <c r="K369" s="168"/>
      <c r="L369" s="165"/>
      <c r="M369" s="165"/>
      <c r="N369" s="165"/>
      <c r="O369" s="165"/>
      <c r="P369" s="165"/>
      <c r="Q369" s="165"/>
      <c r="R369" s="165"/>
      <c r="S369" s="165"/>
      <c r="T369" s="165"/>
      <c r="U369" s="165"/>
    </row>
    <row r="370" spans="2:21">
      <c r="B370" s="166" t="s">
        <v>250</v>
      </c>
      <c r="C370" s="168"/>
      <c r="D370" s="168"/>
      <c r="E370" s="168"/>
      <c r="F370" s="168"/>
      <c r="G370" s="168"/>
      <c r="H370" s="168"/>
      <c r="I370" s="168"/>
      <c r="J370" s="168"/>
      <c r="K370" s="168"/>
      <c r="L370" s="165"/>
      <c r="M370" s="165"/>
      <c r="N370" s="165"/>
      <c r="O370" s="165"/>
      <c r="P370" s="165"/>
      <c r="Q370" s="165"/>
      <c r="R370" s="165"/>
      <c r="S370" s="165"/>
      <c r="T370" s="165"/>
      <c r="U370" s="165"/>
    </row>
    <row r="371" spans="2:21">
      <c r="B371" s="166" t="s">
        <v>258</v>
      </c>
      <c r="C371" s="168"/>
      <c r="D371" s="168"/>
      <c r="E371" s="168"/>
      <c r="F371" s="168"/>
      <c r="G371" s="168"/>
      <c r="H371" s="168"/>
      <c r="I371" s="168"/>
      <c r="J371" s="168"/>
      <c r="K371" s="168"/>
      <c r="L371" s="165"/>
      <c r="M371" s="165"/>
      <c r="N371" s="165"/>
      <c r="O371" s="165"/>
      <c r="P371" s="165"/>
      <c r="Q371" s="165"/>
      <c r="R371" s="165"/>
      <c r="S371" s="165"/>
      <c r="T371" s="165"/>
      <c r="U371" s="165"/>
    </row>
    <row r="372" spans="2:21">
      <c r="B372" s="169" t="s">
        <v>264</v>
      </c>
      <c r="C372" s="169"/>
      <c r="D372" s="169"/>
      <c r="E372" s="169"/>
      <c r="F372" s="169"/>
      <c r="G372" s="169"/>
      <c r="H372" s="169"/>
      <c r="I372" s="169"/>
      <c r="J372" s="169"/>
      <c r="K372" s="169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</row>
    <row r="373" spans="2:21">
      <c r="B373" s="164"/>
      <c r="C373" s="165"/>
      <c r="D373" s="165"/>
      <c r="E373" s="165"/>
      <c r="F373" s="165"/>
      <c r="G373" s="165"/>
      <c r="H373" s="165"/>
      <c r="I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  <c r="U373" s="165"/>
    </row>
    <row r="374" spans="2:21">
      <c r="B374" s="164"/>
      <c r="C374" s="165"/>
      <c r="D374" s="165"/>
      <c r="E374" s="165"/>
      <c r="F374" s="165"/>
      <c r="G374" s="165"/>
      <c r="H374" s="165"/>
      <c r="I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  <c r="T374" s="165"/>
      <c r="U374" s="165"/>
    </row>
    <row r="375" spans="2:21">
      <c r="B375" s="164"/>
      <c r="C375" s="165"/>
      <c r="D375" s="165"/>
      <c r="E375" s="165"/>
      <c r="F375" s="165"/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65"/>
      <c r="T375" s="165"/>
      <c r="U375" s="165"/>
    </row>
    <row r="376" spans="2:21">
      <c r="B376" s="164"/>
      <c r="C376" s="165"/>
      <c r="D376" s="165"/>
      <c r="E376" s="165"/>
      <c r="F376" s="165"/>
      <c r="G376" s="165"/>
      <c r="H376" s="165"/>
      <c r="I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  <c r="U376" s="165"/>
    </row>
    <row r="377" spans="2:21">
      <c r="B377" s="164"/>
      <c r="C377" s="165"/>
      <c r="D377" s="165"/>
      <c r="E377" s="165"/>
      <c r="F377" s="165"/>
      <c r="G377" s="165"/>
      <c r="H377" s="165"/>
      <c r="I377" s="165"/>
      <c r="J377" s="165"/>
      <c r="K377" s="165"/>
      <c r="L377" s="165"/>
      <c r="M377" s="165"/>
      <c r="N377" s="165"/>
      <c r="O377" s="165"/>
      <c r="P377" s="165"/>
      <c r="Q377" s="165"/>
      <c r="R377" s="165"/>
      <c r="S377" s="165"/>
      <c r="T377" s="165"/>
      <c r="U377" s="165"/>
    </row>
    <row r="378" spans="2:21">
      <c r="B378" s="164"/>
      <c r="C378" s="165"/>
      <c r="D378" s="165"/>
      <c r="E378" s="165"/>
      <c r="F378" s="165"/>
      <c r="G378" s="165"/>
      <c r="H378" s="165"/>
      <c r="I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  <c r="U378" s="165"/>
    </row>
    <row r="379" spans="2:21">
      <c r="B379" s="164"/>
      <c r="C379" s="165"/>
      <c r="D379" s="165"/>
      <c r="E379" s="165"/>
      <c r="F379" s="165"/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  <c r="T379" s="165"/>
      <c r="U379" s="165"/>
    </row>
    <row r="380" spans="2:21">
      <c r="B380" s="164"/>
      <c r="C380" s="165"/>
      <c r="D380" s="165"/>
      <c r="E380" s="165"/>
      <c r="F380" s="165"/>
      <c r="G380" s="165"/>
      <c r="H380" s="165"/>
      <c r="I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  <c r="T380" s="165"/>
      <c r="U380" s="165"/>
    </row>
    <row r="381" spans="2:21">
      <c r="B381" s="164"/>
      <c r="C381" s="165"/>
      <c r="D381" s="165"/>
      <c r="E381" s="165"/>
      <c r="F381" s="165"/>
      <c r="G381" s="165"/>
      <c r="H381" s="165"/>
      <c r="I381" s="165"/>
      <c r="J381" s="165"/>
      <c r="K381" s="165"/>
      <c r="L381" s="165"/>
      <c r="M381" s="165"/>
      <c r="N381" s="165"/>
      <c r="O381" s="165"/>
      <c r="P381" s="165"/>
      <c r="Q381" s="165"/>
      <c r="R381" s="165"/>
      <c r="S381" s="165"/>
      <c r="T381" s="165"/>
      <c r="U381" s="165"/>
    </row>
    <row r="382" spans="2:21">
      <c r="B382" s="164"/>
      <c r="C382" s="165"/>
      <c r="D382" s="165"/>
      <c r="E382" s="165"/>
      <c r="F382" s="165"/>
      <c r="G382" s="165"/>
      <c r="H382" s="165"/>
      <c r="I382" s="165"/>
      <c r="J382" s="165"/>
      <c r="K382" s="165"/>
      <c r="L382" s="165"/>
      <c r="M382" s="165"/>
      <c r="N382" s="165"/>
      <c r="O382" s="165"/>
      <c r="P382" s="165"/>
      <c r="Q382" s="165"/>
      <c r="R382" s="165"/>
      <c r="S382" s="165"/>
      <c r="T382" s="165"/>
      <c r="U382" s="165"/>
    </row>
    <row r="383" spans="2:21">
      <c r="B383" s="164"/>
      <c r="C383" s="165"/>
      <c r="D383" s="165"/>
      <c r="E383" s="165"/>
      <c r="F383" s="165"/>
      <c r="G383" s="165"/>
      <c r="H383" s="165"/>
      <c r="I383" s="165"/>
      <c r="J383" s="165"/>
      <c r="K383" s="165"/>
      <c r="L383" s="165"/>
      <c r="M383" s="165"/>
      <c r="N383" s="165"/>
      <c r="O383" s="165"/>
      <c r="P383" s="165"/>
      <c r="Q383" s="165"/>
      <c r="R383" s="165"/>
      <c r="S383" s="165"/>
      <c r="T383" s="165"/>
      <c r="U383" s="165"/>
    </row>
    <row r="384" spans="2:21">
      <c r="B384" s="164"/>
      <c r="C384" s="165"/>
      <c r="D384" s="165"/>
      <c r="E384" s="165"/>
      <c r="F384" s="165"/>
      <c r="G384" s="165"/>
      <c r="H384" s="165"/>
      <c r="I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  <c r="T384" s="165"/>
      <c r="U384" s="165"/>
    </row>
    <row r="385" spans="2:21">
      <c r="B385" s="164"/>
      <c r="C385" s="165"/>
      <c r="D385" s="165"/>
      <c r="E385" s="165"/>
      <c r="F385" s="165"/>
      <c r="G385" s="165"/>
      <c r="H385" s="165"/>
      <c r="I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  <c r="T385" s="165"/>
      <c r="U385" s="165"/>
    </row>
    <row r="386" spans="2:21">
      <c r="B386" s="164"/>
      <c r="C386" s="165"/>
      <c r="D386" s="165"/>
      <c r="E386" s="165"/>
      <c r="F386" s="165"/>
      <c r="G386" s="165"/>
      <c r="H386" s="165"/>
      <c r="I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65"/>
      <c r="T386" s="165"/>
      <c r="U386" s="165"/>
    </row>
    <row r="387" spans="2:21">
      <c r="B387" s="164"/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  <c r="U387" s="165"/>
    </row>
    <row r="388" spans="2:21">
      <c r="B388" s="164"/>
      <c r="C388" s="165"/>
      <c r="D388" s="165"/>
      <c r="E388" s="165"/>
      <c r="F388" s="165"/>
      <c r="G388" s="165"/>
      <c r="H388" s="165"/>
      <c r="I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  <c r="U388" s="165"/>
    </row>
    <row r="389" spans="2:21">
      <c r="B389" s="164"/>
      <c r="C389" s="165"/>
      <c r="D389" s="165"/>
      <c r="E389" s="165"/>
      <c r="F389" s="165"/>
      <c r="G389" s="165"/>
      <c r="H389" s="165"/>
      <c r="I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65"/>
      <c r="T389" s="165"/>
      <c r="U389" s="165"/>
    </row>
    <row r="390" spans="2:21">
      <c r="B390" s="164"/>
      <c r="C390" s="165"/>
      <c r="D390" s="165"/>
      <c r="E390" s="165"/>
      <c r="F390" s="165"/>
      <c r="G390" s="165"/>
      <c r="H390" s="165"/>
      <c r="I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65"/>
      <c r="T390" s="165"/>
      <c r="U390" s="165"/>
    </row>
    <row r="391" spans="2:21">
      <c r="B391" s="164"/>
      <c r="C391" s="165"/>
      <c r="D391" s="165"/>
      <c r="E391" s="165"/>
      <c r="F391" s="165"/>
      <c r="G391" s="165"/>
      <c r="H391" s="165"/>
      <c r="I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  <c r="T391" s="165"/>
      <c r="U391" s="165"/>
    </row>
    <row r="392" spans="2:21">
      <c r="B392" s="164"/>
      <c r="C392" s="165"/>
      <c r="D392" s="165"/>
      <c r="E392" s="165"/>
      <c r="F392" s="165"/>
      <c r="G392" s="165"/>
      <c r="H392" s="165"/>
      <c r="I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  <c r="T392" s="165"/>
      <c r="U392" s="165"/>
    </row>
    <row r="393" spans="2:21">
      <c r="B393" s="164"/>
      <c r="C393" s="165"/>
      <c r="D393" s="165"/>
      <c r="E393" s="165"/>
      <c r="F393" s="165"/>
      <c r="G393" s="165"/>
      <c r="H393" s="165"/>
      <c r="I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  <c r="T393" s="165"/>
      <c r="U393" s="165"/>
    </row>
    <row r="394" spans="2:21">
      <c r="B394" s="164"/>
      <c r="C394" s="165"/>
      <c r="D394" s="165"/>
      <c r="E394" s="165"/>
      <c r="F394" s="165"/>
      <c r="G394" s="165"/>
      <c r="H394" s="165"/>
      <c r="I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  <c r="T394" s="165"/>
      <c r="U394" s="165"/>
    </row>
    <row r="395" spans="2:21">
      <c r="B395" s="164"/>
      <c r="C395" s="165"/>
      <c r="D395" s="165"/>
      <c r="E395" s="165"/>
      <c r="F395" s="165"/>
      <c r="G395" s="165"/>
      <c r="H395" s="165"/>
      <c r="I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  <c r="T395" s="165"/>
      <c r="U395" s="165"/>
    </row>
    <row r="396" spans="2:21">
      <c r="B396" s="164"/>
      <c r="C396" s="165"/>
      <c r="D396" s="165"/>
      <c r="E396" s="165"/>
      <c r="F396" s="165"/>
      <c r="G396" s="165"/>
      <c r="H396" s="165"/>
      <c r="I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65"/>
      <c r="T396" s="165"/>
      <c r="U396" s="165"/>
    </row>
    <row r="397" spans="2:21">
      <c r="B397" s="164"/>
      <c r="C397" s="165"/>
      <c r="D397" s="165"/>
      <c r="E397" s="165"/>
      <c r="F397" s="165"/>
      <c r="G397" s="165"/>
      <c r="H397" s="165"/>
      <c r="I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65"/>
      <c r="T397" s="165"/>
      <c r="U397" s="165"/>
    </row>
    <row r="398" spans="2:21">
      <c r="B398" s="164"/>
      <c r="C398" s="165"/>
      <c r="D398" s="165"/>
      <c r="E398" s="165"/>
      <c r="F398" s="165"/>
      <c r="G398" s="165"/>
      <c r="H398" s="165"/>
      <c r="I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  <c r="T398" s="165"/>
      <c r="U398" s="165"/>
    </row>
    <row r="399" spans="2:21">
      <c r="B399" s="164"/>
      <c r="C399" s="165"/>
      <c r="D399" s="165"/>
      <c r="E399" s="165"/>
      <c r="F399" s="165"/>
      <c r="G399" s="165"/>
      <c r="H399" s="165"/>
      <c r="I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</row>
    <row r="400" spans="2:21">
      <c r="B400" s="164"/>
      <c r="C400" s="165"/>
      <c r="D400" s="165"/>
      <c r="E400" s="165"/>
      <c r="F400" s="165"/>
      <c r="G400" s="165"/>
      <c r="H400" s="165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</row>
    <row r="401" spans="2:21">
      <c r="B401" s="164"/>
      <c r="C401" s="165"/>
      <c r="D401" s="165"/>
      <c r="E401" s="165"/>
      <c r="F401" s="165"/>
      <c r="G401" s="165"/>
      <c r="H401" s="165"/>
      <c r="I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  <c r="T401" s="165"/>
      <c r="U401" s="165"/>
    </row>
    <row r="402" spans="2:21">
      <c r="B402" s="164"/>
      <c r="C402" s="165"/>
      <c r="D402" s="165"/>
      <c r="E402" s="165"/>
      <c r="F402" s="165"/>
      <c r="G402" s="165"/>
      <c r="H402" s="165"/>
      <c r="I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65"/>
      <c r="T402" s="165"/>
      <c r="U402" s="165"/>
    </row>
    <row r="403" spans="2:21">
      <c r="B403" s="164"/>
      <c r="C403" s="165"/>
      <c r="D403" s="165"/>
      <c r="E403" s="165"/>
      <c r="F403" s="165"/>
      <c r="G403" s="165"/>
      <c r="H403" s="165"/>
      <c r="I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65"/>
      <c r="T403" s="165"/>
      <c r="U403" s="165"/>
    </row>
    <row r="404" spans="2:21">
      <c r="B404" s="164"/>
      <c r="C404" s="165"/>
      <c r="D404" s="165"/>
      <c r="E404" s="165"/>
      <c r="F404" s="165"/>
      <c r="G404" s="165"/>
      <c r="H404" s="165"/>
      <c r="I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  <c r="T404" s="165"/>
      <c r="U404" s="165"/>
    </row>
    <row r="405" spans="2:21">
      <c r="B405" s="164"/>
      <c r="C405" s="165"/>
      <c r="D405" s="165"/>
      <c r="E405" s="165"/>
      <c r="F405" s="165"/>
      <c r="G405" s="165"/>
      <c r="H405" s="165"/>
      <c r="I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65"/>
      <c r="T405" s="165"/>
      <c r="U405" s="165"/>
    </row>
    <row r="406" spans="2:21">
      <c r="B406" s="164"/>
      <c r="C406" s="165"/>
      <c r="D406" s="165"/>
      <c r="E406" s="165"/>
      <c r="F406" s="165"/>
      <c r="G406" s="165"/>
      <c r="H406" s="165"/>
      <c r="I406" s="165"/>
      <c r="J406" s="165"/>
      <c r="K406" s="165"/>
      <c r="L406" s="165"/>
      <c r="M406" s="165"/>
      <c r="N406" s="165"/>
      <c r="O406" s="165"/>
      <c r="P406" s="165"/>
      <c r="Q406" s="165"/>
      <c r="R406" s="165"/>
      <c r="S406" s="165"/>
      <c r="T406" s="165"/>
      <c r="U406" s="165"/>
    </row>
    <row r="407" spans="2:21">
      <c r="B407" s="164"/>
      <c r="C407" s="165"/>
      <c r="D407" s="165"/>
      <c r="E407" s="165"/>
      <c r="F407" s="165"/>
      <c r="G407" s="165"/>
      <c r="H407" s="165"/>
      <c r="I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65"/>
      <c r="T407" s="165"/>
      <c r="U407" s="165"/>
    </row>
    <row r="408" spans="2:21">
      <c r="B408" s="164"/>
      <c r="C408" s="165"/>
      <c r="D408" s="165"/>
      <c r="E408" s="165"/>
      <c r="F408" s="165"/>
      <c r="G408" s="165"/>
      <c r="H408" s="165"/>
      <c r="I408" s="165"/>
      <c r="J408" s="165"/>
      <c r="K408" s="165"/>
      <c r="L408" s="165"/>
      <c r="M408" s="165"/>
      <c r="N408" s="165"/>
      <c r="O408" s="165"/>
      <c r="P408" s="165"/>
      <c r="Q408" s="165"/>
      <c r="R408" s="165"/>
      <c r="S408" s="165"/>
      <c r="T408" s="165"/>
      <c r="U408" s="165"/>
    </row>
    <row r="409" spans="2:21">
      <c r="B409" s="164"/>
      <c r="C409" s="165"/>
      <c r="D409" s="165"/>
      <c r="E409" s="165"/>
      <c r="F409" s="165"/>
      <c r="G409" s="165"/>
      <c r="H409" s="165"/>
      <c r="I409" s="165"/>
      <c r="J409" s="165"/>
      <c r="K409" s="165"/>
      <c r="L409" s="165"/>
      <c r="M409" s="165"/>
      <c r="N409" s="165"/>
      <c r="O409" s="165"/>
      <c r="P409" s="165"/>
      <c r="Q409" s="165"/>
      <c r="R409" s="165"/>
      <c r="S409" s="165"/>
      <c r="T409" s="165"/>
      <c r="U409" s="165"/>
    </row>
    <row r="410" spans="2:21">
      <c r="B410" s="164"/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5"/>
      <c r="P410" s="165"/>
      <c r="Q410" s="165"/>
      <c r="R410" s="165"/>
      <c r="S410" s="165"/>
      <c r="T410" s="165"/>
      <c r="U410" s="165"/>
    </row>
    <row r="411" spans="2:21">
      <c r="B411" s="164"/>
      <c r="C411" s="165"/>
      <c r="D411" s="165"/>
      <c r="E411" s="165"/>
      <c r="F411" s="165"/>
      <c r="G411" s="165"/>
      <c r="H411" s="165"/>
      <c r="I411" s="165"/>
      <c r="J411" s="165"/>
      <c r="K411" s="165"/>
      <c r="L411" s="165"/>
      <c r="M411" s="165"/>
      <c r="N411" s="165"/>
      <c r="O411" s="165"/>
      <c r="P411" s="165"/>
      <c r="Q411" s="165"/>
      <c r="R411" s="165"/>
      <c r="S411" s="165"/>
      <c r="T411" s="165"/>
      <c r="U411" s="165"/>
    </row>
    <row r="412" spans="2:21">
      <c r="B412" s="164"/>
      <c r="C412" s="165"/>
      <c r="D412" s="165"/>
      <c r="E412" s="165"/>
      <c r="F412" s="165"/>
      <c r="G412" s="165"/>
      <c r="H412" s="165"/>
      <c r="I412" s="165"/>
      <c r="J412" s="165"/>
      <c r="K412" s="165"/>
      <c r="L412" s="165"/>
      <c r="M412" s="165"/>
      <c r="N412" s="165"/>
      <c r="O412" s="165"/>
      <c r="P412" s="165"/>
      <c r="Q412" s="165"/>
      <c r="R412" s="165"/>
      <c r="S412" s="165"/>
      <c r="T412" s="165"/>
      <c r="U412" s="165"/>
    </row>
    <row r="413" spans="2:21">
      <c r="B413" s="164"/>
      <c r="C413" s="165"/>
      <c r="D413" s="165"/>
      <c r="E413" s="165"/>
      <c r="F413" s="165"/>
      <c r="G413" s="165"/>
      <c r="H413" s="165"/>
      <c r="I413" s="165"/>
      <c r="J413" s="165"/>
      <c r="K413" s="165"/>
      <c r="L413" s="165"/>
      <c r="M413" s="165"/>
      <c r="N413" s="165"/>
      <c r="O413" s="165"/>
      <c r="P413" s="165"/>
      <c r="Q413" s="165"/>
      <c r="R413" s="165"/>
      <c r="S413" s="165"/>
      <c r="T413" s="165"/>
      <c r="U413" s="165"/>
    </row>
    <row r="414" spans="2:21">
      <c r="B414" s="164"/>
      <c r="C414" s="165"/>
      <c r="D414" s="165"/>
      <c r="E414" s="165"/>
      <c r="F414" s="165"/>
      <c r="G414" s="165"/>
      <c r="H414" s="165"/>
      <c r="I414" s="165"/>
      <c r="J414" s="165"/>
      <c r="K414" s="165"/>
      <c r="L414" s="165"/>
      <c r="M414" s="165"/>
      <c r="N414" s="165"/>
      <c r="O414" s="165"/>
      <c r="P414" s="165"/>
      <c r="Q414" s="165"/>
      <c r="R414" s="165"/>
      <c r="S414" s="165"/>
      <c r="T414" s="165"/>
      <c r="U414" s="165"/>
    </row>
    <row r="415" spans="2:21">
      <c r="B415" s="164"/>
      <c r="C415" s="165"/>
      <c r="D415" s="165"/>
      <c r="E415" s="165"/>
      <c r="F415" s="165"/>
      <c r="G415" s="165"/>
      <c r="H415" s="165"/>
      <c r="I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  <c r="T415" s="165"/>
      <c r="U415" s="165"/>
    </row>
    <row r="416" spans="2:21">
      <c r="B416" s="164"/>
      <c r="C416" s="165"/>
      <c r="D416" s="165"/>
      <c r="E416" s="165"/>
      <c r="F416" s="165"/>
      <c r="G416" s="165"/>
      <c r="H416" s="165"/>
      <c r="I416" s="165"/>
      <c r="J416" s="165"/>
      <c r="K416" s="165"/>
      <c r="L416" s="165"/>
      <c r="M416" s="165"/>
      <c r="N416" s="165"/>
      <c r="O416" s="165"/>
      <c r="P416" s="165"/>
      <c r="Q416" s="165"/>
      <c r="R416" s="165"/>
      <c r="S416" s="165"/>
      <c r="T416" s="165"/>
      <c r="U416" s="165"/>
    </row>
    <row r="417" spans="2:21">
      <c r="B417" s="164"/>
      <c r="C417" s="165"/>
      <c r="D417" s="165"/>
      <c r="E417" s="165"/>
      <c r="F417" s="165"/>
      <c r="G417" s="165"/>
      <c r="H417" s="165"/>
      <c r="I417" s="165"/>
      <c r="J417" s="165"/>
      <c r="K417" s="165"/>
      <c r="L417" s="165"/>
      <c r="M417" s="165"/>
      <c r="N417" s="165"/>
      <c r="O417" s="165"/>
      <c r="P417" s="165"/>
      <c r="Q417" s="165"/>
      <c r="R417" s="165"/>
      <c r="S417" s="165"/>
      <c r="T417" s="165"/>
      <c r="U417" s="165"/>
    </row>
    <row r="418" spans="2:21">
      <c r="B418" s="164"/>
      <c r="C418" s="165"/>
      <c r="D418" s="165"/>
      <c r="E418" s="165"/>
      <c r="F418" s="165"/>
      <c r="G418" s="165"/>
      <c r="H418" s="165"/>
      <c r="I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65"/>
      <c r="T418" s="165"/>
      <c r="U418" s="165"/>
    </row>
    <row r="419" spans="2:21">
      <c r="B419" s="164"/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5"/>
      <c r="P419" s="165"/>
      <c r="Q419" s="165"/>
      <c r="R419" s="165"/>
      <c r="S419" s="165"/>
      <c r="T419" s="165"/>
      <c r="U419" s="165"/>
    </row>
    <row r="420" spans="2:21">
      <c r="B420" s="164"/>
      <c r="C420" s="165"/>
      <c r="D420" s="165"/>
      <c r="E420" s="165"/>
      <c r="F420" s="165"/>
      <c r="G420" s="165"/>
      <c r="H420" s="165"/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5"/>
      <c r="U420" s="165"/>
    </row>
    <row r="421" spans="2:21">
      <c r="B421" s="164"/>
      <c r="C421" s="165"/>
      <c r="D421" s="165"/>
      <c r="E421" s="165"/>
      <c r="F421" s="165"/>
      <c r="G421" s="165"/>
      <c r="H421" s="165"/>
      <c r="I421" s="165"/>
      <c r="J421" s="165"/>
      <c r="K421" s="165"/>
      <c r="L421" s="165"/>
      <c r="M421" s="165"/>
      <c r="N421" s="165"/>
      <c r="O421" s="165"/>
      <c r="P421" s="165"/>
      <c r="Q421" s="165"/>
      <c r="R421" s="165"/>
      <c r="S421" s="165"/>
      <c r="T421" s="165"/>
      <c r="U421" s="165"/>
    </row>
    <row r="422" spans="2:21">
      <c r="B422" s="164"/>
      <c r="C422" s="165"/>
      <c r="D422" s="165"/>
      <c r="E422" s="165"/>
      <c r="F422" s="165"/>
      <c r="G422" s="165"/>
      <c r="H422" s="165"/>
      <c r="I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65"/>
      <c r="T422" s="165"/>
      <c r="U422" s="165"/>
    </row>
    <row r="423" spans="2:21">
      <c r="B423" s="164"/>
      <c r="C423" s="165"/>
      <c r="D423" s="165"/>
      <c r="E423" s="165"/>
      <c r="F423" s="165"/>
      <c r="G423" s="165"/>
      <c r="H423" s="165"/>
      <c r="I423" s="165"/>
      <c r="J423" s="165"/>
      <c r="K423" s="165"/>
      <c r="L423" s="165"/>
      <c r="M423" s="165"/>
      <c r="N423" s="165"/>
      <c r="O423" s="165"/>
      <c r="P423" s="165"/>
      <c r="Q423" s="165"/>
      <c r="R423" s="165"/>
      <c r="S423" s="165"/>
      <c r="T423" s="165"/>
      <c r="U423" s="165"/>
    </row>
    <row r="424" spans="2:21">
      <c r="B424" s="164"/>
      <c r="C424" s="165"/>
      <c r="D424" s="165"/>
      <c r="E424" s="165"/>
      <c r="F424" s="165"/>
      <c r="G424" s="165"/>
      <c r="H424" s="165"/>
      <c r="I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  <c r="T424" s="165"/>
      <c r="U424" s="165"/>
    </row>
    <row r="425" spans="2:21">
      <c r="B425" s="164"/>
      <c r="C425" s="165"/>
      <c r="D425" s="165"/>
      <c r="E425" s="165"/>
      <c r="F425" s="165"/>
      <c r="G425" s="165"/>
      <c r="H425" s="165"/>
      <c r="I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  <c r="T425" s="165"/>
      <c r="U425" s="165"/>
    </row>
    <row r="426" spans="2:21">
      <c r="B426" s="164"/>
      <c r="C426" s="165"/>
      <c r="D426" s="165"/>
      <c r="E426" s="165"/>
      <c r="F426" s="165"/>
      <c r="G426" s="165"/>
      <c r="H426" s="165"/>
      <c r="I426" s="165"/>
      <c r="J426" s="165"/>
      <c r="K426" s="165"/>
      <c r="L426" s="165"/>
      <c r="M426" s="165"/>
      <c r="N426" s="165"/>
      <c r="O426" s="165"/>
      <c r="P426" s="165"/>
      <c r="Q426" s="165"/>
      <c r="R426" s="165"/>
      <c r="S426" s="165"/>
      <c r="T426" s="165"/>
      <c r="U426" s="165"/>
    </row>
    <row r="427" spans="2:21">
      <c r="B427" s="164"/>
      <c r="C427" s="165"/>
      <c r="D427" s="165"/>
      <c r="E427" s="165"/>
      <c r="F427" s="165"/>
      <c r="G427" s="165"/>
      <c r="H427" s="165"/>
      <c r="I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65"/>
      <c r="T427" s="165"/>
      <c r="U427" s="165"/>
    </row>
    <row r="428" spans="2:21">
      <c r="B428" s="164"/>
      <c r="C428" s="165"/>
      <c r="D428" s="165"/>
      <c r="E428" s="165"/>
      <c r="F428" s="165"/>
      <c r="G428" s="165"/>
      <c r="H428" s="165"/>
      <c r="I428" s="165"/>
      <c r="J428" s="165"/>
      <c r="K428" s="165"/>
      <c r="L428" s="165"/>
      <c r="M428" s="165"/>
      <c r="N428" s="165"/>
      <c r="O428" s="165"/>
      <c r="P428" s="165"/>
      <c r="Q428" s="165"/>
      <c r="R428" s="165"/>
      <c r="S428" s="165"/>
      <c r="T428" s="165"/>
      <c r="U428" s="165"/>
    </row>
    <row r="429" spans="2:21">
      <c r="B429" s="164"/>
      <c r="C429" s="165"/>
      <c r="D429" s="165"/>
      <c r="E429" s="165"/>
      <c r="F429" s="165"/>
      <c r="G429" s="165"/>
      <c r="H429" s="165"/>
      <c r="I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65"/>
      <c r="T429" s="165"/>
      <c r="U429" s="165"/>
    </row>
    <row r="430" spans="2:21">
      <c r="B430" s="164"/>
      <c r="C430" s="165"/>
      <c r="D430" s="165"/>
      <c r="E430" s="165"/>
      <c r="F430" s="165"/>
      <c r="G430" s="165"/>
      <c r="H430" s="165"/>
      <c r="I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65"/>
      <c r="T430" s="165"/>
      <c r="U430" s="165"/>
    </row>
    <row r="431" spans="2:21">
      <c r="B431" s="164"/>
      <c r="C431" s="165"/>
      <c r="D431" s="165"/>
      <c r="E431" s="165"/>
      <c r="F431" s="165"/>
      <c r="G431" s="165"/>
      <c r="H431" s="165"/>
      <c r="I431" s="165"/>
      <c r="J431" s="165"/>
      <c r="K431" s="165"/>
      <c r="L431" s="165"/>
      <c r="M431" s="165"/>
      <c r="N431" s="165"/>
      <c r="O431" s="165"/>
      <c r="P431" s="165"/>
      <c r="Q431" s="165"/>
      <c r="R431" s="165"/>
      <c r="S431" s="165"/>
      <c r="T431" s="165"/>
      <c r="U431" s="165"/>
    </row>
    <row r="432" spans="2:21">
      <c r="B432" s="164"/>
      <c r="C432" s="165"/>
      <c r="D432" s="165"/>
      <c r="E432" s="165"/>
      <c r="F432" s="165"/>
      <c r="G432" s="165"/>
      <c r="H432" s="165"/>
      <c r="I432" s="165"/>
      <c r="J432" s="165"/>
      <c r="K432" s="165"/>
      <c r="L432" s="165"/>
      <c r="M432" s="165"/>
      <c r="N432" s="165"/>
      <c r="O432" s="165"/>
      <c r="P432" s="165"/>
      <c r="Q432" s="165"/>
      <c r="R432" s="165"/>
      <c r="S432" s="165"/>
      <c r="T432" s="165"/>
      <c r="U432" s="165"/>
    </row>
    <row r="433" spans="2:21">
      <c r="B433" s="164"/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5"/>
      <c r="P433" s="165"/>
      <c r="Q433" s="165"/>
      <c r="R433" s="165"/>
      <c r="S433" s="165"/>
      <c r="T433" s="165"/>
      <c r="U433" s="165"/>
    </row>
    <row r="434" spans="2:21">
      <c r="B434" s="164"/>
      <c r="C434" s="165"/>
      <c r="D434" s="165"/>
      <c r="E434" s="165"/>
      <c r="F434" s="165"/>
      <c r="G434" s="165"/>
      <c r="H434" s="165"/>
      <c r="I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65"/>
      <c r="T434" s="165"/>
      <c r="U434" s="165"/>
    </row>
    <row r="435" spans="2:21">
      <c r="B435" s="164"/>
      <c r="C435" s="165"/>
      <c r="D435" s="165"/>
      <c r="E435" s="165"/>
      <c r="F435" s="165"/>
      <c r="G435" s="165"/>
      <c r="H435" s="165"/>
      <c r="I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  <c r="T435" s="165"/>
      <c r="U435" s="165"/>
    </row>
    <row r="436" spans="2:21">
      <c r="B436" s="164"/>
      <c r="C436" s="165"/>
      <c r="D436" s="165"/>
      <c r="E436" s="165"/>
      <c r="F436" s="165"/>
      <c r="G436" s="165"/>
      <c r="H436" s="165"/>
      <c r="I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  <c r="T436" s="165"/>
      <c r="U436" s="165"/>
    </row>
    <row r="437" spans="2:21">
      <c r="B437" s="164"/>
      <c r="C437" s="165"/>
      <c r="D437" s="165"/>
      <c r="E437" s="165"/>
      <c r="F437" s="165"/>
      <c r="G437" s="165"/>
      <c r="H437" s="165"/>
      <c r="I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  <c r="T437" s="165"/>
      <c r="U437" s="165"/>
    </row>
    <row r="438" spans="2:21">
      <c r="B438" s="164"/>
      <c r="C438" s="165"/>
      <c r="D438" s="165"/>
      <c r="E438" s="165"/>
      <c r="F438" s="165"/>
      <c r="G438" s="165"/>
      <c r="H438" s="165"/>
      <c r="I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  <c r="T438" s="165"/>
      <c r="U438" s="165"/>
    </row>
    <row r="439" spans="2:21">
      <c r="B439" s="164"/>
      <c r="C439" s="165"/>
      <c r="D439" s="165"/>
      <c r="E439" s="165"/>
      <c r="F439" s="165"/>
      <c r="G439" s="165"/>
      <c r="H439" s="165"/>
      <c r="I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  <c r="T439" s="165"/>
      <c r="U439" s="165"/>
    </row>
    <row r="440" spans="2:21">
      <c r="B440" s="164"/>
      <c r="C440" s="165"/>
      <c r="D440" s="165"/>
      <c r="E440" s="165"/>
      <c r="F440" s="165"/>
      <c r="G440" s="165"/>
      <c r="H440" s="165"/>
      <c r="I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65"/>
      <c r="T440" s="165"/>
      <c r="U440" s="165"/>
    </row>
    <row r="441" spans="2:21">
      <c r="B441" s="164"/>
      <c r="C441" s="165"/>
      <c r="D441" s="165"/>
      <c r="E441" s="165"/>
      <c r="F441" s="165"/>
      <c r="G441" s="165"/>
      <c r="H441" s="165"/>
      <c r="I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  <c r="T441" s="165"/>
      <c r="U441" s="165"/>
    </row>
    <row r="442" spans="2:21">
      <c r="B442" s="164"/>
      <c r="C442" s="165"/>
      <c r="D442" s="165"/>
      <c r="E442" s="165"/>
      <c r="F442" s="165"/>
      <c r="G442" s="165"/>
      <c r="H442" s="165"/>
      <c r="I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65"/>
      <c r="T442" s="165"/>
      <c r="U442" s="165"/>
    </row>
    <row r="443" spans="2:21">
      <c r="B443" s="164"/>
      <c r="C443" s="165"/>
      <c r="D443" s="165"/>
      <c r="E443" s="165"/>
      <c r="F443" s="165"/>
      <c r="G443" s="165"/>
      <c r="H443" s="165"/>
      <c r="I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65"/>
      <c r="T443" s="165"/>
      <c r="U443" s="165"/>
    </row>
    <row r="444" spans="2:21">
      <c r="B444" s="164"/>
      <c r="C444" s="165"/>
      <c r="D444" s="165"/>
      <c r="E444" s="165"/>
      <c r="F444" s="165"/>
      <c r="G444" s="165"/>
      <c r="H444" s="165"/>
      <c r="I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  <c r="T444" s="165"/>
      <c r="U444" s="165"/>
    </row>
    <row r="445" spans="2:21">
      <c r="B445" s="164"/>
      <c r="C445" s="165"/>
      <c r="D445" s="165"/>
      <c r="E445" s="165"/>
      <c r="F445" s="165"/>
      <c r="G445" s="165"/>
      <c r="H445" s="165"/>
      <c r="I445" s="165"/>
      <c r="J445" s="165"/>
      <c r="K445" s="165"/>
      <c r="L445" s="165"/>
      <c r="M445" s="165"/>
      <c r="N445" s="165"/>
      <c r="O445" s="165"/>
      <c r="P445" s="165"/>
      <c r="Q445" s="165"/>
      <c r="R445" s="165"/>
      <c r="S445" s="165"/>
      <c r="T445" s="165"/>
      <c r="U445" s="165"/>
    </row>
    <row r="446" spans="2:21">
      <c r="B446" s="164"/>
      <c r="C446" s="165"/>
      <c r="D446" s="165"/>
      <c r="E446" s="165"/>
      <c r="F446" s="165"/>
      <c r="G446" s="165"/>
      <c r="H446" s="165"/>
      <c r="I446" s="165"/>
      <c r="J446" s="165"/>
      <c r="K446" s="165"/>
      <c r="L446" s="165"/>
      <c r="M446" s="165"/>
      <c r="N446" s="165"/>
      <c r="O446" s="165"/>
      <c r="P446" s="165"/>
      <c r="Q446" s="165"/>
      <c r="R446" s="165"/>
      <c r="S446" s="165"/>
      <c r="T446" s="165"/>
      <c r="U446" s="165"/>
    </row>
    <row r="447" spans="2:21">
      <c r="B447" s="164"/>
      <c r="C447" s="165"/>
      <c r="D447" s="165"/>
      <c r="E447" s="165"/>
      <c r="F447" s="165"/>
      <c r="G447" s="165"/>
      <c r="H447" s="165"/>
      <c r="I447" s="165"/>
      <c r="J447" s="165"/>
      <c r="K447" s="165"/>
      <c r="L447" s="165"/>
      <c r="M447" s="165"/>
      <c r="N447" s="165"/>
      <c r="O447" s="165"/>
      <c r="P447" s="165"/>
      <c r="Q447" s="165"/>
      <c r="R447" s="165"/>
      <c r="S447" s="165"/>
      <c r="T447" s="165"/>
      <c r="U447" s="165"/>
    </row>
    <row r="448" spans="2:21">
      <c r="B448" s="164"/>
      <c r="C448" s="165"/>
      <c r="D448" s="165"/>
      <c r="E448" s="165"/>
      <c r="F448" s="165"/>
      <c r="G448" s="165"/>
      <c r="H448" s="165"/>
      <c r="I448" s="165"/>
      <c r="J448" s="165"/>
      <c r="K448" s="165"/>
      <c r="L448" s="165"/>
      <c r="M448" s="165"/>
      <c r="N448" s="165"/>
      <c r="O448" s="165"/>
      <c r="P448" s="165"/>
      <c r="Q448" s="165"/>
      <c r="R448" s="165"/>
      <c r="S448" s="165"/>
      <c r="T448" s="165"/>
      <c r="U448" s="165"/>
    </row>
    <row r="449" spans="2:21">
      <c r="B449" s="164"/>
      <c r="C449" s="165"/>
      <c r="D449" s="165"/>
      <c r="E449" s="165"/>
      <c r="F449" s="165"/>
      <c r="G449" s="165"/>
      <c r="H449" s="165"/>
      <c r="I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65"/>
      <c r="T449" s="165"/>
      <c r="U449" s="165"/>
    </row>
    <row r="450" spans="2:21">
      <c r="B450" s="164"/>
      <c r="C450" s="165"/>
      <c r="D450" s="165"/>
      <c r="E450" s="165"/>
      <c r="F450" s="165"/>
      <c r="G450" s="165"/>
      <c r="H450" s="165"/>
      <c r="I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  <c r="T450" s="165"/>
      <c r="U450" s="165"/>
    </row>
    <row r="451" spans="2:21">
      <c r="B451" s="164"/>
      <c r="C451" s="165"/>
      <c r="D451" s="165"/>
      <c r="E451" s="165"/>
      <c r="F451" s="165"/>
      <c r="G451" s="165"/>
      <c r="H451" s="165"/>
      <c r="I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65"/>
      <c r="T451" s="165"/>
      <c r="U451" s="165"/>
    </row>
    <row r="452" spans="2:21">
      <c r="B452" s="164"/>
      <c r="C452" s="165"/>
      <c r="D452" s="165"/>
      <c r="E452" s="165"/>
      <c r="F452" s="165"/>
      <c r="G452" s="165"/>
      <c r="H452" s="165"/>
      <c r="I452" s="165"/>
      <c r="J452" s="165"/>
      <c r="K452" s="165"/>
      <c r="L452" s="165"/>
      <c r="M452" s="165"/>
      <c r="N452" s="165"/>
      <c r="O452" s="165"/>
      <c r="P452" s="165"/>
      <c r="Q452" s="165"/>
      <c r="R452" s="165"/>
      <c r="S452" s="165"/>
      <c r="T452" s="165"/>
      <c r="U452" s="165"/>
    </row>
    <row r="453" spans="2:21">
      <c r="B453" s="164"/>
      <c r="C453" s="165"/>
      <c r="D453" s="165"/>
      <c r="E453" s="165"/>
      <c r="F453" s="165"/>
      <c r="G453" s="165"/>
      <c r="H453" s="165"/>
      <c r="I453" s="165"/>
      <c r="J453" s="165"/>
      <c r="K453" s="165"/>
      <c r="L453" s="165"/>
      <c r="M453" s="165"/>
      <c r="N453" s="165"/>
      <c r="O453" s="165"/>
      <c r="P453" s="165"/>
      <c r="Q453" s="165"/>
      <c r="R453" s="165"/>
      <c r="S453" s="165"/>
      <c r="T453" s="165"/>
      <c r="U453" s="165"/>
    </row>
    <row r="454" spans="2:21">
      <c r="B454" s="164"/>
      <c r="C454" s="165"/>
      <c r="D454" s="165"/>
      <c r="E454" s="165"/>
      <c r="F454" s="165"/>
      <c r="G454" s="165"/>
      <c r="H454" s="165"/>
      <c r="I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65"/>
      <c r="T454" s="165"/>
      <c r="U454" s="165"/>
    </row>
    <row r="455" spans="2:21">
      <c r="B455" s="164"/>
      <c r="C455" s="165"/>
      <c r="D455" s="165"/>
      <c r="E455" s="165"/>
      <c r="F455" s="165"/>
      <c r="G455" s="165"/>
      <c r="H455" s="165"/>
      <c r="I455" s="165"/>
      <c r="J455" s="165"/>
      <c r="K455" s="165"/>
      <c r="L455" s="165"/>
      <c r="M455" s="165"/>
      <c r="N455" s="165"/>
      <c r="O455" s="165"/>
      <c r="P455" s="165"/>
      <c r="Q455" s="165"/>
      <c r="R455" s="165"/>
      <c r="S455" s="165"/>
      <c r="T455" s="165"/>
      <c r="U455" s="165"/>
    </row>
    <row r="456" spans="2:21">
      <c r="B456" s="164"/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5"/>
      <c r="P456" s="165"/>
      <c r="Q456" s="165"/>
      <c r="R456" s="165"/>
      <c r="S456" s="165"/>
      <c r="T456" s="165"/>
      <c r="U456" s="165"/>
    </row>
    <row r="457" spans="2:21">
      <c r="B457" s="164"/>
      <c r="C457" s="165"/>
      <c r="D457" s="165"/>
      <c r="E457" s="165"/>
      <c r="F457" s="165"/>
      <c r="G457" s="165"/>
      <c r="H457" s="165"/>
      <c r="I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65"/>
      <c r="T457" s="165"/>
      <c r="U457" s="165"/>
    </row>
    <row r="458" spans="2:21">
      <c r="B458" s="164"/>
      <c r="C458" s="165"/>
      <c r="D458" s="165"/>
      <c r="E458" s="165"/>
      <c r="F458" s="165"/>
      <c r="G458" s="165"/>
      <c r="H458" s="165"/>
      <c r="I458" s="165"/>
      <c r="J458" s="165"/>
      <c r="K458" s="165"/>
      <c r="L458" s="165"/>
      <c r="M458" s="165"/>
      <c r="N458" s="165"/>
      <c r="O458" s="165"/>
      <c r="P458" s="165"/>
      <c r="Q458" s="165"/>
      <c r="R458" s="165"/>
      <c r="S458" s="165"/>
      <c r="T458" s="165"/>
      <c r="U458" s="165"/>
    </row>
    <row r="459" spans="2:21">
      <c r="B459" s="164"/>
      <c r="C459" s="165"/>
      <c r="D459" s="165"/>
      <c r="E459" s="165"/>
      <c r="F459" s="165"/>
      <c r="G459" s="165"/>
      <c r="H459" s="165"/>
      <c r="I459" s="165"/>
      <c r="J459" s="165"/>
      <c r="K459" s="165"/>
      <c r="L459" s="165"/>
      <c r="M459" s="165"/>
      <c r="N459" s="165"/>
      <c r="O459" s="165"/>
      <c r="P459" s="165"/>
      <c r="Q459" s="165"/>
      <c r="R459" s="165"/>
      <c r="S459" s="165"/>
      <c r="T459" s="165"/>
      <c r="U459" s="165"/>
    </row>
    <row r="460" spans="2:21">
      <c r="B460" s="164"/>
      <c r="C460" s="165"/>
      <c r="D460" s="165"/>
      <c r="E460" s="165"/>
      <c r="F460" s="165"/>
      <c r="G460" s="165"/>
      <c r="H460" s="165"/>
      <c r="I460" s="165"/>
      <c r="J460" s="165"/>
      <c r="K460" s="165"/>
      <c r="L460" s="165"/>
      <c r="M460" s="165"/>
      <c r="N460" s="165"/>
      <c r="O460" s="165"/>
      <c r="P460" s="165"/>
      <c r="Q460" s="165"/>
      <c r="R460" s="165"/>
      <c r="S460" s="165"/>
      <c r="T460" s="165"/>
      <c r="U460" s="165"/>
    </row>
    <row r="461" spans="2:21">
      <c r="B461" s="164"/>
      <c r="C461" s="165"/>
      <c r="D461" s="165"/>
      <c r="E461" s="165"/>
      <c r="F461" s="165"/>
      <c r="G461" s="165"/>
      <c r="H461" s="165"/>
      <c r="I461" s="165"/>
      <c r="J461" s="165"/>
      <c r="K461" s="165"/>
      <c r="L461" s="165"/>
      <c r="M461" s="165"/>
      <c r="N461" s="165"/>
      <c r="O461" s="165"/>
      <c r="P461" s="165"/>
      <c r="Q461" s="165"/>
      <c r="R461" s="165"/>
      <c r="S461" s="165"/>
      <c r="T461" s="165"/>
      <c r="U461" s="165"/>
    </row>
    <row r="462" spans="2:21">
      <c r="B462" s="164"/>
      <c r="C462" s="165"/>
      <c r="D462" s="165"/>
      <c r="E462" s="165"/>
      <c r="F462" s="165"/>
      <c r="G462" s="165"/>
      <c r="H462" s="165"/>
      <c r="I462" s="165"/>
      <c r="J462" s="165"/>
      <c r="K462" s="165"/>
      <c r="L462" s="165"/>
      <c r="M462" s="165"/>
      <c r="N462" s="165"/>
      <c r="O462" s="165"/>
      <c r="P462" s="165"/>
      <c r="Q462" s="165"/>
      <c r="R462" s="165"/>
      <c r="S462" s="165"/>
      <c r="T462" s="165"/>
      <c r="U462" s="165"/>
    </row>
    <row r="463" spans="2:21">
      <c r="B463" s="164"/>
      <c r="C463" s="165"/>
      <c r="D463" s="165"/>
      <c r="E463" s="165"/>
      <c r="F463" s="165"/>
      <c r="G463" s="165"/>
      <c r="H463" s="165"/>
      <c r="I463" s="165"/>
      <c r="J463" s="165"/>
      <c r="K463" s="165"/>
      <c r="L463" s="165"/>
      <c r="M463" s="165"/>
      <c r="N463" s="165"/>
      <c r="O463" s="165"/>
      <c r="P463" s="165"/>
      <c r="Q463" s="165"/>
      <c r="R463" s="165"/>
      <c r="S463" s="165"/>
      <c r="T463" s="165"/>
      <c r="U463" s="165"/>
    </row>
    <row r="464" spans="2:21">
      <c r="B464" s="164"/>
      <c r="C464" s="165"/>
      <c r="D464" s="165"/>
      <c r="E464" s="165"/>
      <c r="F464" s="165"/>
      <c r="G464" s="165"/>
      <c r="H464" s="165"/>
      <c r="I464" s="165"/>
      <c r="J464" s="165"/>
      <c r="K464" s="165"/>
      <c r="L464" s="165"/>
      <c r="M464" s="165"/>
      <c r="N464" s="165"/>
      <c r="O464" s="165"/>
      <c r="P464" s="165"/>
      <c r="Q464" s="165"/>
      <c r="R464" s="165"/>
      <c r="S464" s="165"/>
      <c r="T464" s="165"/>
      <c r="U464" s="165"/>
    </row>
    <row r="465" spans="2:21">
      <c r="B465" s="164"/>
      <c r="C465" s="165"/>
      <c r="D465" s="165"/>
      <c r="E465" s="165"/>
      <c r="F465" s="165"/>
      <c r="G465" s="165"/>
      <c r="H465" s="165"/>
      <c r="I465" s="165"/>
      <c r="J465" s="165"/>
      <c r="K465" s="165"/>
      <c r="L465" s="165"/>
      <c r="M465" s="165"/>
      <c r="N465" s="165"/>
      <c r="O465" s="165"/>
      <c r="P465" s="165"/>
      <c r="Q465" s="165"/>
      <c r="R465" s="165"/>
      <c r="S465" s="165"/>
      <c r="T465" s="165"/>
      <c r="U465" s="165"/>
    </row>
    <row r="466" spans="2:21">
      <c r="B466" s="164"/>
      <c r="C466" s="165"/>
      <c r="D466" s="165"/>
      <c r="E466" s="165"/>
      <c r="F466" s="165"/>
      <c r="G466" s="165"/>
      <c r="H466" s="165"/>
      <c r="I466" s="165"/>
      <c r="J466" s="165"/>
      <c r="K466" s="165"/>
      <c r="L466" s="165"/>
      <c r="M466" s="165"/>
      <c r="N466" s="165"/>
      <c r="O466" s="165"/>
      <c r="P466" s="165"/>
      <c r="Q466" s="165"/>
      <c r="R466" s="165"/>
      <c r="S466" s="165"/>
      <c r="T466" s="165"/>
      <c r="U466" s="165"/>
    </row>
    <row r="467" spans="2:21">
      <c r="B467" s="164"/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5"/>
      <c r="P467" s="165"/>
      <c r="Q467" s="165"/>
      <c r="R467" s="165"/>
      <c r="S467" s="165"/>
      <c r="T467" s="165"/>
      <c r="U467" s="165"/>
    </row>
    <row r="468" spans="2:21">
      <c r="B468" s="164"/>
      <c r="C468" s="165"/>
      <c r="D468" s="165"/>
      <c r="E468" s="165"/>
      <c r="F468" s="165"/>
      <c r="G468" s="165"/>
      <c r="H468" s="165"/>
      <c r="I468" s="165"/>
      <c r="J468" s="165"/>
      <c r="K468" s="165"/>
      <c r="L468" s="165"/>
      <c r="M468" s="165"/>
      <c r="N468" s="165"/>
      <c r="O468" s="165"/>
      <c r="P468" s="165"/>
      <c r="Q468" s="165"/>
      <c r="R468" s="165"/>
      <c r="S468" s="165"/>
      <c r="T468" s="165"/>
      <c r="U468" s="165"/>
    </row>
    <row r="469" spans="2:21">
      <c r="B469" s="164"/>
      <c r="C469" s="165"/>
      <c r="D469" s="165"/>
      <c r="E469" s="165"/>
      <c r="F469" s="165"/>
      <c r="G469" s="165"/>
      <c r="H469" s="165"/>
      <c r="I469" s="165"/>
      <c r="J469" s="165"/>
      <c r="K469" s="165"/>
      <c r="L469" s="165"/>
      <c r="M469" s="165"/>
      <c r="N469" s="165"/>
      <c r="O469" s="165"/>
      <c r="P469" s="165"/>
      <c r="Q469" s="165"/>
      <c r="R469" s="165"/>
      <c r="S469" s="165"/>
      <c r="T469" s="165"/>
      <c r="U469" s="165"/>
    </row>
    <row r="470" spans="2:21">
      <c r="B470" s="164"/>
      <c r="C470" s="165"/>
      <c r="D470" s="165"/>
      <c r="E470" s="165"/>
      <c r="F470" s="165"/>
      <c r="G470" s="165"/>
      <c r="H470" s="165"/>
      <c r="I470" s="165"/>
      <c r="J470" s="165"/>
      <c r="K470" s="165"/>
      <c r="L470" s="165"/>
      <c r="M470" s="165"/>
      <c r="N470" s="165"/>
      <c r="O470" s="165"/>
      <c r="P470" s="165"/>
      <c r="Q470" s="165"/>
      <c r="R470" s="165"/>
      <c r="S470" s="165"/>
      <c r="T470" s="165"/>
      <c r="U470" s="165"/>
    </row>
    <row r="471" spans="2:21">
      <c r="B471" s="164"/>
      <c r="C471" s="165"/>
      <c r="D471" s="165"/>
      <c r="E471" s="165"/>
      <c r="F471" s="165"/>
      <c r="G471" s="165"/>
      <c r="H471" s="165"/>
      <c r="I471" s="165"/>
      <c r="J471" s="165"/>
      <c r="K471" s="165"/>
      <c r="L471" s="165"/>
      <c r="M471" s="165"/>
      <c r="N471" s="165"/>
      <c r="O471" s="165"/>
      <c r="P471" s="165"/>
      <c r="Q471" s="165"/>
      <c r="R471" s="165"/>
      <c r="S471" s="165"/>
      <c r="T471" s="165"/>
      <c r="U471" s="165"/>
    </row>
    <row r="472" spans="2:21">
      <c r="B472" s="164"/>
      <c r="C472" s="165"/>
      <c r="D472" s="165"/>
      <c r="E472" s="165"/>
      <c r="F472" s="165"/>
      <c r="G472" s="165"/>
      <c r="H472" s="165"/>
      <c r="I472" s="165"/>
      <c r="J472" s="165"/>
      <c r="K472" s="165"/>
      <c r="L472" s="165"/>
      <c r="M472" s="165"/>
      <c r="N472" s="165"/>
      <c r="O472" s="165"/>
      <c r="P472" s="165"/>
      <c r="Q472" s="165"/>
      <c r="R472" s="165"/>
      <c r="S472" s="165"/>
      <c r="T472" s="165"/>
      <c r="U472" s="165"/>
    </row>
    <row r="473" spans="2:21">
      <c r="B473" s="164"/>
      <c r="C473" s="165"/>
      <c r="D473" s="165"/>
      <c r="E473" s="165"/>
      <c r="F473" s="165"/>
      <c r="G473" s="165"/>
      <c r="H473" s="165"/>
      <c r="I473" s="165"/>
      <c r="J473" s="165"/>
      <c r="K473" s="165"/>
      <c r="L473" s="165"/>
      <c r="M473" s="165"/>
      <c r="N473" s="165"/>
      <c r="O473" s="165"/>
      <c r="P473" s="165"/>
      <c r="Q473" s="165"/>
      <c r="R473" s="165"/>
      <c r="S473" s="165"/>
      <c r="T473" s="165"/>
      <c r="U473" s="165"/>
    </row>
    <row r="474" spans="2:21">
      <c r="B474" s="164"/>
      <c r="C474" s="165"/>
      <c r="D474" s="165"/>
      <c r="E474" s="165"/>
      <c r="F474" s="165"/>
      <c r="G474" s="165"/>
      <c r="H474" s="165"/>
      <c r="I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  <c r="T474" s="165"/>
      <c r="U474" s="165"/>
    </row>
    <row r="475" spans="2:21">
      <c r="B475" s="164"/>
      <c r="C475" s="165"/>
      <c r="D475" s="165"/>
      <c r="E475" s="165"/>
      <c r="F475" s="165"/>
      <c r="G475" s="165"/>
      <c r="H475" s="165"/>
      <c r="I475" s="165"/>
      <c r="J475" s="165"/>
      <c r="K475" s="165"/>
      <c r="L475" s="165"/>
      <c r="M475" s="165"/>
      <c r="N475" s="165"/>
      <c r="O475" s="165"/>
      <c r="P475" s="165"/>
      <c r="Q475" s="165"/>
      <c r="R475" s="165"/>
      <c r="S475" s="165"/>
      <c r="T475" s="165"/>
      <c r="U475" s="165"/>
    </row>
    <row r="476" spans="2:21">
      <c r="B476" s="164"/>
      <c r="C476" s="165"/>
      <c r="D476" s="165"/>
      <c r="E476" s="165"/>
      <c r="F476" s="165"/>
      <c r="G476" s="165"/>
      <c r="H476" s="165"/>
      <c r="I476" s="165"/>
      <c r="J476" s="165"/>
      <c r="K476" s="165"/>
      <c r="L476" s="165"/>
      <c r="M476" s="165"/>
      <c r="N476" s="165"/>
      <c r="O476" s="165"/>
      <c r="P476" s="165"/>
      <c r="Q476" s="165"/>
      <c r="R476" s="165"/>
      <c r="S476" s="165"/>
      <c r="T476" s="165"/>
      <c r="U476" s="165"/>
    </row>
    <row r="477" spans="2:21">
      <c r="B477" s="164"/>
      <c r="C477" s="165"/>
      <c r="D477" s="165"/>
      <c r="E477" s="165"/>
      <c r="F477" s="165"/>
      <c r="G477" s="165"/>
      <c r="H477" s="165"/>
      <c r="I477" s="165"/>
      <c r="J477" s="165"/>
      <c r="K477" s="165"/>
      <c r="L477" s="165"/>
      <c r="M477" s="165"/>
      <c r="N477" s="165"/>
      <c r="O477" s="165"/>
      <c r="P477" s="165"/>
      <c r="Q477" s="165"/>
      <c r="R477" s="165"/>
      <c r="S477" s="165"/>
      <c r="T477" s="165"/>
      <c r="U477" s="165"/>
    </row>
    <row r="478" spans="2:21">
      <c r="B478" s="164"/>
      <c r="C478" s="165"/>
      <c r="D478" s="165"/>
      <c r="E478" s="165"/>
      <c r="F478" s="165"/>
      <c r="G478" s="165"/>
      <c r="H478" s="165"/>
      <c r="I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  <c r="T478" s="165"/>
      <c r="U478" s="165"/>
    </row>
    <row r="479" spans="2:21">
      <c r="B479" s="164"/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5"/>
      <c r="P479" s="165"/>
      <c r="Q479" s="165"/>
      <c r="R479" s="165"/>
      <c r="S479" s="165"/>
      <c r="T479" s="165"/>
      <c r="U479" s="165"/>
    </row>
    <row r="480" spans="2:21">
      <c r="B480" s="164"/>
      <c r="C480" s="165"/>
      <c r="D480" s="165"/>
      <c r="E480" s="165"/>
      <c r="F480" s="165"/>
      <c r="G480" s="165"/>
      <c r="H480" s="165"/>
      <c r="I480" s="165"/>
      <c r="J480" s="165"/>
      <c r="K480" s="165"/>
      <c r="L480" s="165"/>
      <c r="M480" s="165"/>
      <c r="N480" s="165"/>
      <c r="O480" s="165"/>
      <c r="P480" s="165"/>
      <c r="Q480" s="165"/>
      <c r="R480" s="165"/>
      <c r="S480" s="165"/>
      <c r="T480" s="165"/>
      <c r="U480" s="165"/>
    </row>
    <row r="481" spans="2:21">
      <c r="B481" s="164"/>
      <c r="C481" s="165"/>
      <c r="D481" s="165"/>
      <c r="E481" s="165"/>
      <c r="F481" s="165"/>
      <c r="G481" s="165"/>
      <c r="H481" s="165"/>
      <c r="I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65"/>
      <c r="T481" s="165"/>
      <c r="U481" s="165"/>
    </row>
    <row r="482" spans="2:21">
      <c r="B482" s="164"/>
      <c r="C482" s="165"/>
      <c r="D482" s="165"/>
      <c r="E482" s="165"/>
      <c r="F482" s="165"/>
      <c r="G482" s="165"/>
      <c r="H482" s="165"/>
      <c r="I482" s="165"/>
      <c r="J482" s="165"/>
      <c r="K482" s="165"/>
      <c r="L482" s="165"/>
      <c r="M482" s="165"/>
      <c r="N482" s="165"/>
      <c r="O482" s="165"/>
      <c r="P482" s="165"/>
      <c r="Q482" s="165"/>
      <c r="R482" s="165"/>
      <c r="S482" s="165"/>
      <c r="T482" s="165"/>
      <c r="U482" s="165"/>
    </row>
    <row r="483" spans="2:21">
      <c r="B483" s="164"/>
      <c r="C483" s="165"/>
      <c r="D483" s="165"/>
      <c r="E483" s="165"/>
      <c r="F483" s="165"/>
      <c r="G483" s="165"/>
      <c r="H483" s="165"/>
      <c r="I483" s="165"/>
      <c r="J483" s="165"/>
      <c r="K483" s="165"/>
      <c r="L483" s="165"/>
      <c r="M483" s="165"/>
      <c r="N483" s="165"/>
      <c r="O483" s="165"/>
      <c r="P483" s="165"/>
      <c r="Q483" s="165"/>
      <c r="R483" s="165"/>
      <c r="S483" s="165"/>
      <c r="T483" s="165"/>
      <c r="U483" s="165"/>
    </row>
    <row r="484" spans="2:21">
      <c r="B484" s="164"/>
      <c r="C484" s="165"/>
      <c r="D484" s="165"/>
      <c r="E484" s="165"/>
      <c r="F484" s="165"/>
      <c r="G484" s="165"/>
      <c r="H484" s="165"/>
      <c r="I484" s="165"/>
      <c r="J484" s="165"/>
      <c r="K484" s="165"/>
      <c r="L484" s="165"/>
      <c r="M484" s="165"/>
      <c r="N484" s="165"/>
      <c r="O484" s="165"/>
      <c r="P484" s="165"/>
      <c r="Q484" s="165"/>
      <c r="R484" s="165"/>
      <c r="S484" s="165"/>
      <c r="T484" s="165"/>
      <c r="U484" s="165"/>
    </row>
    <row r="485" spans="2:21">
      <c r="B485" s="164"/>
      <c r="C485" s="165"/>
      <c r="D485" s="165"/>
      <c r="E485" s="165"/>
      <c r="F485" s="165"/>
      <c r="G485" s="165"/>
      <c r="H485" s="165"/>
      <c r="I485" s="165"/>
      <c r="J485" s="165"/>
      <c r="K485" s="165"/>
      <c r="L485" s="165"/>
      <c r="M485" s="165"/>
      <c r="N485" s="165"/>
      <c r="O485" s="165"/>
      <c r="P485" s="165"/>
      <c r="Q485" s="165"/>
      <c r="R485" s="165"/>
      <c r="S485" s="165"/>
      <c r="T485" s="165"/>
      <c r="U485" s="165"/>
    </row>
    <row r="486" spans="2:21">
      <c r="B486" s="164"/>
      <c r="C486" s="165"/>
      <c r="D486" s="165"/>
      <c r="E486" s="165"/>
      <c r="F486" s="165"/>
      <c r="G486" s="165"/>
      <c r="H486" s="165"/>
      <c r="I486" s="165"/>
      <c r="J486" s="165"/>
      <c r="K486" s="165"/>
      <c r="L486" s="165"/>
      <c r="M486" s="165"/>
      <c r="N486" s="165"/>
      <c r="O486" s="165"/>
      <c r="P486" s="165"/>
      <c r="Q486" s="165"/>
      <c r="R486" s="165"/>
      <c r="S486" s="165"/>
      <c r="T486" s="165"/>
      <c r="U486" s="165"/>
    </row>
    <row r="487" spans="2:21">
      <c r="B487" s="164"/>
      <c r="C487" s="165"/>
      <c r="D487" s="165"/>
      <c r="E487" s="165"/>
      <c r="F487" s="165"/>
      <c r="G487" s="165"/>
      <c r="H487" s="165"/>
      <c r="I487" s="165"/>
      <c r="J487" s="165"/>
      <c r="K487" s="165"/>
      <c r="L487" s="165"/>
      <c r="M487" s="165"/>
      <c r="N487" s="165"/>
      <c r="O487" s="165"/>
      <c r="P487" s="165"/>
      <c r="Q487" s="165"/>
      <c r="R487" s="165"/>
      <c r="S487" s="165"/>
      <c r="T487" s="165"/>
      <c r="U487" s="165"/>
    </row>
    <row r="488" spans="2:21">
      <c r="B488" s="164"/>
      <c r="C488" s="165"/>
      <c r="D488" s="165"/>
      <c r="E488" s="165"/>
      <c r="F488" s="165"/>
      <c r="G488" s="165"/>
      <c r="H488" s="165"/>
      <c r="I488" s="165"/>
      <c r="J488" s="165"/>
      <c r="K488" s="165"/>
      <c r="L488" s="165"/>
      <c r="M488" s="165"/>
      <c r="N488" s="165"/>
      <c r="O488" s="165"/>
      <c r="P488" s="165"/>
      <c r="Q488" s="165"/>
      <c r="R488" s="165"/>
      <c r="S488" s="165"/>
      <c r="T488" s="165"/>
      <c r="U488" s="165"/>
    </row>
    <row r="489" spans="2:21">
      <c r="B489" s="164"/>
      <c r="C489" s="165"/>
      <c r="D489" s="165"/>
      <c r="E489" s="165"/>
      <c r="F489" s="165"/>
      <c r="G489" s="165"/>
      <c r="H489" s="165"/>
      <c r="I489" s="165"/>
      <c r="J489" s="165"/>
      <c r="K489" s="165"/>
      <c r="L489" s="165"/>
      <c r="M489" s="165"/>
      <c r="N489" s="165"/>
      <c r="O489" s="165"/>
      <c r="P489" s="165"/>
      <c r="Q489" s="165"/>
      <c r="R489" s="165"/>
      <c r="S489" s="165"/>
      <c r="T489" s="165"/>
      <c r="U489" s="165"/>
    </row>
    <row r="490" spans="2:21">
      <c r="B490" s="164"/>
      <c r="C490" s="165"/>
      <c r="D490" s="165"/>
      <c r="E490" s="165"/>
      <c r="F490" s="165"/>
      <c r="G490" s="165"/>
      <c r="H490" s="165"/>
      <c r="I490" s="165"/>
      <c r="J490" s="165"/>
      <c r="K490" s="165"/>
      <c r="L490" s="165"/>
      <c r="M490" s="165"/>
      <c r="N490" s="165"/>
      <c r="O490" s="165"/>
      <c r="P490" s="165"/>
      <c r="Q490" s="165"/>
      <c r="R490" s="165"/>
      <c r="S490" s="165"/>
      <c r="T490" s="165"/>
      <c r="U490" s="165"/>
    </row>
    <row r="491" spans="2:21">
      <c r="B491" s="164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  <c r="M491" s="165"/>
      <c r="N491" s="165"/>
      <c r="O491" s="165"/>
      <c r="P491" s="165"/>
      <c r="Q491" s="165"/>
      <c r="R491" s="165"/>
      <c r="S491" s="165"/>
      <c r="T491" s="165"/>
      <c r="U491" s="165"/>
    </row>
    <row r="492" spans="2:21">
      <c r="B492" s="164"/>
      <c r="C492" s="165"/>
      <c r="D492" s="165"/>
      <c r="E492" s="165"/>
      <c r="F492" s="165"/>
      <c r="G492" s="165"/>
      <c r="H492" s="165"/>
      <c r="I492" s="165"/>
      <c r="J492" s="165"/>
      <c r="K492" s="165"/>
      <c r="L492" s="165"/>
      <c r="M492" s="165"/>
      <c r="N492" s="165"/>
      <c r="O492" s="165"/>
      <c r="P492" s="165"/>
      <c r="Q492" s="165"/>
      <c r="R492" s="165"/>
      <c r="S492" s="165"/>
      <c r="T492" s="165"/>
      <c r="U492" s="165"/>
    </row>
    <row r="493" spans="2:21">
      <c r="B493" s="164"/>
      <c r="C493" s="165"/>
      <c r="D493" s="165"/>
      <c r="E493" s="165"/>
      <c r="F493" s="165"/>
      <c r="G493" s="165"/>
      <c r="H493" s="165"/>
      <c r="I493" s="165"/>
      <c r="J493" s="165"/>
      <c r="K493" s="165"/>
      <c r="L493" s="165"/>
      <c r="M493" s="165"/>
      <c r="N493" s="165"/>
      <c r="O493" s="165"/>
      <c r="P493" s="165"/>
      <c r="Q493" s="165"/>
      <c r="R493" s="165"/>
      <c r="S493" s="165"/>
      <c r="T493" s="165"/>
      <c r="U493" s="165"/>
    </row>
    <row r="494" spans="2:21">
      <c r="B494" s="164"/>
      <c r="C494" s="165"/>
      <c r="D494" s="165"/>
      <c r="E494" s="165"/>
      <c r="F494" s="165"/>
      <c r="G494" s="165"/>
      <c r="H494" s="165"/>
      <c r="I494" s="165"/>
      <c r="J494" s="165"/>
      <c r="K494" s="165"/>
      <c r="L494" s="165"/>
      <c r="M494" s="165"/>
      <c r="N494" s="165"/>
      <c r="O494" s="165"/>
      <c r="P494" s="165"/>
      <c r="Q494" s="165"/>
      <c r="R494" s="165"/>
      <c r="S494" s="165"/>
      <c r="T494" s="165"/>
      <c r="U494" s="165"/>
    </row>
    <row r="495" spans="2:21">
      <c r="B495" s="164"/>
      <c r="C495" s="165"/>
      <c r="D495" s="165"/>
      <c r="E495" s="165"/>
      <c r="F495" s="165"/>
      <c r="G495" s="165"/>
      <c r="H495" s="165"/>
      <c r="I495" s="165"/>
      <c r="J495" s="165"/>
      <c r="K495" s="165"/>
      <c r="L495" s="165"/>
      <c r="M495" s="165"/>
      <c r="N495" s="165"/>
      <c r="O495" s="165"/>
      <c r="P495" s="165"/>
      <c r="Q495" s="165"/>
      <c r="R495" s="165"/>
      <c r="S495" s="165"/>
      <c r="T495" s="165"/>
      <c r="U495" s="165"/>
    </row>
    <row r="496" spans="2:21">
      <c r="B496" s="164"/>
      <c r="C496" s="165"/>
      <c r="D496" s="165"/>
      <c r="E496" s="165"/>
      <c r="F496" s="165"/>
      <c r="G496" s="165"/>
      <c r="H496" s="165"/>
      <c r="I496" s="165"/>
      <c r="J496" s="165"/>
      <c r="K496" s="165"/>
      <c r="L496" s="165"/>
      <c r="M496" s="165"/>
      <c r="N496" s="165"/>
      <c r="O496" s="165"/>
      <c r="P496" s="165"/>
      <c r="Q496" s="165"/>
      <c r="R496" s="165"/>
      <c r="S496" s="165"/>
      <c r="T496" s="165"/>
      <c r="U496" s="165"/>
    </row>
    <row r="497" spans="2:21">
      <c r="B497" s="164"/>
      <c r="C497" s="165"/>
      <c r="D497" s="165"/>
      <c r="E497" s="165"/>
      <c r="F497" s="165"/>
      <c r="G497" s="165"/>
      <c r="H497" s="165"/>
      <c r="I497" s="165"/>
      <c r="J497" s="165"/>
      <c r="K497" s="165"/>
      <c r="L497" s="165"/>
      <c r="M497" s="165"/>
      <c r="N497" s="165"/>
      <c r="O497" s="165"/>
      <c r="P497" s="165"/>
      <c r="Q497" s="165"/>
      <c r="R497" s="165"/>
      <c r="S497" s="165"/>
      <c r="T497" s="165"/>
      <c r="U497" s="165"/>
    </row>
    <row r="498" spans="2:21">
      <c r="B498" s="164"/>
      <c r="C498" s="165"/>
      <c r="D498" s="165"/>
      <c r="E498" s="165"/>
      <c r="F498" s="165"/>
      <c r="G498" s="165"/>
      <c r="H498" s="165"/>
      <c r="I498" s="165"/>
      <c r="J498" s="165"/>
      <c r="K498" s="165"/>
      <c r="L498" s="165"/>
      <c r="M498" s="165"/>
      <c r="N498" s="165"/>
      <c r="O498" s="165"/>
      <c r="P498" s="165"/>
      <c r="Q498" s="165"/>
      <c r="R498" s="165"/>
      <c r="S498" s="165"/>
      <c r="T498" s="165"/>
      <c r="U498" s="165"/>
    </row>
    <row r="499" spans="2:21">
      <c r="B499" s="164"/>
      <c r="C499" s="165"/>
      <c r="D499" s="165"/>
      <c r="E499" s="165"/>
      <c r="F499" s="165"/>
      <c r="G499" s="165"/>
      <c r="H499" s="165"/>
      <c r="I499" s="165"/>
      <c r="J499" s="165"/>
      <c r="K499" s="165"/>
      <c r="L499" s="165"/>
      <c r="M499" s="165"/>
      <c r="N499" s="165"/>
      <c r="O499" s="165"/>
      <c r="P499" s="165"/>
      <c r="Q499" s="165"/>
      <c r="R499" s="165"/>
      <c r="S499" s="165"/>
      <c r="T499" s="165"/>
      <c r="U499" s="165"/>
    </row>
    <row r="500" spans="2:21">
      <c r="B500" s="164"/>
      <c r="C500" s="165"/>
      <c r="D500" s="165"/>
      <c r="E500" s="165"/>
      <c r="F500" s="165"/>
      <c r="G500" s="165"/>
      <c r="H500" s="165"/>
      <c r="I500" s="165"/>
      <c r="J500" s="165"/>
      <c r="K500" s="165"/>
      <c r="L500" s="165"/>
      <c r="M500" s="165"/>
      <c r="N500" s="165"/>
      <c r="O500" s="165"/>
      <c r="P500" s="165"/>
      <c r="Q500" s="165"/>
      <c r="R500" s="165"/>
      <c r="S500" s="165"/>
      <c r="T500" s="165"/>
      <c r="U500" s="165"/>
    </row>
    <row r="501" spans="2:21">
      <c r="B501" s="164"/>
      <c r="C501" s="165"/>
      <c r="D501" s="165"/>
      <c r="E501" s="165"/>
      <c r="F501" s="165"/>
      <c r="G501" s="165"/>
      <c r="H501" s="165"/>
      <c r="I501" s="165"/>
      <c r="J501" s="165"/>
      <c r="K501" s="165"/>
      <c r="L501" s="165"/>
      <c r="M501" s="165"/>
      <c r="N501" s="165"/>
      <c r="O501" s="165"/>
      <c r="P501" s="165"/>
      <c r="Q501" s="165"/>
      <c r="R501" s="165"/>
      <c r="S501" s="165"/>
      <c r="T501" s="165"/>
      <c r="U501" s="165"/>
    </row>
    <row r="502" spans="2:21">
      <c r="B502" s="164"/>
      <c r="C502" s="165"/>
      <c r="D502" s="165"/>
      <c r="E502" s="165"/>
      <c r="F502" s="165"/>
      <c r="G502" s="165"/>
      <c r="H502" s="165"/>
      <c r="I502" s="165"/>
      <c r="J502" s="165"/>
      <c r="K502" s="165"/>
      <c r="L502" s="165"/>
      <c r="M502" s="165"/>
      <c r="N502" s="165"/>
      <c r="O502" s="165"/>
      <c r="P502" s="165"/>
      <c r="Q502" s="165"/>
      <c r="R502" s="165"/>
      <c r="S502" s="165"/>
      <c r="T502" s="165"/>
      <c r="U502" s="165"/>
    </row>
    <row r="503" spans="2:21">
      <c r="B503" s="164"/>
      <c r="C503" s="165"/>
      <c r="D503" s="165"/>
      <c r="E503" s="165"/>
      <c r="F503" s="165"/>
      <c r="G503" s="165"/>
      <c r="H503" s="165"/>
      <c r="I503" s="165"/>
      <c r="J503" s="165"/>
      <c r="K503" s="165"/>
      <c r="L503" s="165"/>
      <c r="M503" s="165"/>
      <c r="N503" s="165"/>
      <c r="O503" s="165"/>
      <c r="P503" s="165"/>
      <c r="Q503" s="165"/>
      <c r="R503" s="165"/>
      <c r="S503" s="165"/>
      <c r="T503" s="165"/>
      <c r="U503" s="165"/>
    </row>
    <row r="504" spans="2:21">
      <c r="B504" s="164"/>
      <c r="C504" s="165"/>
      <c r="D504" s="165"/>
      <c r="E504" s="165"/>
      <c r="F504" s="165"/>
      <c r="G504" s="165"/>
      <c r="H504" s="165"/>
      <c r="I504" s="165"/>
      <c r="J504" s="165"/>
      <c r="K504" s="165"/>
      <c r="L504" s="165"/>
      <c r="M504" s="165"/>
      <c r="N504" s="165"/>
      <c r="O504" s="165"/>
      <c r="P504" s="165"/>
      <c r="Q504" s="165"/>
      <c r="R504" s="165"/>
      <c r="S504" s="165"/>
      <c r="T504" s="165"/>
      <c r="U504" s="165"/>
    </row>
    <row r="505" spans="2:21">
      <c r="B505" s="164"/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5"/>
      <c r="P505" s="165"/>
      <c r="Q505" s="165"/>
      <c r="R505" s="165"/>
      <c r="S505" s="165"/>
      <c r="T505" s="165"/>
      <c r="U505" s="165"/>
    </row>
    <row r="506" spans="2:21">
      <c r="B506" s="164"/>
      <c r="C506" s="165"/>
      <c r="D506" s="165"/>
      <c r="E506" s="165"/>
      <c r="F506" s="165"/>
      <c r="G506" s="165"/>
      <c r="H506" s="165"/>
      <c r="I506" s="165"/>
      <c r="J506" s="165"/>
      <c r="K506" s="165"/>
      <c r="L506" s="165"/>
      <c r="M506" s="165"/>
      <c r="N506" s="165"/>
      <c r="O506" s="165"/>
      <c r="P506" s="165"/>
      <c r="Q506" s="165"/>
      <c r="R506" s="165"/>
      <c r="S506" s="165"/>
      <c r="T506" s="165"/>
      <c r="U506" s="165"/>
    </row>
    <row r="507" spans="2:21">
      <c r="B507" s="164"/>
      <c r="C507" s="165"/>
      <c r="D507" s="165"/>
      <c r="E507" s="165"/>
      <c r="F507" s="165"/>
      <c r="G507" s="165"/>
      <c r="H507" s="165"/>
      <c r="I507" s="165"/>
      <c r="J507" s="165"/>
      <c r="K507" s="165"/>
      <c r="L507" s="165"/>
      <c r="M507" s="165"/>
      <c r="N507" s="165"/>
      <c r="O507" s="165"/>
      <c r="P507" s="165"/>
      <c r="Q507" s="165"/>
      <c r="R507" s="165"/>
      <c r="S507" s="165"/>
      <c r="T507" s="165"/>
      <c r="U507" s="165"/>
    </row>
    <row r="508" spans="2:21">
      <c r="B508" s="164"/>
      <c r="C508" s="165"/>
      <c r="D508" s="165"/>
      <c r="E508" s="165"/>
      <c r="F508" s="165"/>
      <c r="G508" s="165"/>
      <c r="H508" s="165"/>
      <c r="I508" s="165"/>
      <c r="J508" s="165"/>
      <c r="K508" s="165"/>
      <c r="L508" s="165"/>
      <c r="M508" s="165"/>
      <c r="N508" s="165"/>
      <c r="O508" s="165"/>
      <c r="P508" s="165"/>
      <c r="Q508" s="165"/>
      <c r="R508" s="165"/>
      <c r="S508" s="165"/>
      <c r="T508" s="165"/>
      <c r="U508" s="165"/>
    </row>
    <row r="509" spans="2:21">
      <c r="B509" s="164"/>
      <c r="C509" s="165"/>
      <c r="D509" s="165"/>
      <c r="E509" s="165"/>
      <c r="F509" s="165"/>
      <c r="G509" s="165"/>
      <c r="H509" s="165"/>
      <c r="I509" s="165"/>
      <c r="J509" s="165"/>
      <c r="K509" s="165"/>
      <c r="L509" s="165"/>
      <c r="M509" s="165"/>
      <c r="N509" s="165"/>
      <c r="O509" s="165"/>
      <c r="P509" s="165"/>
      <c r="Q509" s="165"/>
      <c r="R509" s="165"/>
      <c r="S509" s="165"/>
      <c r="T509" s="165"/>
      <c r="U509" s="165"/>
    </row>
    <row r="510" spans="2:21">
      <c r="B510" s="164"/>
      <c r="C510" s="165"/>
      <c r="D510" s="165"/>
      <c r="E510" s="165"/>
      <c r="F510" s="165"/>
      <c r="G510" s="165"/>
      <c r="H510" s="165"/>
      <c r="I510" s="165"/>
      <c r="J510" s="165"/>
      <c r="K510" s="165"/>
      <c r="L510" s="165"/>
      <c r="M510" s="165"/>
      <c r="N510" s="165"/>
      <c r="O510" s="165"/>
      <c r="P510" s="165"/>
      <c r="Q510" s="165"/>
      <c r="R510" s="165"/>
      <c r="S510" s="165"/>
      <c r="T510" s="165"/>
      <c r="U510" s="165"/>
    </row>
    <row r="511" spans="2:21">
      <c r="B511" s="164"/>
      <c r="C511" s="165"/>
      <c r="D511" s="165"/>
      <c r="E511" s="165"/>
      <c r="F511" s="165"/>
      <c r="G511" s="165"/>
      <c r="H511" s="165"/>
      <c r="I511" s="165"/>
      <c r="J511" s="165"/>
      <c r="K511" s="165"/>
      <c r="L511" s="165"/>
      <c r="M511" s="165"/>
      <c r="N511" s="165"/>
      <c r="O511" s="165"/>
      <c r="P511" s="165"/>
      <c r="Q511" s="165"/>
      <c r="R511" s="165"/>
      <c r="S511" s="165"/>
      <c r="T511" s="165"/>
      <c r="U511" s="165"/>
    </row>
    <row r="512" spans="2:21">
      <c r="B512" s="164"/>
      <c r="C512" s="165"/>
      <c r="D512" s="165"/>
      <c r="E512" s="165"/>
      <c r="F512" s="165"/>
      <c r="G512" s="165"/>
      <c r="H512" s="165"/>
      <c r="I512" s="165"/>
      <c r="J512" s="165"/>
      <c r="K512" s="165"/>
      <c r="L512" s="165"/>
      <c r="M512" s="165"/>
      <c r="N512" s="165"/>
      <c r="O512" s="165"/>
      <c r="P512" s="165"/>
      <c r="Q512" s="165"/>
      <c r="R512" s="165"/>
      <c r="S512" s="165"/>
      <c r="T512" s="165"/>
      <c r="U512" s="165"/>
    </row>
    <row r="513" spans="2:21">
      <c r="B513" s="164"/>
      <c r="C513" s="165"/>
      <c r="D513" s="165"/>
      <c r="E513" s="165"/>
      <c r="F513" s="165"/>
      <c r="G513" s="165"/>
      <c r="H513" s="165"/>
      <c r="I513" s="165"/>
      <c r="J513" s="165"/>
      <c r="K513" s="165"/>
      <c r="L513" s="165"/>
      <c r="M513" s="165"/>
      <c r="N513" s="165"/>
      <c r="O513" s="165"/>
      <c r="P513" s="165"/>
      <c r="Q513" s="165"/>
      <c r="R513" s="165"/>
      <c r="S513" s="165"/>
      <c r="T513" s="165"/>
      <c r="U513" s="165"/>
    </row>
    <row r="514" spans="2:21">
      <c r="B514" s="164"/>
      <c r="C514" s="165"/>
      <c r="D514" s="165"/>
      <c r="E514" s="165"/>
      <c r="F514" s="165"/>
      <c r="G514" s="165"/>
      <c r="H514" s="165"/>
      <c r="I514" s="165"/>
      <c r="J514" s="165"/>
      <c r="K514" s="165"/>
      <c r="L514" s="165"/>
      <c r="M514" s="165"/>
      <c r="N514" s="165"/>
      <c r="O514" s="165"/>
      <c r="P514" s="165"/>
      <c r="Q514" s="165"/>
      <c r="R514" s="165"/>
      <c r="S514" s="165"/>
      <c r="T514" s="165"/>
      <c r="U514" s="165"/>
    </row>
    <row r="515" spans="2:21">
      <c r="B515" s="164"/>
      <c r="C515" s="165"/>
      <c r="D515" s="165"/>
      <c r="E515" s="165"/>
      <c r="F515" s="165"/>
      <c r="G515" s="165"/>
      <c r="H515" s="165"/>
      <c r="I515" s="165"/>
      <c r="J515" s="165"/>
      <c r="K515" s="165"/>
      <c r="L515" s="165"/>
      <c r="M515" s="165"/>
      <c r="N515" s="165"/>
      <c r="O515" s="165"/>
      <c r="P515" s="165"/>
      <c r="Q515" s="165"/>
      <c r="R515" s="165"/>
      <c r="S515" s="165"/>
      <c r="T515" s="165"/>
      <c r="U515" s="165"/>
    </row>
    <row r="516" spans="2:21">
      <c r="B516" s="164"/>
      <c r="C516" s="165"/>
      <c r="D516" s="165"/>
      <c r="E516" s="165"/>
      <c r="F516" s="165"/>
      <c r="G516" s="165"/>
      <c r="H516" s="165"/>
      <c r="I516" s="165"/>
      <c r="J516" s="165"/>
      <c r="K516" s="165"/>
      <c r="L516" s="165"/>
      <c r="M516" s="165"/>
      <c r="N516" s="165"/>
      <c r="O516" s="165"/>
      <c r="P516" s="165"/>
      <c r="Q516" s="165"/>
      <c r="R516" s="165"/>
      <c r="S516" s="165"/>
      <c r="T516" s="165"/>
      <c r="U516" s="165"/>
    </row>
    <row r="517" spans="2:21">
      <c r="B517" s="164"/>
      <c r="C517" s="165"/>
      <c r="D517" s="165"/>
      <c r="E517" s="165"/>
      <c r="F517" s="165"/>
      <c r="G517" s="165"/>
      <c r="H517" s="165"/>
      <c r="I517" s="165"/>
      <c r="J517" s="165"/>
      <c r="K517" s="165"/>
      <c r="L517" s="165"/>
      <c r="M517" s="165"/>
      <c r="N517" s="165"/>
      <c r="O517" s="165"/>
      <c r="P517" s="165"/>
      <c r="Q517" s="165"/>
      <c r="R517" s="165"/>
      <c r="S517" s="165"/>
      <c r="T517" s="165"/>
      <c r="U517" s="165"/>
    </row>
    <row r="518" spans="2:21">
      <c r="B518" s="164"/>
      <c r="C518" s="165"/>
      <c r="D518" s="165"/>
      <c r="E518" s="165"/>
      <c r="F518" s="165"/>
      <c r="G518" s="165"/>
      <c r="H518" s="165"/>
      <c r="I518" s="165"/>
      <c r="J518" s="165"/>
      <c r="K518" s="165"/>
      <c r="L518" s="165"/>
      <c r="M518" s="165"/>
      <c r="N518" s="165"/>
      <c r="O518" s="165"/>
      <c r="P518" s="165"/>
      <c r="Q518" s="165"/>
      <c r="R518" s="165"/>
      <c r="S518" s="165"/>
      <c r="T518" s="165"/>
      <c r="U518" s="165"/>
    </row>
    <row r="519" spans="2:21">
      <c r="B519" s="164"/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5"/>
      <c r="P519" s="165"/>
      <c r="Q519" s="165"/>
      <c r="R519" s="165"/>
      <c r="S519" s="165"/>
      <c r="T519" s="165"/>
      <c r="U519" s="165"/>
    </row>
    <row r="520" spans="2:21">
      <c r="B520" s="164"/>
      <c r="C520" s="165"/>
      <c r="D520" s="165"/>
      <c r="E520" s="165"/>
      <c r="F520" s="165"/>
      <c r="G520" s="165"/>
      <c r="H520" s="165"/>
      <c r="I520" s="165"/>
      <c r="J520" s="165"/>
      <c r="K520" s="165"/>
      <c r="L520" s="165"/>
      <c r="M520" s="165"/>
      <c r="N520" s="165"/>
      <c r="O520" s="165"/>
      <c r="P520" s="165"/>
      <c r="Q520" s="165"/>
      <c r="R520" s="165"/>
      <c r="S520" s="165"/>
      <c r="T520" s="165"/>
      <c r="U520" s="165"/>
    </row>
    <row r="521" spans="2:21">
      <c r="B521" s="164"/>
      <c r="C521" s="165"/>
      <c r="D521" s="165"/>
      <c r="E521" s="165"/>
      <c r="F521" s="165"/>
      <c r="G521" s="165"/>
      <c r="H521" s="165"/>
      <c r="I521" s="165"/>
      <c r="J521" s="165"/>
      <c r="K521" s="165"/>
      <c r="L521" s="165"/>
      <c r="M521" s="165"/>
      <c r="N521" s="165"/>
      <c r="O521" s="165"/>
      <c r="P521" s="165"/>
      <c r="Q521" s="165"/>
      <c r="R521" s="165"/>
      <c r="S521" s="165"/>
      <c r="T521" s="165"/>
      <c r="U521" s="165"/>
    </row>
    <row r="522" spans="2:21">
      <c r="B522" s="164"/>
      <c r="C522" s="165"/>
      <c r="D522" s="165"/>
      <c r="E522" s="165"/>
      <c r="F522" s="165"/>
      <c r="G522" s="165"/>
      <c r="H522" s="165"/>
      <c r="I522" s="165"/>
      <c r="J522" s="165"/>
      <c r="K522" s="165"/>
      <c r="L522" s="165"/>
      <c r="M522" s="165"/>
      <c r="N522" s="165"/>
      <c r="O522" s="165"/>
      <c r="P522" s="165"/>
      <c r="Q522" s="165"/>
      <c r="R522" s="165"/>
      <c r="S522" s="165"/>
      <c r="T522" s="165"/>
      <c r="U522" s="165"/>
    </row>
    <row r="523" spans="2:21">
      <c r="B523" s="164"/>
      <c r="C523" s="165"/>
      <c r="D523" s="165"/>
      <c r="E523" s="165"/>
      <c r="F523" s="165"/>
      <c r="G523" s="165"/>
      <c r="H523" s="165"/>
      <c r="I523" s="165"/>
      <c r="J523" s="165"/>
      <c r="K523" s="165"/>
      <c r="L523" s="165"/>
      <c r="M523" s="165"/>
      <c r="N523" s="165"/>
      <c r="O523" s="165"/>
      <c r="P523" s="165"/>
      <c r="Q523" s="165"/>
      <c r="R523" s="165"/>
      <c r="S523" s="165"/>
      <c r="T523" s="165"/>
      <c r="U523" s="165"/>
    </row>
    <row r="524" spans="2:21">
      <c r="B524" s="164"/>
      <c r="C524" s="165"/>
      <c r="D524" s="165"/>
      <c r="E524" s="165"/>
      <c r="F524" s="165"/>
      <c r="G524" s="165"/>
      <c r="H524" s="165"/>
      <c r="I524" s="165"/>
      <c r="J524" s="165"/>
      <c r="K524" s="165"/>
      <c r="L524" s="165"/>
      <c r="M524" s="165"/>
      <c r="N524" s="165"/>
      <c r="O524" s="165"/>
      <c r="P524" s="165"/>
      <c r="Q524" s="165"/>
      <c r="R524" s="165"/>
      <c r="S524" s="165"/>
      <c r="T524" s="165"/>
      <c r="U524" s="165"/>
    </row>
    <row r="525" spans="2:21">
      <c r="B525" s="164"/>
      <c r="C525" s="165"/>
      <c r="D525" s="165"/>
      <c r="E525" s="165"/>
      <c r="F525" s="165"/>
      <c r="G525" s="165"/>
      <c r="H525" s="165"/>
      <c r="I525" s="165"/>
      <c r="J525" s="165"/>
      <c r="K525" s="165"/>
      <c r="L525" s="165"/>
      <c r="M525" s="165"/>
      <c r="N525" s="165"/>
      <c r="O525" s="165"/>
      <c r="P525" s="165"/>
      <c r="Q525" s="165"/>
      <c r="R525" s="165"/>
      <c r="S525" s="165"/>
      <c r="T525" s="165"/>
      <c r="U525" s="165"/>
    </row>
    <row r="526" spans="2:21">
      <c r="B526" s="164"/>
      <c r="C526" s="165"/>
      <c r="D526" s="165"/>
      <c r="E526" s="165"/>
      <c r="F526" s="165"/>
      <c r="G526" s="165"/>
      <c r="H526" s="165"/>
      <c r="I526" s="165"/>
      <c r="J526" s="165"/>
      <c r="K526" s="165"/>
      <c r="L526" s="165"/>
      <c r="M526" s="165"/>
      <c r="N526" s="165"/>
      <c r="O526" s="165"/>
      <c r="P526" s="165"/>
      <c r="Q526" s="165"/>
      <c r="R526" s="165"/>
      <c r="S526" s="165"/>
      <c r="T526" s="165"/>
      <c r="U526" s="165"/>
    </row>
    <row r="527" spans="2:21">
      <c r="B527" s="164"/>
      <c r="C527" s="165"/>
      <c r="D527" s="165"/>
      <c r="E527" s="165"/>
      <c r="F527" s="165"/>
      <c r="G527" s="165"/>
      <c r="H527" s="165"/>
      <c r="I527" s="165"/>
      <c r="J527" s="165"/>
      <c r="K527" s="165"/>
      <c r="L527" s="165"/>
      <c r="M527" s="165"/>
      <c r="N527" s="165"/>
      <c r="O527" s="165"/>
      <c r="P527" s="165"/>
      <c r="Q527" s="165"/>
      <c r="R527" s="165"/>
      <c r="S527" s="165"/>
      <c r="T527" s="165"/>
      <c r="U527" s="165"/>
    </row>
    <row r="528" spans="2:21">
      <c r="B528" s="164"/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5"/>
      <c r="P528" s="165"/>
      <c r="Q528" s="165"/>
      <c r="R528" s="165"/>
      <c r="S528" s="165"/>
      <c r="T528" s="165"/>
      <c r="U528" s="165"/>
    </row>
    <row r="529" spans="2:21">
      <c r="B529" s="164"/>
      <c r="C529" s="165"/>
      <c r="D529" s="165"/>
      <c r="E529" s="165"/>
      <c r="F529" s="165"/>
      <c r="G529" s="165"/>
      <c r="H529" s="165"/>
      <c r="I529" s="165"/>
      <c r="J529" s="165"/>
      <c r="K529" s="165"/>
      <c r="L529" s="165"/>
      <c r="M529" s="165"/>
      <c r="N529" s="165"/>
      <c r="O529" s="165"/>
      <c r="P529" s="165"/>
      <c r="Q529" s="165"/>
      <c r="R529" s="165"/>
      <c r="S529" s="165"/>
      <c r="T529" s="165"/>
      <c r="U529" s="165"/>
    </row>
    <row r="530" spans="2:21">
      <c r="B530" s="164"/>
      <c r="C530" s="165"/>
      <c r="D530" s="165"/>
      <c r="E530" s="165"/>
      <c r="F530" s="165"/>
      <c r="G530" s="165"/>
      <c r="H530" s="165"/>
      <c r="I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  <c r="T530" s="165"/>
      <c r="U530" s="165"/>
    </row>
    <row r="531" spans="2:21">
      <c r="B531" s="164"/>
      <c r="C531" s="165"/>
      <c r="D531" s="165"/>
      <c r="E531" s="165"/>
      <c r="F531" s="165"/>
      <c r="G531" s="165"/>
      <c r="H531" s="165"/>
      <c r="I531" s="165"/>
      <c r="J531" s="165"/>
      <c r="K531" s="165"/>
      <c r="L531" s="165"/>
      <c r="M531" s="165"/>
      <c r="N531" s="165"/>
      <c r="O531" s="165"/>
      <c r="P531" s="165"/>
      <c r="Q531" s="165"/>
      <c r="R531" s="165"/>
      <c r="S531" s="165"/>
      <c r="T531" s="165"/>
      <c r="U531" s="165"/>
    </row>
    <row r="532" spans="2:21">
      <c r="B532" s="164"/>
      <c r="C532" s="165"/>
      <c r="D532" s="165"/>
      <c r="E532" s="165"/>
      <c r="F532" s="165"/>
      <c r="G532" s="165"/>
      <c r="H532" s="165"/>
      <c r="I532" s="165"/>
      <c r="J532" s="165"/>
      <c r="K532" s="165"/>
      <c r="L532" s="165"/>
      <c r="M532" s="165"/>
      <c r="N532" s="165"/>
      <c r="O532" s="165"/>
      <c r="P532" s="165"/>
      <c r="Q532" s="165"/>
      <c r="R532" s="165"/>
      <c r="S532" s="165"/>
      <c r="T532" s="165"/>
      <c r="U532" s="165"/>
    </row>
    <row r="533" spans="2:21">
      <c r="B533" s="164"/>
      <c r="C533" s="165"/>
      <c r="D533" s="165"/>
      <c r="E533" s="165"/>
      <c r="F533" s="165"/>
      <c r="G533" s="165"/>
      <c r="H533" s="165"/>
      <c r="I533" s="165"/>
      <c r="J533" s="165"/>
      <c r="K533" s="165"/>
      <c r="L533" s="165"/>
      <c r="M533" s="165"/>
      <c r="N533" s="165"/>
      <c r="O533" s="165"/>
      <c r="P533" s="165"/>
      <c r="Q533" s="165"/>
      <c r="R533" s="165"/>
      <c r="S533" s="165"/>
      <c r="T533" s="165"/>
      <c r="U533" s="165"/>
    </row>
    <row r="534" spans="2:21">
      <c r="B534" s="164"/>
      <c r="C534" s="165"/>
      <c r="D534" s="165"/>
      <c r="E534" s="165"/>
      <c r="F534" s="165"/>
      <c r="G534" s="165"/>
      <c r="H534" s="165"/>
      <c r="I534" s="165"/>
      <c r="J534" s="165"/>
      <c r="K534" s="165"/>
      <c r="L534" s="165"/>
      <c r="M534" s="165"/>
      <c r="N534" s="165"/>
      <c r="O534" s="165"/>
      <c r="P534" s="165"/>
      <c r="Q534" s="165"/>
      <c r="R534" s="165"/>
      <c r="S534" s="165"/>
      <c r="T534" s="165"/>
      <c r="U534" s="165"/>
    </row>
    <row r="535" spans="2:21">
      <c r="B535" s="164"/>
      <c r="C535" s="165"/>
      <c r="D535" s="165"/>
      <c r="E535" s="165"/>
      <c r="F535" s="165"/>
      <c r="G535" s="165"/>
      <c r="H535" s="165"/>
      <c r="I535" s="165"/>
      <c r="J535" s="165"/>
      <c r="K535" s="165"/>
      <c r="L535" s="165"/>
      <c r="M535" s="165"/>
      <c r="N535" s="165"/>
      <c r="O535" s="165"/>
      <c r="P535" s="165"/>
      <c r="Q535" s="165"/>
      <c r="R535" s="165"/>
      <c r="S535" s="165"/>
      <c r="T535" s="165"/>
      <c r="U535" s="165"/>
    </row>
    <row r="536" spans="2:21">
      <c r="B536" s="164"/>
      <c r="C536" s="165"/>
      <c r="D536" s="165"/>
      <c r="E536" s="165"/>
      <c r="F536" s="165"/>
      <c r="G536" s="165"/>
      <c r="H536" s="165"/>
      <c r="I536" s="165"/>
      <c r="J536" s="165"/>
      <c r="K536" s="165"/>
      <c r="L536" s="165"/>
      <c r="M536" s="165"/>
      <c r="N536" s="165"/>
      <c r="O536" s="165"/>
      <c r="P536" s="165"/>
      <c r="Q536" s="165"/>
      <c r="R536" s="165"/>
      <c r="S536" s="165"/>
      <c r="T536" s="165"/>
      <c r="U536" s="165"/>
    </row>
    <row r="537" spans="2:21">
      <c r="B537" s="164"/>
      <c r="C537" s="165"/>
      <c r="D537" s="165"/>
      <c r="E537" s="165"/>
      <c r="F537" s="165"/>
      <c r="G537" s="165"/>
      <c r="H537" s="165"/>
      <c r="I537" s="165"/>
      <c r="J537" s="165"/>
      <c r="K537" s="165"/>
      <c r="L537" s="165"/>
      <c r="M537" s="165"/>
      <c r="N537" s="165"/>
      <c r="O537" s="165"/>
      <c r="P537" s="165"/>
      <c r="Q537" s="165"/>
      <c r="R537" s="165"/>
      <c r="S537" s="165"/>
      <c r="T537" s="165"/>
      <c r="U537" s="165"/>
    </row>
    <row r="538" spans="2:21">
      <c r="B538" s="164"/>
      <c r="C538" s="165"/>
      <c r="D538" s="165"/>
      <c r="E538" s="165"/>
      <c r="F538" s="165"/>
      <c r="G538" s="165"/>
      <c r="H538" s="165"/>
      <c r="I538" s="165"/>
      <c r="J538" s="165"/>
      <c r="K538" s="165"/>
      <c r="L538" s="165"/>
      <c r="M538" s="165"/>
      <c r="N538" s="165"/>
      <c r="O538" s="165"/>
      <c r="P538" s="165"/>
      <c r="Q538" s="165"/>
      <c r="R538" s="165"/>
      <c r="S538" s="165"/>
      <c r="T538" s="165"/>
      <c r="U538" s="165"/>
    </row>
    <row r="539" spans="2:21">
      <c r="B539" s="164"/>
      <c r="C539" s="165"/>
      <c r="D539" s="165"/>
      <c r="E539" s="165"/>
      <c r="F539" s="165"/>
      <c r="G539" s="165"/>
      <c r="H539" s="165"/>
      <c r="I539" s="165"/>
      <c r="J539" s="165"/>
      <c r="K539" s="165"/>
      <c r="L539" s="165"/>
      <c r="M539" s="165"/>
      <c r="N539" s="165"/>
      <c r="O539" s="165"/>
      <c r="P539" s="165"/>
      <c r="Q539" s="165"/>
      <c r="R539" s="165"/>
      <c r="S539" s="165"/>
      <c r="T539" s="165"/>
      <c r="U539" s="165"/>
    </row>
    <row r="540" spans="2:21">
      <c r="B540" s="164"/>
      <c r="C540" s="165"/>
      <c r="D540" s="165"/>
      <c r="E540" s="165"/>
      <c r="F540" s="165"/>
      <c r="G540" s="165"/>
      <c r="H540" s="165"/>
      <c r="I540" s="165"/>
      <c r="J540" s="165"/>
      <c r="K540" s="165"/>
      <c r="L540" s="165"/>
      <c r="M540" s="165"/>
      <c r="N540" s="165"/>
      <c r="O540" s="165"/>
      <c r="P540" s="165"/>
      <c r="Q540" s="165"/>
      <c r="R540" s="165"/>
      <c r="S540" s="165"/>
      <c r="T540" s="165"/>
      <c r="U540" s="165"/>
    </row>
    <row r="541" spans="2:21">
      <c r="B541" s="164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  <c r="M541" s="165"/>
      <c r="N541" s="165"/>
      <c r="O541" s="165"/>
      <c r="P541" s="165"/>
      <c r="Q541" s="165"/>
      <c r="R541" s="165"/>
      <c r="S541" s="165"/>
      <c r="T541" s="165"/>
      <c r="U541" s="165"/>
    </row>
    <row r="542" spans="2:21">
      <c r="B542" s="164"/>
      <c r="C542" s="165"/>
      <c r="D542" s="165"/>
      <c r="E542" s="165"/>
      <c r="F542" s="165"/>
      <c r="G542" s="165"/>
      <c r="H542" s="165"/>
      <c r="I542" s="165"/>
      <c r="J542" s="165"/>
      <c r="K542" s="165"/>
      <c r="L542" s="165"/>
      <c r="M542" s="165"/>
      <c r="N542" s="165"/>
      <c r="O542" s="165"/>
      <c r="P542" s="165"/>
      <c r="Q542" s="165"/>
      <c r="R542" s="165"/>
      <c r="S542" s="165"/>
      <c r="T542" s="165"/>
      <c r="U542" s="165"/>
    </row>
    <row r="543" spans="2:21">
      <c r="B543" s="164"/>
      <c r="C543" s="165"/>
      <c r="D543" s="165"/>
      <c r="E543" s="165"/>
      <c r="F543" s="165"/>
      <c r="G543" s="165"/>
      <c r="H543" s="165"/>
      <c r="I543" s="165"/>
      <c r="J543" s="165"/>
      <c r="K543" s="165"/>
      <c r="L543" s="165"/>
      <c r="M543" s="165"/>
      <c r="N543" s="165"/>
      <c r="O543" s="165"/>
      <c r="P543" s="165"/>
      <c r="Q543" s="165"/>
      <c r="R543" s="165"/>
      <c r="S543" s="165"/>
      <c r="T543" s="165"/>
      <c r="U543" s="165"/>
    </row>
    <row r="544" spans="2:21">
      <c r="B544" s="164"/>
      <c r="C544" s="165"/>
      <c r="D544" s="165"/>
      <c r="E544" s="165"/>
      <c r="F544" s="165"/>
      <c r="G544" s="165"/>
      <c r="H544" s="165"/>
      <c r="I544" s="165"/>
      <c r="J544" s="165"/>
      <c r="K544" s="165"/>
      <c r="L544" s="165"/>
      <c r="M544" s="165"/>
      <c r="N544" s="165"/>
      <c r="O544" s="165"/>
      <c r="P544" s="165"/>
      <c r="Q544" s="165"/>
      <c r="R544" s="165"/>
      <c r="S544" s="165"/>
      <c r="T544" s="165"/>
      <c r="U544" s="165"/>
    </row>
    <row r="545" spans="2:21">
      <c r="B545" s="164"/>
      <c r="C545" s="165"/>
      <c r="D545" s="165"/>
      <c r="E545" s="165"/>
      <c r="F545" s="165"/>
      <c r="G545" s="165"/>
      <c r="H545" s="165"/>
      <c r="I545" s="165"/>
      <c r="J545" s="165"/>
      <c r="K545" s="165"/>
      <c r="L545" s="165"/>
      <c r="M545" s="165"/>
      <c r="N545" s="165"/>
      <c r="O545" s="165"/>
      <c r="P545" s="165"/>
      <c r="Q545" s="165"/>
      <c r="R545" s="165"/>
      <c r="S545" s="165"/>
      <c r="T545" s="165"/>
      <c r="U545" s="165"/>
    </row>
    <row r="546" spans="2:21">
      <c r="B546" s="164"/>
      <c r="C546" s="165"/>
      <c r="D546" s="165"/>
      <c r="E546" s="165"/>
      <c r="F546" s="165"/>
      <c r="G546" s="165"/>
      <c r="H546" s="165"/>
      <c r="I546" s="165"/>
      <c r="J546" s="165"/>
      <c r="K546" s="165"/>
      <c r="L546" s="165"/>
      <c r="M546" s="165"/>
      <c r="N546" s="165"/>
      <c r="O546" s="165"/>
      <c r="P546" s="165"/>
      <c r="Q546" s="165"/>
      <c r="R546" s="165"/>
      <c r="S546" s="165"/>
      <c r="T546" s="165"/>
      <c r="U546" s="165"/>
    </row>
    <row r="547" spans="2:21">
      <c r="B547" s="164"/>
      <c r="C547" s="165"/>
      <c r="D547" s="165"/>
      <c r="E547" s="165"/>
      <c r="F547" s="165"/>
      <c r="G547" s="165"/>
      <c r="H547" s="165"/>
      <c r="I547" s="165"/>
      <c r="J547" s="165"/>
      <c r="K547" s="165"/>
      <c r="L547" s="165"/>
      <c r="M547" s="165"/>
      <c r="N547" s="165"/>
      <c r="O547" s="165"/>
      <c r="P547" s="165"/>
      <c r="Q547" s="165"/>
      <c r="R547" s="165"/>
      <c r="S547" s="165"/>
      <c r="T547" s="165"/>
      <c r="U547" s="165"/>
    </row>
    <row r="548" spans="2:21">
      <c r="B548" s="164"/>
      <c r="C548" s="165"/>
      <c r="D548" s="165"/>
      <c r="E548" s="165"/>
      <c r="F548" s="165"/>
      <c r="G548" s="165"/>
      <c r="H548" s="165"/>
      <c r="I548" s="165"/>
      <c r="J548" s="165"/>
      <c r="K548" s="165"/>
      <c r="L548" s="165"/>
      <c r="M548" s="165"/>
      <c r="N548" s="165"/>
      <c r="O548" s="165"/>
      <c r="P548" s="165"/>
      <c r="Q548" s="165"/>
      <c r="R548" s="165"/>
      <c r="S548" s="165"/>
      <c r="T548" s="165"/>
      <c r="U548" s="165"/>
    </row>
    <row r="549" spans="2:21">
      <c r="B549" s="164"/>
      <c r="C549" s="165"/>
      <c r="D549" s="165"/>
      <c r="E549" s="165"/>
      <c r="F549" s="165"/>
      <c r="G549" s="165"/>
      <c r="H549" s="165"/>
      <c r="I549" s="165"/>
      <c r="J549" s="165"/>
      <c r="K549" s="165"/>
      <c r="L549" s="165"/>
      <c r="M549" s="165"/>
      <c r="N549" s="165"/>
      <c r="O549" s="165"/>
      <c r="P549" s="165"/>
      <c r="Q549" s="165"/>
      <c r="R549" s="165"/>
      <c r="S549" s="165"/>
      <c r="T549" s="165"/>
      <c r="U549" s="165"/>
    </row>
    <row r="550" spans="2:21">
      <c r="B550" s="164"/>
      <c r="C550" s="165"/>
      <c r="D550" s="165"/>
      <c r="E550" s="165"/>
      <c r="F550" s="165"/>
      <c r="G550" s="165"/>
      <c r="H550" s="165"/>
      <c r="I550" s="165"/>
      <c r="J550" s="165"/>
      <c r="K550" s="165"/>
      <c r="L550" s="165"/>
      <c r="M550" s="165"/>
      <c r="N550" s="165"/>
      <c r="O550" s="165"/>
      <c r="P550" s="165"/>
      <c r="Q550" s="165"/>
      <c r="R550" s="165"/>
      <c r="S550" s="165"/>
      <c r="T550" s="165"/>
      <c r="U550" s="165"/>
    </row>
    <row r="551" spans="2:21">
      <c r="B551" s="164"/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5"/>
      <c r="P551" s="165"/>
      <c r="Q551" s="165"/>
      <c r="R551" s="165"/>
      <c r="S551" s="165"/>
      <c r="T551" s="165"/>
      <c r="U551" s="165"/>
    </row>
    <row r="552" spans="2:21">
      <c r="B552" s="164"/>
      <c r="C552" s="165"/>
      <c r="D552" s="165"/>
      <c r="E552" s="165"/>
      <c r="F552" s="165"/>
      <c r="G552" s="165"/>
      <c r="H552" s="165"/>
      <c r="I552" s="165"/>
      <c r="J552" s="165"/>
      <c r="K552" s="165"/>
      <c r="L552" s="165"/>
      <c r="M552" s="165"/>
      <c r="N552" s="165"/>
      <c r="O552" s="165"/>
      <c r="P552" s="165"/>
      <c r="Q552" s="165"/>
      <c r="R552" s="165"/>
      <c r="S552" s="165"/>
      <c r="T552" s="165"/>
      <c r="U552" s="165"/>
    </row>
    <row r="553" spans="2:21">
      <c r="B553" s="164"/>
      <c r="C553" s="165"/>
      <c r="D553" s="165"/>
      <c r="E553" s="165"/>
      <c r="F553" s="165"/>
      <c r="G553" s="165"/>
      <c r="H553" s="165"/>
      <c r="I553" s="165"/>
      <c r="J553" s="165"/>
      <c r="K553" s="165"/>
      <c r="L553" s="165"/>
      <c r="M553" s="165"/>
      <c r="N553" s="165"/>
      <c r="O553" s="165"/>
      <c r="P553" s="165"/>
      <c r="Q553" s="165"/>
      <c r="R553" s="165"/>
      <c r="S553" s="165"/>
      <c r="T553" s="165"/>
      <c r="U553" s="165"/>
    </row>
    <row r="554" spans="2:21">
      <c r="B554" s="164"/>
      <c r="C554" s="165"/>
      <c r="D554" s="165"/>
      <c r="E554" s="165"/>
      <c r="F554" s="165"/>
      <c r="G554" s="165"/>
      <c r="H554" s="165"/>
      <c r="I554" s="165"/>
      <c r="J554" s="165"/>
      <c r="K554" s="165"/>
      <c r="L554" s="165"/>
      <c r="M554" s="165"/>
      <c r="N554" s="165"/>
      <c r="O554" s="165"/>
      <c r="P554" s="165"/>
      <c r="Q554" s="165"/>
      <c r="R554" s="165"/>
      <c r="S554" s="165"/>
      <c r="T554" s="165"/>
      <c r="U554" s="165"/>
    </row>
    <row r="555" spans="2:21">
      <c r="B555" s="164"/>
      <c r="C555" s="165"/>
      <c r="D555" s="165"/>
      <c r="E555" s="165"/>
      <c r="F555" s="165"/>
      <c r="G555" s="165"/>
      <c r="H555" s="165"/>
      <c r="I555" s="165"/>
      <c r="J555" s="165"/>
      <c r="K555" s="165"/>
      <c r="L555" s="165"/>
      <c r="M555" s="165"/>
      <c r="N555" s="165"/>
      <c r="O555" s="165"/>
      <c r="P555" s="165"/>
      <c r="Q555" s="165"/>
      <c r="R555" s="165"/>
      <c r="S555" s="165"/>
      <c r="T555" s="165"/>
      <c r="U555" s="165"/>
    </row>
    <row r="556" spans="2:21">
      <c r="B556" s="164"/>
      <c r="C556" s="165"/>
      <c r="D556" s="165"/>
      <c r="E556" s="165"/>
      <c r="F556" s="165"/>
      <c r="G556" s="165"/>
      <c r="H556" s="165"/>
      <c r="I556" s="165"/>
      <c r="J556" s="165"/>
      <c r="K556" s="165"/>
      <c r="L556" s="165"/>
      <c r="M556" s="165"/>
      <c r="N556" s="165"/>
      <c r="O556" s="165"/>
      <c r="P556" s="165"/>
      <c r="Q556" s="165"/>
      <c r="R556" s="165"/>
      <c r="S556" s="165"/>
      <c r="T556" s="165"/>
      <c r="U556" s="165"/>
    </row>
    <row r="557" spans="2:21">
      <c r="B557" s="164"/>
      <c r="C557" s="165"/>
      <c r="D557" s="165"/>
      <c r="E557" s="165"/>
      <c r="F557" s="165"/>
      <c r="G557" s="165"/>
      <c r="H557" s="165"/>
      <c r="I557" s="165"/>
      <c r="J557" s="165"/>
      <c r="K557" s="165"/>
      <c r="L557" s="165"/>
      <c r="M557" s="165"/>
      <c r="N557" s="165"/>
      <c r="O557" s="165"/>
      <c r="P557" s="165"/>
      <c r="Q557" s="165"/>
      <c r="R557" s="165"/>
      <c r="S557" s="165"/>
      <c r="T557" s="165"/>
      <c r="U557" s="165"/>
    </row>
    <row r="558" spans="2:21">
      <c r="B558" s="164"/>
      <c r="C558" s="165"/>
      <c r="D558" s="165"/>
      <c r="E558" s="165"/>
      <c r="F558" s="165"/>
      <c r="G558" s="165"/>
      <c r="H558" s="165"/>
      <c r="I558" s="165"/>
      <c r="J558" s="165"/>
      <c r="K558" s="165"/>
      <c r="L558" s="165"/>
      <c r="M558" s="165"/>
      <c r="N558" s="165"/>
      <c r="O558" s="165"/>
      <c r="P558" s="165"/>
      <c r="Q558" s="165"/>
      <c r="R558" s="165"/>
      <c r="S558" s="165"/>
      <c r="T558" s="165"/>
      <c r="U558" s="165"/>
    </row>
    <row r="559" spans="2:21">
      <c r="B559" s="164"/>
      <c r="C559" s="165"/>
      <c r="D559" s="165"/>
      <c r="E559" s="165"/>
      <c r="F559" s="165"/>
      <c r="G559" s="165"/>
      <c r="H559" s="165"/>
      <c r="I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65"/>
      <c r="T559" s="165"/>
      <c r="U559" s="165"/>
    </row>
    <row r="560" spans="2:21">
      <c r="B560" s="164"/>
      <c r="C560" s="165"/>
      <c r="D560" s="165"/>
      <c r="E560" s="165"/>
      <c r="F560" s="165"/>
      <c r="G560" s="165"/>
      <c r="H560" s="165"/>
      <c r="I560" s="165"/>
      <c r="J560" s="165"/>
      <c r="K560" s="165"/>
      <c r="L560" s="165"/>
      <c r="M560" s="165"/>
      <c r="N560" s="165"/>
      <c r="O560" s="165"/>
      <c r="P560" s="165"/>
      <c r="Q560" s="165"/>
      <c r="R560" s="165"/>
      <c r="S560" s="165"/>
      <c r="T560" s="165"/>
      <c r="U560" s="165"/>
    </row>
    <row r="561" spans="2:21">
      <c r="B561" s="164"/>
      <c r="C561" s="165"/>
      <c r="D561" s="165"/>
      <c r="E561" s="165"/>
      <c r="F561" s="165"/>
      <c r="G561" s="165"/>
      <c r="H561" s="165"/>
      <c r="I561" s="165"/>
      <c r="J561" s="165"/>
      <c r="K561" s="165"/>
      <c r="L561" s="165"/>
      <c r="M561" s="165"/>
      <c r="N561" s="165"/>
      <c r="O561" s="165"/>
      <c r="P561" s="165"/>
      <c r="Q561" s="165"/>
      <c r="R561" s="165"/>
      <c r="S561" s="165"/>
      <c r="T561" s="165"/>
      <c r="U561" s="165"/>
    </row>
    <row r="562" spans="2:21">
      <c r="B562" s="164"/>
      <c r="C562" s="165"/>
      <c r="D562" s="165"/>
      <c r="E562" s="165"/>
      <c r="F562" s="165"/>
      <c r="G562" s="165"/>
      <c r="H562" s="165"/>
      <c r="I562" s="165"/>
      <c r="J562" s="165"/>
      <c r="K562" s="165"/>
      <c r="L562" s="165"/>
      <c r="M562" s="165"/>
      <c r="N562" s="165"/>
      <c r="O562" s="165"/>
      <c r="P562" s="165"/>
      <c r="Q562" s="165"/>
      <c r="R562" s="165"/>
      <c r="S562" s="165"/>
      <c r="T562" s="165"/>
      <c r="U562" s="165"/>
    </row>
    <row r="563" spans="2:21">
      <c r="B563" s="164"/>
      <c r="C563" s="165"/>
      <c r="D563" s="165"/>
      <c r="E563" s="165"/>
      <c r="F563" s="165"/>
      <c r="G563" s="165"/>
      <c r="H563" s="165"/>
      <c r="I563" s="165"/>
      <c r="J563" s="165"/>
      <c r="K563" s="165"/>
      <c r="L563" s="165"/>
      <c r="M563" s="165"/>
      <c r="N563" s="165"/>
      <c r="O563" s="165"/>
      <c r="P563" s="165"/>
      <c r="Q563" s="165"/>
      <c r="R563" s="165"/>
      <c r="S563" s="165"/>
      <c r="T563" s="165"/>
      <c r="U563" s="165"/>
    </row>
    <row r="564" spans="2:21">
      <c r="B564" s="164"/>
      <c r="C564" s="165"/>
      <c r="D564" s="165"/>
      <c r="E564" s="165"/>
      <c r="F564" s="165"/>
      <c r="G564" s="165"/>
      <c r="H564" s="165"/>
      <c r="I564" s="165"/>
      <c r="J564" s="165"/>
      <c r="K564" s="165"/>
      <c r="L564" s="165"/>
      <c r="M564" s="165"/>
      <c r="N564" s="165"/>
      <c r="O564" s="165"/>
      <c r="P564" s="165"/>
      <c r="Q564" s="165"/>
      <c r="R564" s="165"/>
      <c r="S564" s="165"/>
      <c r="T564" s="165"/>
      <c r="U564" s="165"/>
    </row>
    <row r="565" spans="2:21">
      <c r="B565" s="164"/>
      <c r="C565" s="165"/>
      <c r="D565" s="165"/>
      <c r="E565" s="165"/>
      <c r="F565" s="165"/>
      <c r="G565" s="165"/>
      <c r="H565" s="165"/>
      <c r="I565" s="165"/>
      <c r="J565" s="165"/>
      <c r="K565" s="165"/>
      <c r="L565" s="165"/>
      <c r="M565" s="165"/>
      <c r="N565" s="165"/>
      <c r="O565" s="165"/>
      <c r="P565" s="165"/>
      <c r="Q565" s="165"/>
      <c r="R565" s="165"/>
      <c r="S565" s="165"/>
      <c r="T565" s="165"/>
      <c r="U565" s="165"/>
    </row>
    <row r="566" spans="2:21">
      <c r="B566" s="164"/>
      <c r="C566" s="165"/>
      <c r="D566" s="165"/>
      <c r="E566" s="165"/>
      <c r="F566" s="165"/>
      <c r="G566" s="165"/>
      <c r="H566" s="165"/>
      <c r="I566" s="165"/>
      <c r="J566" s="165"/>
      <c r="K566" s="165"/>
      <c r="L566" s="165"/>
      <c r="M566" s="165"/>
      <c r="N566" s="165"/>
      <c r="O566" s="165"/>
      <c r="P566" s="165"/>
      <c r="Q566" s="165"/>
      <c r="R566" s="165"/>
      <c r="S566" s="165"/>
      <c r="T566" s="165"/>
      <c r="U566" s="165"/>
    </row>
    <row r="567" spans="2:21">
      <c r="B567" s="164"/>
      <c r="C567" s="165"/>
      <c r="D567" s="165"/>
      <c r="E567" s="165"/>
      <c r="F567" s="165"/>
      <c r="G567" s="165"/>
      <c r="H567" s="165"/>
      <c r="I567" s="165"/>
      <c r="J567" s="165"/>
      <c r="K567" s="165"/>
      <c r="L567" s="165"/>
      <c r="M567" s="165"/>
      <c r="N567" s="165"/>
      <c r="O567" s="165"/>
      <c r="P567" s="165"/>
      <c r="Q567" s="165"/>
      <c r="R567" s="165"/>
      <c r="S567" s="165"/>
      <c r="T567" s="165"/>
      <c r="U567" s="165"/>
    </row>
    <row r="568" spans="2:21">
      <c r="B568" s="164"/>
      <c r="C568" s="165"/>
      <c r="D568" s="165"/>
      <c r="E568" s="165"/>
      <c r="F568" s="165"/>
      <c r="G568" s="165"/>
      <c r="H568" s="165"/>
      <c r="I568" s="165"/>
      <c r="J568" s="165"/>
      <c r="K568" s="165"/>
      <c r="L568" s="165"/>
      <c r="M568" s="165"/>
      <c r="N568" s="165"/>
      <c r="O568" s="165"/>
      <c r="P568" s="165"/>
      <c r="Q568" s="165"/>
      <c r="R568" s="165"/>
      <c r="S568" s="165"/>
      <c r="T568" s="165"/>
      <c r="U568" s="165"/>
    </row>
    <row r="569" spans="2:21">
      <c r="B569" s="164"/>
      <c r="C569" s="165"/>
      <c r="D569" s="165"/>
      <c r="E569" s="165"/>
      <c r="F569" s="165"/>
      <c r="G569" s="165"/>
      <c r="H569" s="165"/>
      <c r="I569" s="165"/>
      <c r="J569" s="165"/>
      <c r="K569" s="165"/>
      <c r="L569" s="165"/>
      <c r="M569" s="165"/>
      <c r="N569" s="165"/>
      <c r="O569" s="165"/>
      <c r="P569" s="165"/>
      <c r="Q569" s="165"/>
      <c r="R569" s="165"/>
      <c r="S569" s="165"/>
      <c r="T569" s="165"/>
      <c r="U569" s="165"/>
    </row>
    <row r="570" spans="2:21">
      <c r="B570" s="164"/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5"/>
      <c r="P570" s="165"/>
      <c r="Q570" s="165"/>
      <c r="R570" s="165"/>
      <c r="S570" s="165"/>
      <c r="T570" s="165"/>
      <c r="U570" s="165"/>
    </row>
    <row r="571" spans="2:21">
      <c r="B571" s="164"/>
      <c r="C571" s="165"/>
      <c r="D571" s="165"/>
      <c r="E571" s="165"/>
      <c r="F571" s="165"/>
      <c r="G571" s="165"/>
      <c r="H571" s="165"/>
      <c r="I571" s="165"/>
      <c r="J571" s="165"/>
      <c r="K571" s="165"/>
      <c r="L571" s="165"/>
      <c r="M571" s="165"/>
      <c r="N571" s="165"/>
      <c r="O571" s="165"/>
      <c r="P571" s="165"/>
      <c r="Q571" s="165"/>
      <c r="R571" s="165"/>
      <c r="S571" s="165"/>
      <c r="T571" s="165"/>
      <c r="U571" s="165"/>
    </row>
    <row r="572" spans="2:21">
      <c r="B572" s="164"/>
      <c r="C572" s="165"/>
      <c r="D572" s="165"/>
      <c r="E572" s="165"/>
      <c r="F572" s="165"/>
      <c r="G572" s="165"/>
      <c r="H572" s="165"/>
      <c r="I572" s="165"/>
      <c r="J572" s="165"/>
      <c r="K572" s="165"/>
      <c r="L572" s="165"/>
      <c r="M572" s="165"/>
      <c r="N572" s="165"/>
      <c r="O572" s="165"/>
      <c r="P572" s="165"/>
      <c r="Q572" s="165"/>
      <c r="R572" s="165"/>
      <c r="S572" s="165"/>
      <c r="T572" s="165"/>
      <c r="U572" s="165"/>
    </row>
    <row r="573" spans="2:21">
      <c r="B573" s="164"/>
      <c r="C573" s="165"/>
      <c r="D573" s="165"/>
      <c r="E573" s="165"/>
      <c r="F573" s="165"/>
      <c r="G573" s="165"/>
      <c r="H573" s="165"/>
      <c r="I573" s="165"/>
      <c r="J573" s="165"/>
      <c r="K573" s="165"/>
      <c r="L573" s="165"/>
      <c r="M573" s="165"/>
      <c r="N573" s="165"/>
      <c r="O573" s="165"/>
      <c r="P573" s="165"/>
      <c r="Q573" s="165"/>
      <c r="R573" s="165"/>
      <c r="S573" s="165"/>
      <c r="T573" s="165"/>
      <c r="U573" s="165"/>
    </row>
    <row r="574" spans="2:21">
      <c r="B574" s="164"/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5"/>
      <c r="P574" s="165"/>
      <c r="Q574" s="165"/>
      <c r="R574" s="165"/>
      <c r="S574" s="165"/>
      <c r="T574" s="165"/>
      <c r="U574" s="165"/>
    </row>
    <row r="575" spans="2:21">
      <c r="B575" s="164"/>
      <c r="C575" s="165"/>
      <c r="D575" s="165"/>
      <c r="E575" s="165"/>
      <c r="F575" s="165"/>
      <c r="G575" s="165"/>
      <c r="H575" s="165"/>
      <c r="I575" s="165"/>
      <c r="J575" s="165"/>
      <c r="K575" s="165"/>
      <c r="L575" s="165"/>
      <c r="M575" s="165"/>
      <c r="N575" s="165"/>
      <c r="O575" s="165"/>
      <c r="P575" s="165"/>
      <c r="Q575" s="165"/>
      <c r="R575" s="165"/>
      <c r="S575" s="165"/>
      <c r="T575" s="165"/>
      <c r="U575" s="165"/>
    </row>
    <row r="576" spans="2:21">
      <c r="B576" s="164"/>
      <c r="C576" s="165"/>
      <c r="D576" s="165"/>
      <c r="E576" s="165"/>
      <c r="F576" s="165"/>
      <c r="G576" s="165"/>
      <c r="H576" s="165"/>
      <c r="I576" s="165"/>
      <c r="J576" s="165"/>
      <c r="K576" s="165"/>
      <c r="L576" s="165"/>
      <c r="M576" s="165"/>
      <c r="N576" s="165"/>
      <c r="O576" s="165"/>
      <c r="P576" s="165"/>
      <c r="Q576" s="165"/>
      <c r="R576" s="165"/>
      <c r="S576" s="165"/>
      <c r="T576" s="165"/>
      <c r="U576" s="165"/>
    </row>
    <row r="577" spans="2:21">
      <c r="B577" s="164"/>
      <c r="C577" s="165"/>
      <c r="D577" s="165"/>
      <c r="E577" s="165"/>
      <c r="F577" s="165"/>
      <c r="G577" s="165"/>
      <c r="H577" s="165"/>
      <c r="I577" s="165"/>
      <c r="J577" s="165"/>
      <c r="K577" s="165"/>
      <c r="L577" s="165"/>
      <c r="M577" s="165"/>
      <c r="N577" s="165"/>
      <c r="O577" s="165"/>
      <c r="P577" s="165"/>
      <c r="Q577" s="165"/>
      <c r="R577" s="165"/>
      <c r="S577" s="165"/>
      <c r="T577" s="165"/>
      <c r="U577" s="165"/>
    </row>
    <row r="578" spans="2:21">
      <c r="B578" s="164"/>
      <c r="C578" s="165"/>
      <c r="D578" s="165"/>
      <c r="E578" s="165"/>
      <c r="F578" s="165"/>
      <c r="G578" s="165"/>
      <c r="H578" s="165"/>
      <c r="I578" s="165"/>
      <c r="J578" s="165"/>
      <c r="K578" s="165"/>
      <c r="L578" s="165"/>
      <c r="M578" s="165"/>
      <c r="N578" s="165"/>
      <c r="O578" s="165"/>
      <c r="P578" s="165"/>
      <c r="Q578" s="165"/>
      <c r="R578" s="165"/>
      <c r="S578" s="165"/>
      <c r="T578" s="165"/>
      <c r="U578" s="165"/>
    </row>
    <row r="579" spans="2:21">
      <c r="B579" s="164"/>
      <c r="C579" s="165"/>
      <c r="D579" s="165"/>
      <c r="E579" s="165"/>
      <c r="F579" s="165"/>
      <c r="G579" s="165"/>
      <c r="H579" s="165"/>
      <c r="I579" s="165"/>
      <c r="J579" s="165"/>
      <c r="K579" s="165"/>
      <c r="L579" s="165"/>
      <c r="M579" s="165"/>
      <c r="N579" s="165"/>
      <c r="O579" s="165"/>
      <c r="P579" s="165"/>
      <c r="Q579" s="165"/>
      <c r="R579" s="165"/>
      <c r="S579" s="165"/>
      <c r="T579" s="165"/>
      <c r="U579" s="165"/>
    </row>
    <row r="580" spans="2:21">
      <c r="B580" s="164"/>
      <c r="C580" s="165"/>
      <c r="D580" s="165"/>
      <c r="E580" s="165"/>
      <c r="F580" s="165"/>
      <c r="G580" s="165"/>
      <c r="H580" s="165"/>
      <c r="I580" s="165"/>
      <c r="J580" s="165"/>
      <c r="K580" s="165"/>
      <c r="L580" s="165"/>
      <c r="M580" s="165"/>
      <c r="N580" s="165"/>
      <c r="O580" s="165"/>
      <c r="P580" s="165"/>
      <c r="Q580" s="165"/>
      <c r="R580" s="165"/>
      <c r="S580" s="165"/>
      <c r="T580" s="165"/>
      <c r="U580" s="165"/>
    </row>
    <row r="581" spans="2:21">
      <c r="B581" s="164"/>
      <c r="C581" s="165"/>
      <c r="D581" s="165"/>
      <c r="E581" s="165"/>
      <c r="F581" s="165"/>
      <c r="G581" s="165"/>
      <c r="H581" s="165"/>
      <c r="I581" s="165"/>
      <c r="J581" s="165"/>
      <c r="K581" s="165"/>
      <c r="L581" s="165"/>
      <c r="M581" s="165"/>
      <c r="N581" s="165"/>
      <c r="O581" s="165"/>
      <c r="P581" s="165"/>
      <c r="Q581" s="165"/>
      <c r="R581" s="165"/>
      <c r="S581" s="165"/>
      <c r="T581" s="165"/>
      <c r="U581" s="165"/>
    </row>
    <row r="582" spans="2:21">
      <c r="B582" s="164"/>
      <c r="C582" s="165"/>
      <c r="D582" s="165"/>
      <c r="E582" s="165"/>
      <c r="F582" s="165"/>
      <c r="G582" s="165"/>
      <c r="H582" s="165"/>
      <c r="I582" s="165"/>
      <c r="J582" s="165"/>
      <c r="K582" s="165"/>
      <c r="L582" s="165"/>
      <c r="M582" s="165"/>
      <c r="N582" s="165"/>
      <c r="O582" s="165"/>
      <c r="P582" s="165"/>
      <c r="Q582" s="165"/>
      <c r="R582" s="165"/>
      <c r="S582" s="165"/>
      <c r="T582" s="165"/>
      <c r="U582" s="165"/>
    </row>
    <row r="583" spans="2:21">
      <c r="B583" s="164"/>
      <c r="C583" s="165"/>
      <c r="D583" s="165"/>
      <c r="E583" s="165"/>
      <c r="F583" s="165"/>
      <c r="G583" s="165"/>
      <c r="H583" s="165"/>
      <c r="I583" s="165"/>
      <c r="J583" s="165"/>
      <c r="K583" s="165"/>
      <c r="L583" s="165"/>
      <c r="M583" s="165"/>
      <c r="N583" s="165"/>
      <c r="O583" s="165"/>
      <c r="P583" s="165"/>
      <c r="Q583" s="165"/>
      <c r="R583" s="165"/>
      <c r="S583" s="165"/>
      <c r="T583" s="165"/>
      <c r="U583" s="165"/>
    </row>
    <row r="584" spans="2:21">
      <c r="B584" s="164"/>
      <c r="C584" s="165"/>
      <c r="D584" s="165"/>
      <c r="E584" s="165"/>
      <c r="F584" s="165"/>
      <c r="G584" s="165"/>
      <c r="H584" s="165"/>
      <c r="I584" s="165"/>
      <c r="J584" s="165"/>
      <c r="K584" s="165"/>
      <c r="L584" s="165"/>
      <c r="M584" s="165"/>
      <c r="N584" s="165"/>
      <c r="O584" s="165"/>
      <c r="P584" s="165"/>
      <c r="Q584" s="165"/>
      <c r="R584" s="165"/>
      <c r="S584" s="165"/>
      <c r="T584" s="165"/>
      <c r="U584" s="165"/>
    </row>
    <row r="585" spans="2:21">
      <c r="B585" s="164"/>
      <c r="C585" s="165"/>
      <c r="D585" s="165"/>
      <c r="E585" s="165"/>
      <c r="F585" s="165"/>
      <c r="G585" s="165"/>
      <c r="H585" s="165"/>
      <c r="I585" s="165"/>
      <c r="J585" s="165"/>
      <c r="K585" s="165"/>
      <c r="L585" s="165"/>
      <c r="M585" s="165"/>
      <c r="N585" s="165"/>
      <c r="O585" s="165"/>
      <c r="P585" s="165"/>
      <c r="Q585" s="165"/>
      <c r="R585" s="165"/>
      <c r="S585" s="165"/>
      <c r="T585" s="165"/>
      <c r="U585" s="165"/>
    </row>
    <row r="586" spans="2:21">
      <c r="B586" s="164"/>
      <c r="C586" s="165"/>
      <c r="D586" s="165"/>
      <c r="E586" s="165"/>
      <c r="F586" s="165"/>
      <c r="G586" s="165"/>
      <c r="H586" s="165"/>
      <c r="I586" s="165"/>
      <c r="J586" s="165"/>
      <c r="K586" s="165"/>
      <c r="L586" s="165"/>
      <c r="M586" s="165"/>
      <c r="N586" s="165"/>
      <c r="O586" s="165"/>
      <c r="P586" s="165"/>
      <c r="Q586" s="165"/>
      <c r="R586" s="165"/>
      <c r="S586" s="165"/>
      <c r="T586" s="165"/>
      <c r="U586" s="165"/>
    </row>
    <row r="587" spans="2:21">
      <c r="B587" s="164"/>
      <c r="C587" s="165"/>
      <c r="D587" s="165"/>
      <c r="E587" s="165"/>
      <c r="F587" s="165"/>
      <c r="G587" s="165"/>
      <c r="H587" s="165"/>
      <c r="I587" s="165"/>
      <c r="J587" s="165"/>
      <c r="K587" s="165"/>
      <c r="L587" s="165"/>
      <c r="M587" s="165"/>
      <c r="N587" s="165"/>
      <c r="O587" s="165"/>
      <c r="P587" s="165"/>
      <c r="Q587" s="165"/>
      <c r="R587" s="165"/>
      <c r="S587" s="165"/>
      <c r="T587" s="165"/>
      <c r="U587" s="165"/>
    </row>
    <row r="588" spans="2:21">
      <c r="B588" s="164"/>
      <c r="C588" s="165"/>
      <c r="D588" s="165"/>
      <c r="E588" s="165"/>
      <c r="F588" s="165"/>
      <c r="G588" s="165"/>
      <c r="H588" s="165"/>
      <c r="I588" s="165"/>
      <c r="J588" s="165"/>
      <c r="K588" s="165"/>
      <c r="L588" s="165"/>
      <c r="M588" s="165"/>
      <c r="N588" s="165"/>
      <c r="O588" s="165"/>
      <c r="P588" s="165"/>
      <c r="Q588" s="165"/>
      <c r="R588" s="165"/>
      <c r="S588" s="165"/>
      <c r="T588" s="165"/>
      <c r="U588" s="165"/>
    </row>
    <row r="589" spans="2:21">
      <c r="B589" s="164"/>
      <c r="C589" s="165"/>
      <c r="D589" s="165"/>
      <c r="E589" s="165"/>
      <c r="F589" s="165"/>
      <c r="G589" s="165"/>
      <c r="H589" s="165"/>
      <c r="I589" s="165"/>
      <c r="J589" s="165"/>
      <c r="K589" s="165"/>
      <c r="L589" s="165"/>
      <c r="M589" s="165"/>
      <c r="N589" s="165"/>
      <c r="O589" s="165"/>
      <c r="P589" s="165"/>
      <c r="Q589" s="165"/>
      <c r="R589" s="165"/>
      <c r="S589" s="165"/>
      <c r="T589" s="165"/>
      <c r="U589" s="165"/>
    </row>
    <row r="590" spans="2:21">
      <c r="B590" s="164"/>
      <c r="C590" s="165"/>
      <c r="D590" s="165"/>
      <c r="E590" s="165"/>
      <c r="F590" s="165"/>
      <c r="G590" s="165"/>
      <c r="H590" s="165"/>
      <c r="I590" s="165"/>
      <c r="J590" s="165"/>
      <c r="K590" s="165"/>
      <c r="L590" s="165"/>
      <c r="M590" s="165"/>
      <c r="N590" s="165"/>
      <c r="O590" s="165"/>
      <c r="P590" s="165"/>
      <c r="Q590" s="165"/>
      <c r="R590" s="165"/>
      <c r="S590" s="165"/>
      <c r="T590" s="165"/>
      <c r="U590" s="165"/>
    </row>
    <row r="591" spans="2:21">
      <c r="B591" s="164"/>
      <c r="C591" s="165"/>
      <c r="D591" s="165"/>
      <c r="E591" s="165"/>
      <c r="F591" s="165"/>
      <c r="G591" s="165"/>
      <c r="H591" s="165"/>
      <c r="I591" s="165"/>
      <c r="J591" s="165"/>
      <c r="K591" s="165"/>
      <c r="L591" s="165"/>
      <c r="M591" s="165"/>
      <c r="N591" s="165"/>
      <c r="O591" s="165"/>
      <c r="P591" s="165"/>
      <c r="Q591" s="165"/>
      <c r="R591" s="165"/>
      <c r="S591" s="165"/>
      <c r="T591" s="165"/>
      <c r="U591" s="165"/>
    </row>
    <row r="592" spans="2:21">
      <c r="B592" s="164"/>
      <c r="C592" s="165"/>
      <c r="D592" s="165"/>
      <c r="E592" s="165"/>
      <c r="F592" s="165"/>
      <c r="G592" s="165"/>
      <c r="H592" s="165"/>
      <c r="I592" s="165"/>
      <c r="J592" s="165"/>
      <c r="K592" s="165"/>
      <c r="L592" s="165"/>
      <c r="M592" s="165"/>
      <c r="N592" s="165"/>
      <c r="O592" s="165"/>
      <c r="P592" s="165"/>
      <c r="Q592" s="165"/>
      <c r="R592" s="165"/>
      <c r="S592" s="165"/>
      <c r="T592" s="165"/>
      <c r="U592" s="165"/>
    </row>
    <row r="593" spans="2:21">
      <c r="B593" s="164"/>
      <c r="C593" s="165"/>
      <c r="D593" s="165"/>
      <c r="E593" s="165"/>
      <c r="F593" s="165"/>
      <c r="G593" s="165"/>
      <c r="H593" s="165"/>
      <c r="I593" s="165"/>
      <c r="J593" s="165"/>
      <c r="K593" s="165"/>
      <c r="L593" s="165"/>
      <c r="M593" s="165"/>
      <c r="N593" s="165"/>
      <c r="O593" s="165"/>
      <c r="P593" s="165"/>
      <c r="Q593" s="165"/>
      <c r="R593" s="165"/>
      <c r="S593" s="165"/>
      <c r="T593" s="165"/>
      <c r="U593" s="165"/>
    </row>
    <row r="594" spans="2:21">
      <c r="B594" s="164"/>
      <c r="C594" s="165"/>
      <c r="D594" s="165"/>
      <c r="E594" s="165"/>
      <c r="F594" s="165"/>
      <c r="G594" s="165"/>
      <c r="H594" s="165"/>
      <c r="I594" s="165"/>
      <c r="J594" s="165"/>
      <c r="K594" s="165"/>
      <c r="L594" s="165"/>
      <c r="M594" s="165"/>
      <c r="N594" s="165"/>
      <c r="O594" s="165"/>
      <c r="P594" s="165"/>
      <c r="Q594" s="165"/>
      <c r="R594" s="165"/>
      <c r="S594" s="165"/>
      <c r="T594" s="165"/>
      <c r="U594" s="165"/>
    </row>
    <row r="595" spans="2:21">
      <c r="B595" s="164"/>
      <c r="C595" s="165"/>
      <c r="D595" s="165"/>
      <c r="E595" s="165"/>
      <c r="F595" s="165"/>
      <c r="G595" s="165"/>
      <c r="H595" s="165"/>
      <c r="I595" s="165"/>
      <c r="J595" s="165"/>
      <c r="K595" s="165"/>
      <c r="L595" s="165"/>
      <c r="M595" s="165"/>
      <c r="N595" s="165"/>
      <c r="O595" s="165"/>
      <c r="P595" s="165"/>
      <c r="Q595" s="165"/>
      <c r="R595" s="165"/>
      <c r="S595" s="165"/>
      <c r="T595" s="165"/>
      <c r="U595" s="165"/>
    </row>
    <row r="596" spans="2:21">
      <c r="B596" s="164"/>
      <c r="C596" s="165"/>
      <c r="D596" s="165"/>
      <c r="E596" s="165"/>
      <c r="F596" s="165"/>
      <c r="G596" s="165"/>
      <c r="H596" s="165"/>
      <c r="I596" s="165"/>
      <c r="J596" s="165"/>
      <c r="K596" s="165"/>
      <c r="L596" s="165"/>
      <c r="M596" s="165"/>
      <c r="N596" s="165"/>
      <c r="O596" s="165"/>
      <c r="P596" s="165"/>
      <c r="Q596" s="165"/>
      <c r="R596" s="165"/>
      <c r="S596" s="165"/>
      <c r="T596" s="165"/>
      <c r="U596" s="165"/>
    </row>
    <row r="597" spans="2:21">
      <c r="B597" s="164"/>
      <c r="C597" s="165"/>
      <c r="D597" s="165"/>
      <c r="E597" s="165"/>
      <c r="F597" s="165"/>
      <c r="G597" s="165"/>
      <c r="H597" s="165"/>
      <c r="I597" s="165"/>
      <c r="J597" s="165"/>
      <c r="K597" s="165"/>
      <c r="L597" s="165"/>
      <c r="M597" s="165"/>
      <c r="N597" s="165"/>
      <c r="O597" s="165"/>
      <c r="P597" s="165"/>
      <c r="Q597" s="165"/>
      <c r="R597" s="165"/>
      <c r="S597" s="165"/>
      <c r="T597" s="165"/>
      <c r="U597" s="165"/>
    </row>
    <row r="598" spans="2:21">
      <c r="B598" s="164"/>
      <c r="C598" s="165"/>
      <c r="D598" s="165"/>
      <c r="E598" s="165"/>
      <c r="F598" s="165"/>
      <c r="G598" s="165"/>
      <c r="H598" s="165"/>
      <c r="I598" s="165"/>
      <c r="J598" s="165"/>
      <c r="K598" s="165"/>
      <c r="L598" s="165"/>
      <c r="M598" s="165"/>
      <c r="N598" s="165"/>
      <c r="O598" s="165"/>
      <c r="P598" s="165"/>
      <c r="Q598" s="165"/>
      <c r="R598" s="165"/>
      <c r="S598" s="165"/>
      <c r="T598" s="165"/>
      <c r="U598" s="165"/>
    </row>
    <row r="599" spans="2:21">
      <c r="B599" s="164"/>
      <c r="C599" s="165"/>
      <c r="D599" s="165"/>
      <c r="E599" s="165"/>
      <c r="F599" s="165"/>
      <c r="G599" s="165"/>
      <c r="H599" s="165"/>
      <c r="I599" s="165"/>
      <c r="J599" s="165"/>
      <c r="K599" s="165"/>
      <c r="L599" s="165"/>
      <c r="M599" s="165"/>
      <c r="N599" s="165"/>
      <c r="O599" s="165"/>
      <c r="P599" s="165"/>
      <c r="Q599" s="165"/>
      <c r="R599" s="165"/>
      <c r="S599" s="165"/>
      <c r="T599" s="165"/>
      <c r="U599" s="165"/>
    </row>
    <row r="600" spans="2:21">
      <c r="B600" s="164"/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5"/>
      <c r="P600" s="165"/>
      <c r="Q600" s="165"/>
      <c r="R600" s="165"/>
      <c r="S600" s="165"/>
      <c r="T600" s="165"/>
      <c r="U600" s="165"/>
    </row>
    <row r="601" spans="2:21">
      <c r="B601" s="164"/>
      <c r="C601" s="165"/>
      <c r="D601" s="165"/>
      <c r="E601" s="165"/>
      <c r="F601" s="165"/>
      <c r="G601" s="165"/>
      <c r="H601" s="165"/>
      <c r="I601" s="165"/>
      <c r="J601" s="165"/>
      <c r="K601" s="165"/>
      <c r="L601" s="165"/>
      <c r="M601" s="165"/>
      <c r="N601" s="165"/>
      <c r="O601" s="165"/>
      <c r="P601" s="165"/>
      <c r="Q601" s="165"/>
      <c r="R601" s="165"/>
      <c r="S601" s="165"/>
      <c r="T601" s="165"/>
      <c r="U601" s="165"/>
    </row>
    <row r="602" spans="2:21">
      <c r="B602" s="164"/>
      <c r="C602" s="165"/>
      <c r="D602" s="165"/>
      <c r="E602" s="165"/>
      <c r="F602" s="165"/>
      <c r="G602" s="165"/>
      <c r="H602" s="165"/>
      <c r="I602" s="165"/>
      <c r="J602" s="165"/>
      <c r="K602" s="165"/>
      <c r="L602" s="165"/>
      <c r="M602" s="165"/>
      <c r="N602" s="165"/>
      <c r="O602" s="165"/>
      <c r="P602" s="165"/>
      <c r="Q602" s="165"/>
      <c r="R602" s="165"/>
      <c r="S602" s="165"/>
      <c r="T602" s="165"/>
      <c r="U602" s="165"/>
    </row>
    <row r="603" spans="2:21">
      <c r="B603" s="164"/>
      <c r="C603" s="165"/>
      <c r="D603" s="165"/>
      <c r="E603" s="165"/>
      <c r="F603" s="165"/>
      <c r="G603" s="165"/>
      <c r="H603" s="165"/>
      <c r="I603" s="165"/>
      <c r="J603" s="165"/>
      <c r="K603" s="165"/>
      <c r="L603" s="165"/>
      <c r="M603" s="165"/>
      <c r="N603" s="165"/>
      <c r="O603" s="165"/>
      <c r="P603" s="165"/>
      <c r="Q603" s="165"/>
      <c r="R603" s="165"/>
      <c r="S603" s="165"/>
      <c r="T603" s="165"/>
      <c r="U603" s="165"/>
    </row>
    <row r="604" spans="2:21">
      <c r="B604" s="164"/>
      <c r="C604" s="165"/>
      <c r="D604" s="165"/>
      <c r="E604" s="165"/>
      <c r="F604" s="165"/>
      <c r="G604" s="165"/>
      <c r="H604" s="165"/>
      <c r="I604" s="165"/>
      <c r="J604" s="165"/>
      <c r="K604" s="165"/>
      <c r="L604" s="165"/>
      <c r="M604" s="165"/>
      <c r="N604" s="165"/>
      <c r="O604" s="165"/>
      <c r="P604" s="165"/>
      <c r="Q604" s="165"/>
      <c r="R604" s="165"/>
      <c r="S604" s="165"/>
      <c r="T604" s="165"/>
      <c r="U604" s="165"/>
    </row>
    <row r="605" spans="2:21">
      <c r="B605" s="164"/>
      <c r="C605" s="165"/>
      <c r="D605" s="165"/>
      <c r="E605" s="165"/>
      <c r="F605" s="165"/>
      <c r="G605" s="165"/>
      <c r="H605" s="165"/>
      <c r="I605" s="165"/>
      <c r="J605" s="165"/>
      <c r="K605" s="165"/>
      <c r="L605" s="165"/>
      <c r="M605" s="165"/>
      <c r="N605" s="165"/>
      <c r="O605" s="165"/>
      <c r="P605" s="165"/>
      <c r="Q605" s="165"/>
      <c r="R605" s="165"/>
      <c r="S605" s="165"/>
      <c r="T605" s="165"/>
      <c r="U605" s="165"/>
    </row>
    <row r="606" spans="2:21">
      <c r="B606" s="164"/>
      <c r="C606" s="165"/>
      <c r="D606" s="165"/>
      <c r="E606" s="165"/>
      <c r="F606" s="165"/>
      <c r="G606" s="165"/>
      <c r="H606" s="165"/>
      <c r="I606" s="165"/>
      <c r="J606" s="165"/>
      <c r="K606" s="165"/>
      <c r="L606" s="165"/>
      <c r="M606" s="165"/>
      <c r="N606" s="165"/>
      <c r="O606" s="165"/>
      <c r="P606" s="165"/>
      <c r="Q606" s="165"/>
      <c r="R606" s="165"/>
      <c r="S606" s="165"/>
      <c r="T606" s="165"/>
      <c r="U606" s="165"/>
    </row>
    <row r="607" spans="2:21">
      <c r="B607" s="164"/>
      <c r="C607" s="165"/>
      <c r="D607" s="165"/>
      <c r="E607" s="165"/>
      <c r="F607" s="165"/>
      <c r="G607" s="165"/>
      <c r="H607" s="165"/>
      <c r="I607" s="165"/>
      <c r="J607" s="165"/>
      <c r="K607" s="165"/>
      <c r="L607" s="165"/>
      <c r="M607" s="165"/>
      <c r="N607" s="165"/>
      <c r="O607" s="165"/>
      <c r="P607" s="165"/>
      <c r="Q607" s="165"/>
      <c r="R607" s="165"/>
      <c r="S607" s="165"/>
      <c r="T607" s="165"/>
      <c r="U607" s="165"/>
    </row>
    <row r="608" spans="2:21">
      <c r="B608" s="164"/>
      <c r="C608" s="165"/>
      <c r="D608" s="165"/>
      <c r="E608" s="165"/>
      <c r="F608" s="165"/>
      <c r="G608" s="165"/>
      <c r="H608" s="165"/>
      <c r="I608" s="165"/>
      <c r="J608" s="165"/>
      <c r="K608" s="165"/>
      <c r="L608" s="165"/>
      <c r="M608" s="165"/>
      <c r="N608" s="165"/>
      <c r="O608" s="165"/>
      <c r="P608" s="165"/>
      <c r="Q608" s="165"/>
      <c r="R608" s="165"/>
      <c r="S608" s="165"/>
      <c r="T608" s="165"/>
      <c r="U608" s="165"/>
    </row>
    <row r="609" spans="2:21">
      <c r="B609" s="164"/>
      <c r="C609" s="165"/>
      <c r="D609" s="165"/>
      <c r="E609" s="165"/>
      <c r="F609" s="165"/>
      <c r="G609" s="165"/>
      <c r="H609" s="165"/>
      <c r="I609" s="165"/>
      <c r="J609" s="165"/>
      <c r="K609" s="165"/>
      <c r="L609" s="165"/>
      <c r="M609" s="165"/>
      <c r="N609" s="165"/>
      <c r="O609" s="165"/>
      <c r="P609" s="165"/>
      <c r="Q609" s="165"/>
      <c r="R609" s="165"/>
      <c r="S609" s="165"/>
      <c r="T609" s="165"/>
      <c r="U609" s="165"/>
    </row>
    <row r="610" spans="2:21">
      <c r="B610" s="164"/>
      <c r="C610" s="165"/>
      <c r="D610" s="165"/>
      <c r="E610" s="165"/>
      <c r="F610" s="165"/>
      <c r="G610" s="165"/>
      <c r="H610" s="165"/>
      <c r="I610" s="165"/>
      <c r="J610" s="165"/>
      <c r="K610" s="165"/>
      <c r="L610" s="165"/>
      <c r="M610" s="165"/>
      <c r="N610" s="165"/>
      <c r="O610" s="165"/>
      <c r="P610" s="165"/>
      <c r="Q610" s="165"/>
      <c r="R610" s="165"/>
      <c r="S610" s="165"/>
      <c r="T610" s="165"/>
      <c r="U610" s="165"/>
    </row>
    <row r="611" spans="2:21">
      <c r="B611" s="164"/>
      <c r="C611" s="165"/>
      <c r="D611" s="165"/>
      <c r="E611" s="165"/>
      <c r="F611" s="165"/>
      <c r="G611" s="165"/>
      <c r="H611" s="165"/>
      <c r="I611" s="165"/>
      <c r="J611" s="165"/>
      <c r="K611" s="165"/>
      <c r="L611" s="165"/>
      <c r="M611" s="165"/>
      <c r="N611" s="165"/>
      <c r="O611" s="165"/>
      <c r="P611" s="165"/>
      <c r="Q611" s="165"/>
      <c r="R611" s="165"/>
      <c r="S611" s="165"/>
      <c r="T611" s="165"/>
      <c r="U611" s="165"/>
    </row>
    <row r="612" spans="2:21">
      <c r="B612" s="164"/>
      <c r="C612" s="165"/>
      <c r="D612" s="165"/>
      <c r="E612" s="165"/>
      <c r="F612" s="165"/>
      <c r="G612" s="165"/>
      <c r="H612" s="165"/>
      <c r="I612" s="165"/>
      <c r="J612" s="165"/>
      <c r="K612" s="165"/>
      <c r="L612" s="165"/>
      <c r="M612" s="165"/>
      <c r="N612" s="165"/>
      <c r="O612" s="165"/>
      <c r="P612" s="165"/>
      <c r="Q612" s="165"/>
      <c r="R612" s="165"/>
      <c r="S612" s="165"/>
      <c r="T612" s="165"/>
      <c r="U612" s="165"/>
    </row>
    <row r="613" spans="2:21">
      <c r="B613" s="164"/>
      <c r="C613" s="165"/>
      <c r="D613" s="165"/>
      <c r="E613" s="165"/>
      <c r="F613" s="165"/>
      <c r="G613" s="165"/>
      <c r="H613" s="165"/>
      <c r="I613" s="165"/>
      <c r="J613" s="165"/>
      <c r="K613" s="165"/>
      <c r="L613" s="165"/>
      <c r="M613" s="165"/>
      <c r="N613" s="165"/>
      <c r="O613" s="165"/>
      <c r="P613" s="165"/>
      <c r="Q613" s="165"/>
      <c r="R613" s="165"/>
      <c r="S613" s="165"/>
      <c r="T613" s="165"/>
      <c r="U613" s="165"/>
    </row>
    <row r="614" spans="2:21">
      <c r="B614" s="164"/>
      <c r="C614" s="165"/>
      <c r="D614" s="165"/>
      <c r="E614" s="165"/>
      <c r="F614" s="165"/>
      <c r="G614" s="165"/>
      <c r="H614" s="165"/>
      <c r="I614" s="165"/>
      <c r="J614" s="165"/>
      <c r="K614" s="165"/>
      <c r="L614" s="165"/>
      <c r="M614" s="165"/>
      <c r="N614" s="165"/>
      <c r="O614" s="165"/>
      <c r="P614" s="165"/>
      <c r="Q614" s="165"/>
      <c r="R614" s="165"/>
      <c r="S614" s="165"/>
      <c r="T614" s="165"/>
      <c r="U614" s="165"/>
    </row>
    <row r="615" spans="2:21">
      <c r="B615" s="164"/>
      <c r="C615" s="165"/>
      <c r="D615" s="165"/>
      <c r="E615" s="165"/>
      <c r="F615" s="165"/>
      <c r="G615" s="165"/>
      <c r="H615" s="165"/>
      <c r="I615" s="165"/>
      <c r="J615" s="165"/>
      <c r="K615" s="165"/>
      <c r="L615" s="165"/>
      <c r="M615" s="165"/>
      <c r="N615" s="165"/>
      <c r="O615" s="165"/>
      <c r="P615" s="165"/>
      <c r="Q615" s="165"/>
      <c r="R615" s="165"/>
      <c r="S615" s="165"/>
      <c r="T615" s="165"/>
      <c r="U615" s="165"/>
    </row>
    <row r="616" spans="2:21">
      <c r="B616" s="164"/>
      <c r="C616" s="165"/>
      <c r="D616" s="165"/>
      <c r="E616" s="165"/>
      <c r="F616" s="165"/>
      <c r="G616" s="165"/>
      <c r="H616" s="165"/>
      <c r="I616" s="165"/>
      <c r="J616" s="165"/>
      <c r="K616" s="165"/>
      <c r="L616" s="165"/>
      <c r="M616" s="165"/>
      <c r="N616" s="165"/>
      <c r="O616" s="165"/>
      <c r="P616" s="165"/>
      <c r="Q616" s="165"/>
      <c r="R616" s="165"/>
      <c r="S616" s="165"/>
      <c r="T616" s="165"/>
      <c r="U616" s="165"/>
    </row>
    <row r="617" spans="2:21">
      <c r="B617" s="164"/>
      <c r="C617" s="165"/>
      <c r="D617" s="165"/>
      <c r="E617" s="165"/>
      <c r="F617" s="165"/>
      <c r="G617" s="165"/>
      <c r="H617" s="165"/>
      <c r="I617" s="165"/>
      <c r="J617" s="165"/>
      <c r="K617" s="165"/>
      <c r="L617" s="165"/>
      <c r="M617" s="165"/>
      <c r="N617" s="165"/>
      <c r="O617" s="165"/>
      <c r="P617" s="165"/>
      <c r="Q617" s="165"/>
      <c r="R617" s="165"/>
      <c r="S617" s="165"/>
      <c r="T617" s="165"/>
      <c r="U617" s="165"/>
    </row>
    <row r="618" spans="2:21">
      <c r="B618" s="164"/>
      <c r="C618" s="165"/>
      <c r="D618" s="165"/>
      <c r="E618" s="165"/>
      <c r="F618" s="165"/>
      <c r="G618" s="165"/>
      <c r="H618" s="165"/>
      <c r="I618" s="165"/>
      <c r="J618" s="165"/>
      <c r="K618" s="165"/>
      <c r="L618" s="165"/>
      <c r="M618" s="165"/>
      <c r="N618" s="165"/>
      <c r="O618" s="165"/>
      <c r="P618" s="165"/>
      <c r="Q618" s="165"/>
      <c r="R618" s="165"/>
      <c r="S618" s="165"/>
      <c r="T618" s="165"/>
      <c r="U618" s="165"/>
    </row>
    <row r="619" spans="2:21">
      <c r="B619" s="164"/>
      <c r="C619" s="165"/>
      <c r="D619" s="165"/>
      <c r="E619" s="165"/>
      <c r="F619" s="165"/>
      <c r="G619" s="165"/>
      <c r="H619" s="165"/>
      <c r="I619" s="165"/>
      <c r="J619" s="165"/>
      <c r="K619" s="165"/>
      <c r="L619" s="165"/>
      <c r="M619" s="165"/>
      <c r="N619" s="165"/>
      <c r="O619" s="165"/>
      <c r="P619" s="165"/>
      <c r="Q619" s="165"/>
      <c r="R619" s="165"/>
      <c r="S619" s="165"/>
      <c r="T619" s="165"/>
      <c r="U619" s="165"/>
    </row>
    <row r="620" spans="2:21">
      <c r="B620" s="164"/>
      <c r="C620" s="165"/>
      <c r="D620" s="165"/>
      <c r="E620" s="165"/>
      <c r="F620" s="165"/>
      <c r="G620" s="165"/>
      <c r="H620" s="165"/>
      <c r="I620" s="165"/>
      <c r="J620" s="165"/>
      <c r="K620" s="165"/>
      <c r="L620" s="165"/>
      <c r="M620" s="165"/>
      <c r="N620" s="165"/>
      <c r="O620" s="165"/>
      <c r="P620" s="165"/>
      <c r="Q620" s="165"/>
      <c r="R620" s="165"/>
      <c r="S620" s="165"/>
      <c r="T620" s="165"/>
      <c r="U620" s="165"/>
    </row>
    <row r="621" spans="2:21">
      <c r="B621" s="164"/>
      <c r="C621" s="165"/>
      <c r="D621" s="165"/>
      <c r="E621" s="165"/>
      <c r="F621" s="165"/>
      <c r="G621" s="165"/>
      <c r="H621" s="165"/>
      <c r="I621" s="165"/>
      <c r="J621" s="165"/>
      <c r="K621" s="165"/>
      <c r="L621" s="165"/>
      <c r="M621" s="165"/>
      <c r="N621" s="165"/>
      <c r="O621" s="165"/>
      <c r="P621" s="165"/>
      <c r="Q621" s="165"/>
      <c r="R621" s="165"/>
      <c r="S621" s="165"/>
      <c r="T621" s="165"/>
      <c r="U621" s="165"/>
    </row>
    <row r="622" spans="2:21">
      <c r="B622" s="164"/>
      <c r="C622" s="165"/>
      <c r="D622" s="165"/>
      <c r="E622" s="165"/>
      <c r="F622" s="165"/>
      <c r="G622" s="165"/>
      <c r="H622" s="165"/>
      <c r="I622" s="165"/>
      <c r="J622" s="165"/>
      <c r="K622" s="165"/>
      <c r="L622" s="165"/>
      <c r="M622" s="165"/>
      <c r="N622" s="165"/>
      <c r="O622" s="165"/>
      <c r="P622" s="165"/>
      <c r="Q622" s="165"/>
      <c r="R622" s="165"/>
      <c r="S622" s="165"/>
      <c r="T622" s="165"/>
      <c r="U622" s="165"/>
    </row>
    <row r="623" spans="2:21">
      <c r="B623" s="164"/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5"/>
      <c r="P623" s="165"/>
      <c r="Q623" s="165"/>
      <c r="R623" s="165"/>
      <c r="S623" s="165"/>
      <c r="T623" s="165"/>
      <c r="U623" s="165"/>
    </row>
    <row r="624" spans="2:21">
      <c r="B624" s="164"/>
      <c r="C624" s="165"/>
      <c r="D624" s="165"/>
      <c r="E624" s="165"/>
      <c r="F624" s="165"/>
      <c r="G624" s="165"/>
      <c r="H624" s="165"/>
      <c r="I624" s="165"/>
      <c r="J624" s="165"/>
      <c r="K624" s="165"/>
      <c r="L624" s="165"/>
      <c r="M624" s="165"/>
      <c r="N624" s="165"/>
      <c r="O624" s="165"/>
      <c r="P624" s="165"/>
      <c r="Q624" s="165"/>
      <c r="R624" s="165"/>
      <c r="S624" s="165"/>
      <c r="T624" s="165"/>
      <c r="U624" s="165"/>
    </row>
    <row r="625" spans="2:21">
      <c r="B625" s="164"/>
      <c r="C625" s="165"/>
      <c r="D625" s="165"/>
      <c r="E625" s="165"/>
      <c r="F625" s="165"/>
      <c r="G625" s="165"/>
      <c r="H625" s="165"/>
      <c r="I625" s="165"/>
      <c r="J625" s="165"/>
      <c r="K625" s="165"/>
      <c r="L625" s="165"/>
      <c r="M625" s="165"/>
      <c r="N625" s="165"/>
      <c r="O625" s="165"/>
      <c r="P625" s="165"/>
      <c r="Q625" s="165"/>
      <c r="R625" s="165"/>
      <c r="S625" s="165"/>
      <c r="T625" s="165"/>
      <c r="U625" s="165"/>
    </row>
    <row r="626" spans="2:21">
      <c r="B626" s="164"/>
      <c r="C626" s="165"/>
      <c r="D626" s="165"/>
      <c r="E626" s="165"/>
      <c r="F626" s="165"/>
      <c r="G626" s="165"/>
      <c r="H626" s="165"/>
      <c r="I626" s="165"/>
      <c r="J626" s="165"/>
      <c r="K626" s="165"/>
      <c r="L626" s="165"/>
      <c r="M626" s="165"/>
      <c r="N626" s="165"/>
      <c r="O626" s="165"/>
      <c r="P626" s="165"/>
      <c r="Q626" s="165"/>
      <c r="R626" s="165"/>
      <c r="S626" s="165"/>
      <c r="T626" s="165"/>
      <c r="U626" s="165"/>
    </row>
    <row r="627" spans="2:21">
      <c r="B627" s="164"/>
      <c r="C627" s="165"/>
      <c r="D627" s="165"/>
      <c r="E627" s="165"/>
      <c r="F627" s="165"/>
      <c r="G627" s="165"/>
      <c r="H627" s="165"/>
      <c r="I627" s="165"/>
      <c r="J627" s="165"/>
      <c r="K627" s="165"/>
      <c r="L627" s="165"/>
      <c r="M627" s="165"/>
      <c r="N627" s="165"/>
      <c r="O627" s="165"/>
      <c r="P627" s="165"/>
      <c r="Q627" s="165"/>
      <c r="R627" s="165"/>
      <c r="S627" s="165"/>
      <c r="T627" s="165"/>
      <c r="U627" s="165"/>
    </row>
    <row r="628" spans="2:21">
      <c r="B628" s="164"/>
      <c r="C628" s="165"/>
      <c r="D628" s="165"/>
      <c r="E628" s="165"/>
      <c r="F628" s="165"/>
      <c r="G628" s="165"/>
      <c r="H628" s="165"/>
      <c r="I628" s="165"/>
      <c r="J628" s="165"/>
      <c r="K628" s="165"/>
      <c r="L628" s="165"/>
      <c r="M628" s="165"/>
      <c r="N628" s="165"/>
      <c r="O628" s="165"/>
      <c r="P628" s="165"/>
      <c r="Q628" s="165"/>
      <c r="R628" s="165"/>
      <c r="S628" s="165"/>
      <c r="T628" s="165"/>
      <c r="U628" s="165"/>
    </row>
    <row r="629" spans="2:21">
      <c r="B629" s="164"/>
      <c r="C629" s="165"/>
      <c r="D629" s="165"/>
      <c r="E629" s="165"/>
      <c r="F629" s="165"/>
      <c r="G629" s="165"/>
      <c r="H629" s="165"/>
      <c r="I629" s="165"/>
      <c r="J629" s="165"/>
      <c r="K629" s="165"/>
      <c r="L629" s="165"/>
      <c r="M629" s="165"/>
      <c r="N629" s="165"/>
      <c r="O629" s="165"/>
      <c r="P629" s="165"/>
      <c r="Q629" s="165"/>
      <c r="R629" s="165"/>
      <c r="S629" s="165"/>
      <c r="T629" s="165"/>
      <c r="U629" s="165"/>
    </row>
    <row r="630" spans="2:21">
      <c r="B630" s="164"/>
      <c r="C630" s="165"/>
      <c r="D630" s="165"/>
      <c r="E630" s="165"/>
      <c r="F630" s="165"/>
      <c r="G630" s="165"/>
      <c r="H630" s="165"/>
      <c r="I630" s="165"/>
      <c r="J630" s="165"/>
      <c r="K630" s="165"/>
      <c r="L630" s="165"/>
      <c r="M630" s="165"/>
      <c r="N630" s="165"/>
      <c r="O630" s="165"/>
      <c r="P630" s="165"/>
      <c r="Q630" s="165"/>
      <c r="R630" s="165"/>
      <c r="S630" s="165"/>
      <c r="T630" s="165"/>
      <c r="U630" s="165"/>
    </row>
    <row r="631" spans="2:21">
      <c r="B631" s="164"/>
      <c r="C631" s="165"/>
      <c r="D631" s="165"/>
      <c r="E631" s="165"/>
      <c r="F631" s="165"/>
      <c r="G631" s="165"/>
      <c r="H631" s="165"/>
      <c r="I631" s="165"/>
      <c r="J631" s="165"/>
      <c r="K631" s="165"/>
      <c r="L631" s="165"/>
      <c r="M631" s="165"/>
      <c r="N631" s="165"/>
      <c r="O631" s="165"/>
      <c r="P631" s="165"/>
      <c r="Q631" s="165"/>
      <c r="R631" s="165"/>
      <c r="S631" s="165"/>
      <c r="T631" s="165"/>
      <c r="U631" s="165"/>
    </row>
    <row r="632" spans="2:21">
      <c r="B632" s="164"/>
      <c r="C632" s="165"/>
      <c r="D632" s="165"/>
      <c r="E632" s="165"/>
      <c r="F632" s="165"/>
      <c r="G632" s="165"/>
      <c r="H632" s="165"/>
      <c r="I632" s="165"/>
      <c r="J632" s="165"/>
      <c r="K632" s="165"/>
      <c r="L632" s="165"/>
      <c r="M632" s="165"/>
      <c r="N632" s="165"/>
      <c r="O632" s="165"/>
      <c r="P632" s="165"/>
      <c r="Q632" s="165"/>
      <c r="R632" s="165"/>
      <c r="S632" s="165"/>
      <c r="T632" s="165"/>
      <c r="U632" s="165"/>
    </row>
    <row r="633" spans="2:21">
      <c r="B633" s="164"/>
      <c r="C633" s="165"/>
      <c r="D633" s="165"/>
      <c r="E633" s="165"/>
      <c r="F633" s="165"/>
      <c r="G633" s="165"/>
      <c r="H633" s="165"/>
      <c r="I633" s="165"/>
      <c r="J633" s="165"/>
      <c r="K633" s="165"/>
      <c r="L633" s="165"/>
      <c r="M633" s="165"/>
      <c r="N633" s="165"/>
      <c r="O633" s="165"/>
      <c r="P633" s="165"/>
      <c r="Q633" s="165"/>
      <c r="R633" s="165"/>
      <c r="S633" s="165"/>
      <c r="T633" s="165"/>
      <c r="U633" s="165"/>
    </row>
    <row r="634" spans="2:21">
      <c r="B634" s="164"/>
      <c r="C634" s="165"/>
      <c r="D634" s="165"/>
      <c r="E634" s="165"/>
      <c r="F634" s="165"/>
      <c r="G634" s="165"/>
      <c r="H634" s="165"/>
      <c r="I634" s="165"/>
      <c r="J634" s="165"/>
      <c r="K634" s="165"/>
      <c r="L634" s="165"/>
      <c r="M634" s="165"/>
      <c r="N634" s="165"/>
      <c r="O634" s="165"/>
      <c r="P634" s="165"/>
      <c r="Q634" s="165"/>
      <c r="R634" s="165"/>
      <c r="S634" s="165"/>
      <c r="T634" s="165"/>
      <c r="U634" s="165"/>
    </row>
    <row r="635" spans="2:21">
      <c r="B635" s="164"/>
      <c r="C635" s="165"/>
      <c r="D635" s="165"/>
      <c r="E635" s="165"/>
      <c r="F635" s="165"/>
      <c r="G635" s="165"/>
      <c r="H635" s="165"/>
      <c r="I635" s="165"/>
      <c r="J635" s="165"/>
      <c r="K635" s="165"/>
      <c r="L635" s="165"/>
      <c r="M635" s="165"/>
      <c r="N635" s="165"/>
      <c r="O635" s="165"/>
      <c r="P635" s="165"/>
      <c r="Q635" s="165"/>
      <c r="R635" s="165"/>
      <c r="S635" s="165"/>
      <c r="T635" s="165"/>
      <c r="U635" s="165"/>
    </row>
    <row r="636" spans="2:21">
      <c r="B636" s="164"/>
      <c r="C636" s="165"/>
      <c r="D636" s="165"/>
      <c r="E636" s="165"/>
      <c r="F636" s="165"/>
      <c r="G636" s="165"/>
      <c r="H636" s="165"/>
      <c r="I636" s="165"/>
      <c r="J636" s="165"/>
      <c r="K636" s="165"/>
      <c r="L636" s="165"/>
      <c r="M636" s="165"/>
      <c r="N636" s="165"/>
      <c r="O636" s="165"/>
      <c r="P636" s="165"/>
      <c r="Q636" s="165"/>
      <c r="R636" s="165"/>
      <c r="S636" s="165"/>
      <c r="T636" s="165"/>
      <c r="U636" s="165"/>
    </row>
    <row r="637" spans="2:21">
      <c r="B637" s="164"/>
      <c r="C637" s="165"/>
      <c r="D637" s="165"/>
      <c r="E637" s="165"/>
      <c r="F637" s="165"/>
      <c r="G637" s="165"/>
      <c r="H637" s="165"/>
      <c r="I637" s="165"/>
      <c r="J637" s="165"/>
      <c r="K637" s="165"/>
      <c r="L637" s="165"/>
      <c r="M637" s="165"/>
      <c r="N637" s="165"/>
      <c r="O637" s="165"/>
      <c r="P637" s="165"/>
      <c r="Q637" s="165"/>
      <c r="R637" s="165"/>
      <c r="S637" s="165"/>
      <c r="T637" s="165"/>
      <c r="U637" s="165"/>
    </row>
    <row r="638" spans="2:21">
      <c r="B638" s="164"/>
      <c r="C638" s="165"/>
      <c r="D638" s="165"/>
      <c r="E638" s="165"/>
      <c r="F638" s="165"/>
      <c r="G638" s="165"/>
      <c r="H638" s="165"/>
      <c r="I638" s="165"/>
      <c r="J638" s="165"/>
      <c r="K638" s="165"/>
      <c r="L638" s="165"/>
      <c r="M638" s="165"/>
      <c r="N638" s="165"/>
      <c r="O638" s="165"/>
      <c r="P638" s="165"/>
      <c r="Q638" s="165"/>
      <c r="R638" s="165"/>
      <c r="S638" s="165"/>
      <c r="T638" s="165"/>
      <c r="U638" s="165"/>
    </row>
    <row r="639" spans="2:21">
      <c r="B639" s="164"/>
      <c r="C639" s="165"/>
      <c r="D639" s="165"/>
      <c r="E639" s="165"/>
      <c r="F639" s="165"/>
      <c r="G639" s="165"/>
      <c r="H639" s="165"/>
      <c r="I639" s="165"/>
      <c r="J639" s="165"/>
      <c r="K639" s="165"/>
      <c r="L639" s="165"/>
      <c r="M639" s="165"/>
      <c r="N639" s="165"/>
      <c r="O639" s="165"/>
      <c r="P639" s="165"/>
      <c r="Q639" s="165"/>
      <c r="R639" s="165"/>
      <c r="S639" s="165"/>
      <c r="T639" s="165"/>
      <c r="U639" s="165"/>
    </row>
    <row r="640" spans="2:21">
      <c r="B640" s="164"/>
      <c r="C640" s="165"/>
      <c r="D640" s="165"/>
      <c r="E640" s="165"/>
      <c r="F640" s="165"/>
      <c r="G640" s="165"/>
      <c r="H640" s="165"/>
      <c r="I640" s="165"/>
      <c r="J640" s="165"/>
      <c r="K640" s="165"/>
      <c r="L640" s="165"/>
      <c r="M640" s="165"/>
      <c r="N640" s="165"/>
      <c r="O640" s="165"/>
      <c r="P640" s="165"/>
      <c r="Q640" s="165"/>
      <c r="R640" s="165"/>
      <c r="S640" s="165"/>
      <c r="T640" s="165"/>
      <c r="U640" s="165"/>
    </row>
    <row r="641" spans="2:21">
      <c r="B641" s="164"/>
      <c r="C641" s="165"/>
      <c r="D641" s="165"/>
      <c r="E641" s="165"/>
      <c r="F641" s="165"/>
      <c r="G641" s="165"/>
      <c r="H641" s="165"/>
      <c r="I641" s="165"/>
      <c r="J641" s="165"/>
      <c r="K641" s="165"/>
      <c r="L641" s="165"/>
      <c r="M641" s="165"/>
      <c r="N641" s="165"/>
      <c r="O641" s="165"/>
      <c r="P641" s="165"/>
      <c r="Q641" s="165"/>
      <c r="R641" s="165"/>
      <c r="S641" s="165"/>
      <c r="T641" s="165"/>
      <c r="U641" s="165"/>
    </row>
    <row r="642" spans="2:21">
      <c r="B642" s="164"/>
      <c r="C642" s="165"/>
      <c r="D642" s="165"/>
      <c r="E642" s="165"/>
      <c r="F642" s="165"/>
      <c r="G642" s="165"/>
      <c r="H642" s="165"/>
      <c r="I642" s="165"/>
      <c r="J642" s="165"/>
      <c r="K642" s="165"/>
      <c r="L642" s="165"/>
      <c r="M642" s="165"/>
      <c r="N642" s="165"/>
      <c r="O642" s="165"/>
      <c r="P642" s="165"/>
      <c r="Q642" s="165"/>
      <c r="R642" s="165"/>
      <c r="S642" s="165"/>
      <c r="T642" s="165"/>
      <c r="U642" s="165"/>
    </row>
    <row r="643" spans="2:21">
      <c r="B643" s="164"/>
      <c r="C643" s="165"/>
      <c r="D643" s="165"/>
      <c r="E643" s="165"/>
      <c r="F643" s="165"/>
      <c r="G643" s="165"/>
      <c r="H643" s="165"/>
      <c r="I643" s="165"/>
      <c r="J643" s="165"/>
      <c r="K643" s="165"/>
      <c r="L643" s="165"/>
      <c r="M643" s="165"/>
      <c r="N643" s="165"/>
      <c r="O643" s="165"/>
      <c r="P643" s="165"/>
      <c r="Q643" s="165"/>
      <c r="R643" s="165"/>
      <c r="S643" s="165"/>
      <c r="T643" s="165"/>
      <c r="U643" s="165"/>
    </row>
    <row r="644" spans="2:21">
      <c r="B644" s="164"/>
      <c r="C644" s="165"/>
      <c r="D644" s="165"/>
      <c r="E644" s="165"/>
      <c r="F644" s="165"/>
      <c r="G644" s="165"/>
      <c r="H644" s="165"/>
      <c r="I644" s="165"/>
      <c r="J644" s="165"/>
      <c r="K644" s="165"/>
      <c r="L644" s="165"/>
      <c r="M644" s="165"/>
      <c r="N644" s="165"/>
      <c r="O644" s="165"/>
      <c r="P644" s="165"/>
      <c r="Q644" s="165"/>
      <c r="R644" s="165"/>
      <c r="S644" s="165"/>
      <c r="T644" s="165"/>
      <c r="U644" s="165"/>
    </row>
    <row r="645" spans="2:21">
      <c r="B645" s="164"/>
      <c r="C645" s="165"/>
      <c r="D645" s="165"/>
      <c r="E645" s="165"/>
      <c r="F645" s="165"/>
      <c r="G645" s="165"/>
      <c r="H645" s="165"/>
      <c r="I645" s="165"/>
      <c r="J645" s="165"/>
      <c r="K645" s="165"/>
      <c r="L645" s="165"/>
      <c r="M645" s="165"/>
      <c r="N645" s="165"/>
      <c r="O645" s="165"/>
      <c r="P645" s="165"/>
      <c r="Q645" s="165"/>
      <c r="R645" s="165"/>
      <c r="S645" s="165"/>
      <c r="T645" s="165"/>
      <c r="U645" s="165"/>
    </row>
    <row r="646" spans="2:21">
      <c r="B646" s="164"/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5"/>
      <c r="P646" s="165"/>
      <c r="Q646" s="165"/>
      <c r="R646" s="165"/>
      <c r="S646" s="165"/>
      <c r="T646" s="165"/>
      <c r="U646" s="165"/>
    </row>
    <row r="647" spans="2:21">
      <c r="B647" s="164"/>
      <c r="C647" s="165"/>
      <c r="D647" s="165"/>
      <c r="E647" s="165"/>
      <c r="F647" s="165"/>
      <c r="G647" s="165"/>
      <c r="H647" s="165"/>
      <c r="I647" s="165"/>
      <c r="J647" s="165"/>
      <c r="K647" s="165"/>
      <c r="L647" s="165"/>
      <c r="M647" s="165"/>
      <c r="N647" s="165"/>
      <c r="O647" s="165"/>
      <c r="P647" s="165"/>
      <c r="Q647" s="165"/>
      <c r="R647" s="165"/>
      <c r="S647" s="165"/>
      <c r="T647" s="165"/>
      <c r="U647" s="165"/>
    </row>
    <row r="648" spans="2:21">
      <c r="B648" s="164"/>
      <c r="C648" s="165"/>
      <c r="D648" s="165"/>
      <c r="E648" s="165"/>
      <c r="F648" s="165"/>
      <c r="G648" s="165"/>
      <c r="H648" s="165"/>
      <c r="I648" s="165"/>
      <c r="J648" s="165"/>
      <c r="K648" s="165"/>
      <c r="L648" s="165"/>
      <c r="M648" s="165"/>
      <c r="N648" s="165"/>
      <c r="O648" s="165"/>
      <c r="P648" s="165"/>
      <c r="Q648" s="165"/>
      <c r="R648" s="165"/>
      <c r="S648" s="165"/>
      <c r="T648" s="165"/>
      <c r="U648" s="165"/>
    </row>
    <row r="649" spans="2:21">
      <c r="B649" s="164"/>
      <c r="C649" s="165"/>
      <c r="D649" s="165"/>
      <c r="E649" s="165"/>
      <c r="F649" s="165"/>
      <c r="G649" s="165"/>
      <c r="H649" s="165"/>
      <c r="I649" s="165"/>
      <c r="J649" s="165"/>
      <c r="K649" s="165"/>
      <c r="L649" s="165"/>
      <c r="M649" s="165"/>
      <c r="N649" s="165"/>
      <c r="O649" s="165"/>
      <c r="P649" s="165"/>
      <c r="Q649" s="165"/>
      <c r="R649" s="165"/>
      <c r="S649" s="165"/>
      <c r="T649" s="165"/>
      <c r="U649" s="165"/>
    </row>
    <row r="650" spans="2:21">
      <c r="B650" s="164"/>
      <c r="C650" s="165"/>
      <c r="D650" s="165"/>
      <c r="E650" s="165"/>
      <c r="F650" s="165"/>
      <c r="G650" s="165"/>
      <c r="H650" s="165"/>
      <c r="I650" s="165"/>
      <c r="J650" s="165"/>
      <c r="K650" s="165"/>
      <c r="L650" s="165"/>
      <c r="M650" s="165"/>
      <c r="N650" s="165"/>
      <c r="O650" s="165"/>
      <c r="P650" s="165"/>
      <c r="Q650" s="165"/>
      <c r="R650" s="165"/>
      <c r="S650" s="165"/>
      <c r="T650" s="165"/>
      <c r="U650" s="165"/>
    </row>
    <row r="651" spans="2:21">
      <c r="B651" s="164"/>
      <c r="C651" s="165"/>
      <c r="D651" s="165"/>
      <c r="E651" s="165"/>
      <c r="F651" s="165"/>
      <c r="G651" s="165"/>
      <c r="H651" s="165"/>
      <c r="I651" s="165"/>
      <c r="J651" s="165"/>
      <c r="K651" s="165"/>
      <c r="L651" s="165"/>
      <c r="M651" s="165"/>
      <c r="N651" s="165"/>
      <c r="O651" s="165"/>
      <c r="P651" s="165"/>
      <c r="Q651" s="165"/>
      <c r="R651" s="165"/>
      <c r="S651" s="165"/>
      <c r="T651" s="165"/>
      <c r="U651" s="165"/>
    </row>
    <row r="652" spans="2:21">
      <c r="B652" s="164"/>
      <c r="C652" s="165"/>
      <c r="D652" s="165"/>
      <c r="E652" s="165"/>
      <c r="F652" s="165"/>
      <c r="G652" s="165"/>
      <c r="H652" s="165"/>
      <c r="I652" s="165"/>
      <c r="J652" s="165"/>
      <c r="K652" s="165"/>
      <c r="L652" s="165"/>
      <c r="M652" s="165"/>
      <c r="N652" s="165"/>
      <c r="O652" s="165"/>
      <c r="P652" s="165"/>
      <c r="Q652" s="165"/>
      <c r="R652" s="165"/>
      <c r="S652" s="165"/>
      <c r="T652" s="165"/>
      <c r="U652" s="165"/>
    </row>
    <row r="653" spans="2:21">
      <c r="B653" s="164"/>
      <c r="C653" s="165"/>
      <c r="D653" s="165"/>
      <c r="E653" s="165"/>
      <c r="F653" s="165"/>
      <c r="G653" s="165"/>
      <c r="H653" s="165"/>
      <c r="I653" s="165"/>
      <c r="J653" s="165"/>
      <c r="K653" s="165"/>
      <c r="L653" s="165"/>
      <c r="M653" s="165"/>
      <c r="N653" s="165"/>
      <c r="O653" s="165"/>
      <c r="P653" s="165"/>
      <c r="Q653" s="165"/>
      <c r="R653" s="165"/>
      <c r="S653" s="165"/>
      <c r="T653" s="165"/>
      <c r="U653" s="165"/>
    </row>
    <row r="654" spans="2:21">
      <c r="B654" s="164"/>
      <c r="C654" s="165"/>
      <c r="D654" s="165"/>
      <c r="E654" s="165"/>
      <c r="F654" s="165"/>
      <c r="G654" s="165"/>
      <c r="H654" s="165"/>
      <c r="I654" s="165"/>
      <c r="J654" s="165"/>
      <c r="K654" s="165"/>
      <c r="L654" s="165"/>
      <c r="M654" s="165"/>
      <c r="N654" s="165"/>
      <c r="O654" s="165"/>
      <c r="P654" s="165"/>
      <c r="Q654" s="165"/>
      <c r="R654" s="165"/>
      <c r="S654" s="165"/>
      <c r="T654" s="165"/>
      <c r="U654" s="165"/>
    </row>
    <row r="655" spans="2:21">
      <c r="B655" s="164"/>
      <c r="C655" s="165"/>
      <c r="D655" s="165"/>
      <c r="E655" s="165"/>
      <c r="F655" s="165"/>
      <c r="G655" s="165"/>
      <c r="H655" s="165"/>
      <c r="I655" s="165"/>
      <c r="J655" s="165"/>
      <c r="K655" s="165"/>
      <c r="L655" s="165"/>
      <c r="M655" s="165"/>
      <c r="N655" s="165"/>
      <c r="O655" s="165"/>
      <c r="P655" s="165"/>
      <c r="Q655" s="165"/>
      <c r="R655" s="165"/>
      <c r="S655" s="165"/>
      <c r="T655" s="165"/>
      <c r="U655" s="165"/>
    </row>
    <row r="656" spans="2:21">
      <c r="B656" s="164"/>
      <c r="C656" s="165"/>
      <c r="D656" s="165"/>
      <c r="E656" s="165"/>
      <c r="F656" s="165"/>
      <c r="G656" s="165"/>
      <c r="H656" s="165"/>
      <c r="I656" s="165"/>
      <c r="J656" s="165"/>
      <c r="K656" s="165"/>
      <c r="L656" s="165"/>
      <c r="M656" s="165"/>
      <c r="N656" s="165"/>
      <c r="O656" s="165"/>
      <c r="P656" s="165"/>
      <c r="Q656" s="165"/>
      <c r="R656" s="165"/>
      <c r="S656" s="165"/>
      <c r="T656" s="165"/>
      <c r="U656" s="165"/>
    </row>
    <row r="657" spans="2:21">
      <c r="B657" s="164"/>
      <c r="C657" s="165"/>
      <c r="D657" s="165"/>
      <c r="E657" s="165"/>
      <c r="F657" s="165"/>
      <c r="G657" s="165"/>
      <c r="H657" s="165"/>
      <c r="I657" s="165"/>
      <c r="J657" s="165"/>
      <c r="K657" s="165"/>
      <c r="L657" s="165"/>
      <c r="M657" s="165"/>
      <c r="N657" s="165"/>
      <c r="O657" s="165"/>
      <c r="P657" s="165"/>
      <c r="Q657" s="165"/>
      <c r="R657" s="165"/>
      <c r="S657" s="165"/>
      <c r="T657" s="165"/>
      <c r="U657" s="165"/>
    </row>
    <row r="658" spans="2:21">
      <c r="B658" s="164"/>
      <c r="C658" s="165"/>
      <c r="D658" s="165"/>
      <c r="E658" s="165"/>
      <c r="F658" s="165"/>
      <c r="G658" s="165"/>
      <c r="H658" s="165"/>
      <c r="I658" s="165"/>
      <c r="J658" s="165"/>
      <c r="K658" s="165"/>
      <c r="L658" s="165"/>
      <c r="M658" s="165"/>
      <c r="N658" s="165"/>
      <c r="O658" s="165"/>
      <c r="P658" s="165"/>
      <c r="Q658" s="165"/>
      <c r="R658" s="165"/>
      <c r="S658" s="165"/>
      <c r="T658" s="165"/>
      <c r="U658" s="165"/>
    </row>
    <row r="659" spans="2:21">
      <c r="B659" s="164"/>
      <c r="C659" s="165"/>
      <c r="D659" s="165"/>
      <c r="E659" s="165"/>
      <c r="F659" s="165"/>
      <c r="G659" s="165"/>
      <c r="H659" s="165"/>
      <c r="I659" s="165"/>
      <c r="J659" s="165"/>
      <c r="K659" s="165"/>
      <c r="L659" s="165"/>
      <c r="M659" s="165"/>
      <c r="N659" s="165"/>
      <c r="O659" s="165"/>
      <c r="P659" s="165"/>
      <c r="Q659" s="165"/>
      <c r="R659" s="165"/>
      <c r="S659" s="165"/>
      <c r="T659" s="165"/>
      <c r="U659" s="165"/>
    </row>
    <row r="660" spans="2:21">
      <c r="B660" s="164"/>
      <c r="C660" s="165"/>
      <c r="D660" s="165"/>
      <c r="E660" s="165"/>
      <c r="F660" s="165"/>
      <c r="G660" s="165"/>
      <c r="H660" s="165"/>
      <c r="I660" s="165"/>
      <c r="J660" s="165"/>
      <c r="K660" s="165"/>
      <c r="L660" s="165"/>
      <c r="M660" s="165"/>
      <c r="N660" s="165"/>
      <c r="O660" s="165"/>
      <c r="P660" s="165"/>
      <c r="Q660" s="165"/>
      <c r="R660" s="165"/>
      <c r="S660" s="165"/>
      <c r="T660" s="165"/>
      <c r="U660" s="165"/>
    </row>
    <row r="661" spans="2:21">
      <c r="B661" s="164"/>
      <c r="C661" s="165"/>
      <c r="D661" s="165"/>
      <c r="E661" s="165"/>
      <c r="F661" s="165"/>
      <c r="G661" s="165"/>
      <c r="H661" s="165"/>
      <c r="I661" s="165"/>
      <c r="J661" s="165"/>
      <c r="K661" s="165"/>
      <c r="L661" s="165"/>
      <c r="M661" s="165"/>
      <c r="N661" s="165"/>
      <c r="O661" s="165"/>
      <c r="P661" s="165"/>
      <c r="Q661" s="165"/>
      <c r="R661" s="165"/>
      <c r="S661" s="165"/>
      <c r="T661" s="165"/>
      <c r="U661" s="165"/>
    </row>
    <row r="662" spans="2:21">
      <c r="B662" s="164"/>
      <c r="C662" s="165"/>
      <c r="D662" s="165"/>
      <c r="E662" s="165"/>
      <c r="F662" s="165"/>
      <c r="G662" s="165"/>
      <c r="H662" s="165"/>
      <c r="I662" s="165"/>
      <c r="J662" s="165"/>
      <c r="K662" s="165"/>
      <c r="L662" s="165"/>
      <c r="M662" s="165"/>
      <c r="N662" s="165"/>
      <c r="O662" s="165"/>
      <c r="P662" s="165"/>
      <c r="Q662" s="165"/>
      <c r="R662" s="165"/>
      <c r="S662" s="165"/>
      <c r="T662" s="165"/>
      <c r="U662" s="165"/>
    </row>
    <row r="663" spans="2:21">
      <c r="B663" s="164"/>
      <c r="C663" s="165"/>
      <c r="D663" s="165"/>
      <c r="E663" s="165"/>
      <c r="F663" s="165"/>
      <c r="G663" s="165"/>
      <c r="H663" s="165"/>
      <c r="I663" s="165"/>
      <c r="J663" s="165"/>
      <c r="K663" s="165"/>
      <c r="L663" s="165"/>
      <c r="M663" s="165"/>
      <c r="N663" s="165"/>
      <c r="O663" s="165"/>
      <c r="P663" s="165"/>
      <c r="Q663" s="165"/>
      <c r="R663" s="165"/>
      <c r="S663" s="165"/>
      <c r="T663" s="165"/>
      <c r="U663" s="165"/>
    </row>
    <row r="664" spans="2:21">
      <c r="B664" s="164"/>
      <c r="C664" s="165"/>
      <c r="D664" s="165"/>
      <c r="E664" s="165"/>
      <c r="F664" s="165"/>
      <c r="G664" s="165"/>
      <c r="H664" s="165"/>
      <c r="I664" s="165"/>
      <c r="J664" s="165"/>
      <c r="K664" s="165"/>
      <c r="L664" s="165"/>
      <c r="M664" s="165"/>
      <c r="N664" s="165"/>
      <c r="O664" s="165"/>
      <c r="P664" s="165"/>
      <c r="Q664" s="165"/>
      <c r="R664" s="165"/>
      <c r="S664" s="165"/>
      <c r="T664" s="165"/>
      <c r="U664" s="165"/>
    </row>
    <row r="665" spans="2:21">
      <c r="B665" s="164"/>
      <c r="C665" s="165"/>
      <c r="D665" s="165"/>
      <c r="E665" s="165"/>
      <c r="F665" s="165"/>
      <c r="G665" s="165"/>
      <c r="H665" s="165"/>
      <c r="I665" s="165"/>
      <c r="J665" s="165"/>
      <c r="K665" s="165"/>
      <c r="L665" s="165"/>
      <c r="M665" s="165"/>
      <c r="N665" s="165"/>
      <c r="O665" s="165"/>
      <c r="P665" s="165"/>
      <c r="Q665" s="165"/>
      <c r="R665" s="165"/>
      <c r="S665" s="165"/>
      <c r="T665" s="165"/>
      <c r="U665" s="165"/>
    </row>
    <row r="666" spans="2:21">
      <c r="B666" s="164"/>
      <c r="C666" s="165"/>
      <c r="D666" s="165"/>
      <c r="E666" s="165"/>
      <c r="F666" s="165"/>
      <c r="G666" s="165"/>
      <c r="H666" s="165"/>
      <c r="I666" s="165"/>
      <c r="J666" s="165"/>
      <c r="K666" s="165"/>
      <c r="L666" s="165"/>
      <c r="M666" s="165"/>
      <c r="N666" s="165"/>
      <c r="O666" s="165"/>
      <c r="P666" s="165"/>
      <c r="Q666" s="165"/>
      <c r="R666" s="165"/>
      <c r="S666" s="165"/>
      <c r="T666" s="165"/>
      <c r="U666" s="165"/>
    </row>
    <row r="667" spans="2:21">
      <c r="B667" s="164"/>
      <c r="C667" s="165"/>
      <c r="D667" s="165"/>
      <c r="E667" s="165"/>
      <c r="F667" s="165"/>
      <c r="G667" s="165"/>
      <c r="H667" s="165"/>
      <c r="I667" s="165"/>
      <c r="J667" s="165"/>
      <c r="K667" s="165"/>
      <c r="L667" s="165"/>
      <c r="M667" s="165"/>
      <c r="N667" s="165"/>
      <c r="O667" s="165"/>
      <c r="P667" s="165"/>
      <c r="Q667" s="165"/>
      <c r="R667" s="165"/>
      <c r="S667" s="165"/>
      <c r="T667" s="165"/>
      <c r="U667" s="165"/>
    </row>
    <row r="668" spans="2:21">
      <c r="B668" s="164"/>
      <c r="C668" s="165"/>
      <c r="D668" s="165"/>
      <c r="E668" s="165"/>
      <c r="F668" s="165"/>
      <c r="G668" s="165"/>
      <c r="H668" s="165"/>
      <c r="I668" s="165"/>
      <c r="J668" s="165"/>
      <c r="K668" s="165"/>
      <c r="L668" s="165"/>
      <c r="M668" s="165"/>
      <c r="N668" s="165"/>
      <c r="O668" s="165"/>
      <c r="P668" s="165"/>
      <c r="Q668" s="165"/>
      <c r="R668" s="165"/>
      <c r="S668" s="165"/>
      <c r="T668" s="165"/>
      <c r="U668" s="165"/>
    </row>
    <row r="669" spans="2:21">
      <c r="B669" s="164"/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5"/>
      <c r="P669" s="165"/>
      <c r="Q669" s="165"/>
      <c r="R669" s="165"/>
      <c r="S669" s="165"/>
      <c r="T669" s="165"/>
      <c r="U669" s="165"/>
    </row>
    <row r="670" spans="2:21">
      <c r="B670" s="164"/>
      <c r="C670" s="165"/>
      <c r="D670" s="165"/>
      <c r="E670" s="165"/>
      <c r="F670" s="165"/>
      <c r="G670" s="165"/>
      <c r="H670" s="165"/>
      <c r="I670" s="165"/>
      <c r="J670" s="165"/>
      <c r="K670" s="165"/>
      <c r="L670" s="165"/>
      <c r="M670" s="165"/>
      <c r="N670" s="165"/>
      <c r="O670" s="165"/>
      <c r="P670" s="165"/>
      <c r="Q670" s="165"/>
      <c r="R670" s="165"/>
      <c r="S670" s="165"/>
      <c r="T670" s="165"/>
      <c r="U670" s="165"/>
    </row>
    <row r="671" spans="2:21">
      <c r="B671" s="164"/>
      <c r="C671" s="165"/>
      <c r="D671" s="165"/>
      <c r="E671" s="165"/>
      <c r="F671" s="165"/>
      <c r="G671" s="165"/>
      <c r="H671" s="165"/>
      <c r="I671" s="165"/>
      <c r="J671" s="165"/>
      <c r="K671" s="165"/>
      <c r="L671" s="165"/>
      <c r="M671" s="165"/>
      <c r="N671" s="165"/>
      <c r="O671" s="165"/>
      <c r="P671" s="165"/>
      <c r="Q671" s="165"/>
      <c r="R671" s="165"/>
      <c r="S671" s="165"/>
      <c r="T671" s="165"/>
      <c r="U671" s="165"/>
    </row>
    <row r="672" spans="2:21">
      <c r="B672" s="164"/>
      <c r="C672" s="165"/>
      <c r="D672" s="165"/>
      <c r="E672" s="165"/>
      <c r="F672" s="165"/>
      <c r="G672" s="165"/>
      <c r="H672" s="165"/>
      <c r="I672" s="165"/>
      <c r="J672" s="165"/>
      <c r="K672" s="165"/>
      <c r="L672" s="165"/>
      <c r="M672" s="165"/>
      <c r="N672" s="165"/>
      <c r="O672" s="165"/>
      <c r="P672" s="165"/>
      <c r="Q672" s="165"/>
      <c r="R672" s="165"/>
      <c r="S672" s="165"/>
      <c r="T672" s="165"/>
      <c r="U672" s="165"/>
    </row>
    <row r="673" spans="2:21">
      <c r="B673" s="164"/>
      <c r="C673" s="165"/>
      <c r="D673" s="165"/>
      <c r="E673" s="165"/>
      <c r="F673" s="165"/>
      <c r="G673" s="165"/>
      <c r="H673" s="165"/>
      <c r="I673" s="165"/>
      <c r="J673" s="165"/>
      <c r="K673" s="165"/>
      <c r="L673" s="165"/>
      <c r="M673" s="165"/>
      <c r="N673" s="165"/>
      <c r="O673" s="165"/>
      <c r="P673" s="165"/>
      <c r="Q673" s="165"/>
      <c r="R673" s="165"/>
      <c r="S673" s="165"/>
      <c r="T673" s="165"/>
      <c r="U673" s="165"/>
    </row>
    <row r="674" spans="2:21">
      <c r="B674" s="164"/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5"/>
      <c r="P674" s="165"/>
      <c r="Q674" s="165"/>
      <c r="R674" s="165"/>
      <c r="S674" s="165"/>
      <c r="T674" s="165"/>
      <c r="U674" s="165"/>
    </row>
    <row r="675" spans="2:21">
      <c r="B675" s="164"/>
      <c r="C675" s="165"/>
      <c r="D675" s="165"/>
      <c r="E675" s="165"/>
      <c r="F675" s="165"/>
      <c r="G675" s="165"/>
      <c r="H675" s="165"/>
      <c r="I675" s="165"/>
      <c r="J675" s="165"/>
      <c r="K675" s="165"/>
      <c r="L675" s="165"/>
      <c r="M675" s="165"/>
      <c r="N675" s="165"/>
      <c r="O675" s="165"/>
      <c r="P675" s="165"/>
      <c r="Q675" s="165"/>
      <c r="R675" s="165"/>
      <c r="S675" s="165"/>
      <c r="T675" s="165"/>
      <c r="U675" s="165"/>
    </row>
    <row r="676" spans="2:21">
      <c r="B676" s="164"/>
      <c r="C676" s="165"/>
      <c r="D676" s="165"/>
      <c r="E676" s="165"/>
      <c r="F676" s="165"/>
      <c r="G676" s="165"/>
      <c r="H676" s="165"/>
      <c r="I676" s="165"/>
      <c r="J676" s="165"/>
      <c r="K676" s="165"/>
      <c r="L676" s="165"/>
      <c r="M676" s="165"/>
      <c r="N676" s="165"/>
      <c r="O676" s="165"/>
      <c r="P676" s="165"/>
      <c r="Q676" s="165"/>
      <c r="R676" s="165"/>
      <c r="S676" s="165"/>
      <c r="T676" s="165"/>
      <c r="U676" s="165"/>
    </row>
    <row r="677" spans="2:21">
      <c r="B677" s="164"/>
      <c r="C677" s="165"/>
      <c r="D677" s="165"/>
      <c r="E677" s="165"/>
      <c r="F677" s="165"/>
      <c r="G677" s="165"/>
      <c r="H677" s="165"/>
      <c r="I677" s="165"/>
      <c r="J677" s="165"/>
      <c r="K677" s="165"/>
      <c r="L677" s="165"/>
      <c r="M677" s="165"/>
      <c r="N677" s="165"/>
      <c r="O677" s="165"/>
      <c r="P677" s="165"/>
      <c r="Q677" s="165"/>
      <c r="R677" s="165"/>
      <c r="S677" s="165"/>
      <c r="T677" s="165"/>
      <c r="U677" s="165"/>
    </row>
    <row r="678" spans="2:21">
      <c r="B678" s="164"/>
      <c r="C678" s="165"/>
      <c r="D678" s="165"/>
      <c r="E678" s="165"/>
      <c r="F678" s="165"/>
      <c r="G678" s="165"/>
      <c r="H678" s="165"/>
      <c r="I678" s="165"/>
      <c r="J678" s="165"/>
      <c r="K678" s="165"/>
      <c r="L678" s="165"/>
      <c r="M678" s="165"/>
      <c r="N678" s="165"/>
      <c r="O678" s="165"/>
      <c r="P678" s="165"/>
      <c r="Q678" s="165"/>
      <c r="R678" s="165"/>
      <c r="S678" s="165"/>
      <c r="T678" s="165"/>
      <c r="U678" s="165"/>
    </row>
    <row r="679" spans="2:21">
      <c r="B679" s="164"/>
      <c r="C679" s="165"/>
      <c r="D679" s="165"/>
      <c r="E679" s="165"/>
      <c r="F679" s="165"/>
      <c r="G679" s="165"/>
      <c r="H679" s="165"/>
      <c r="I679" s="165"/>
      <c r="J679" s="165"/>
      <c r="K679" s="165"/>
      <c r="L679" s="165"/>
      <c r="M679" s="165"/>
      <c r="N679" s="165"/>
      <c r="O679" s="165"/>
      <c r="P679" s="165"/>
      <c r="Q679" s="165"/>
      <c r="R679" s="165"/>
      <c r="S679" s="165"/>
      <c r="T679" s="165"/>
      <c r="U679" s="165"/>
    </row>
    <row r="680" spans="2:21">
      <c r="B680" s="164"/>
      <c r="C680" s="165"/>
      <c r="D680" s="165"/>
      <c r="E680" s="165"/>
      <c r="F680" s="165"/>
      <c r="G680" s="165"/>
      <c r="H680" s="165"/>
      <c r="I680" s="165"/>
      <c r="J680" s="165"/>
      <c r="K680" s="165"/>
      <c r="L680" s="165"/>
      <c r="M680" s="165"/>
      <c r="N680" s="165"/>
      <c r="O680" s="165"/>
      <c r="P680" s="165"/>
      <c r="Q680" s="165"/>
      <c r="R680" s="165"/>
      <c r="S680" s="165"/>
      <c r="T680" s="165"/>
      <c r="U680" s="165"/>
    </row>
    <row r="681" spans="2:21">
      <c r="B681" s="164"/>
      <c r="C681" s="165"/>
      <c r="D681" s="165"/>
      <c r="E681" s="165"/>
      <c r="F681" s="165"/>
      <c r="G681" s="165"/>
      <c r="H681" s="165"/>
      <c r="I681" s="165"/>
      <c r="J681" s="165"/>
      <c r="K681" s="165"/>
      <c r="L681" s="165"/>
      <c r="M681" s="165"/>
      <c r="N681" s="165"/>
      <c r="O681" s="165"/>
      <c r="P681" s="165"/>
      <c r="Q681" s="165"/>
      <c r="R681" s="165"/>
      <c r="S681" s="165"/>
      <c r="T681" s="165"/>
      <c r="U681" s="165"/>
    </row>
    <row r="682" spans="2:21">
      <c r="B682" s="164"/>
      <c r="C682" s="165"/>
      <c r="D682" s="165"/>
      <c r="E682" s="165"/>
      <c r="F682" s="165"/>
      <c r="G682" s="165"/>
      <c r="H682" s="165"/>
      <c r="I682" s="165"/>
      <c r="J682" s="165"/>
      <c r="K682" s="165"/>
      <c r="L682" s="165"/>
      <c r="M682" s="165"/>
      <c r="N682" s="165"/>
      <c r="O682" s="165"/>
      <c r="P682" s="165"/>
      <c r="Q682" s="165"/>
      <c r="R682" s="165"/>
      <c r="S682" s="165"/>
      <c r="T682" s="165"/>
      <c r="U682" s="165"/>
    </row>
    <row r="683" spans="2:21">
      <c r="B683" s="164"/>
      <c r="C683" s="165"/>
      <c r="D683" s="165"/>
      <c r="E683" s="165"/>
      <c r="F683" s="165"/>
      <c r="G683" s="165"/>
      <c r="H683" s="165"/>
      <c r="I683" s="165"/>
      <c r="J683" s="165"/>
      <c r="K683" s="165"/>
      <c r="L683" s="165"/>
      <c r="M683" s="165"/>
      <c r="N683" s="165"/>
      <c r="O683" s="165"/>
      <c r="P683" s="165"/>
      <c r="Q683" s="165"/>
      <c r="R683" s="165"/>
      <c r="S683" s="165"/>
      <c r="T683" s="165"/>
      <c r="U683" s="165"/>
    </row>
    <row r="684" spans="2:21">
      <c r="B684" s="164"/>
      <c r="C684" s="165"/>
      <c r="D684" s="165"/>
      <c r="E684" s="165"/>
      <c r="F684" s="165"/>
      <c r="G684" s="165"/>
      <c r="H684" s="165"/>
      <c r="I684" s="165"/>
      <c r="J684" s="165"/>
      <c r="K684" s="165"/>
      <c r="L684" s="165"/>
      <c r="M684" s="165"/>
      <c r="N684" s="165"/>
      <c r="O684" s="165"/>
      <c r="P684" s="165"/>
      <c r="Q684" s="165"/>
      <c r="R684" s="165"/>
      <c r="S684" s="165"/>
      <c r="T684" s="165"/>
      <c r="U684" s="165"/>
    </row>
    <row r="685" spans="2:21">
      <c r="B685" s="164"/>
      <c r="C685" s="165"/>
      <c r="D685" s="165"/>
      <c r="E685" s="165"/>
      <c r="F685" s="165"/>
      <c r="G685" s="165"/>
      <c r="H685" s="165"/>
      <c r="I685" s="165"/>
      <c r="J685" s="165"/>
      <c r="K685" s="165"/>
      <c r="L685" s="165"/>
      <c r="M685" s="165"/>
      <c r="N685" s="165"/>
      <c r="O685" s="165"/>
      <c r="P685" s="165"/>
      <c r="Q685" s="165"/>
      <c r="R685" s="165"/>
      <c r="S685" s="165"/>
      <c r="T685" s="165"/>
      <c r="U685" s="165"/>
    </row>
    <row r="686" spans="2:21">
      <c r="B686" s="164"/>
      <c r="C686" s="165"/>
      <c r="D686" s="165"/>
      <c r="E686" s="165"/>
      <c r="F686" s="165"/>
      <c r="G686" s="165"/>
      <c r="H686" s="165"/>
      <c r="I686" s="165"/>
      <c r="J686" s="165"/>
      <c r="K686" s="165"/>
      <c r="L686" s="165"/>
      <c r="M686" s="165"/>
      <c r="N686" s="165"/>
      <c r="O686" s="165"/>
      <c r="P686" s="165"/>
      <c r="Q686" s="165"/>
      <c r="R686" s="165"/>
      <c r="S686" s="165"/>
      <c r="T686" s="165"/>
      <c r="U686" s="165"/>
    </row>
    <row r="687" spans="2:21">
      <c r="B687" s="164"/>
      <c r="C687" s="165"/>
      <c r="D687" s="165"/>
      <c r="E687" s="165"/>
      <c r="F687" s="165"/>
      <c r="G687" s="165"/>
      <c r="H687" s="165"/>
      <c r="I687" s="165"/>
      <c r="J687" s="165"/>
      <c r="K687" s="165"/>
      <c r="L687" s="165"/>
      <c r="M687" s="165"/>
      <c r="N687" s="165"/>
      <c r="O687" s="165"/>
      <c r="P687" s="165"/>
      <c r="Q687" s="165"/>
      <c r="R687" s="165"/>
      <c r="S687" s="165"/>
      <c r="T687" s="165"/>
      <c r="U687" s="165"/>
    </row>
    <row r="688" spans="2:21">
      <c r="B688" s="164"/>
      <c r="C688" s="165"/>
      <c r="D688" s="165"/>
      <c r="E688" s="165"/>
      <c r="F688" s="165"/>
      <c r="G688" s="165"/>
      <c r="H688" s="165"/>
      <c r="I688" s="165"/>
      <c r="J688" s="165"/>
      <c r="K688" s="165"/>
      <c r="L688" s="165"/>
      <c r="M688" s="165"/>
      <c r="N688" s="165"/>
      <c r="O688" s="165"/>
      <c r="P688" s="165"/>
      <c r="Q688" s="165"/>
      <c r="R688" s="165"/>
      <c r="S688" s="165"/>
      <c r="T688" s="165"/>
      <c r="U688" s="165"/>
    </row>
    <row r="689" spans="2:21">
      <c r="B689" s="164"/>
      <c r="C689" s="165"/>
      <c r="D689" s="165"/>
      <c r="E689" s="165"/>
      <c r="F689" s="165"/>
      <c r="G689" s="165"/>
      <c r="H689" s="165"/>
      <c r="I689" s="165"/>
      <c r="J689" s="165"/>
      <c r="K689" s="165"/>
      <c r="L689" s="165"/>
      <c r="M689" s="165"/>
      <c r="N689" s="165"/>
      <c r="O689" s="165"/>
      <c r="P689" s="165"/>
      <c r="Q689" s="165"/>
      <c r="R689" s="165"/>
      <c r="S689" s="165"/>
      <c r="T689" s="165"/>
      <c r="U689" s="165"/>
    </row>
    <row r="690" spans="2:21">
      <c r="B690" s="164"/>
      <c r="C690" s="165"/>
      <c r="D690" s="165"/>
      <c r="E690" s="165"/>
      <c r="F690" s="165"/>
      <c r="G690" s="165"/>
      <c r="H690" s="165"/>
      <c r="I690" s="165"/>
      <c r="J690" s="165"/>
      <c r="K690" s="165"/>
      <c r="L690" s="165"/>
      <c r="M690" s="165"/>
      <c r="N690" s="165"/>
      <c r="O690" s="165"/>
      <c r="P690" s="165"/>
      <c r="Q690" s="165"/>
      <c r="R690" s="165"/>
      <c r="S690" s="165"/>
      <c r="T690" s="165"/>
      <c r="U690" s="165"/>
    </row>
    <row r="691" spans="2:21">
      <c r="B691" s="164"/>
      <c r="C691" s="165"/>
      <c r="D691" s="165"/>
      <c r="E691" s="165"/>
      <c r="F691" s="165"/>
      <c r="G691" s="165"/>
      <c r="H691" s="165"/>
      <c r="I691" s="165"/>
      <c r="J691" s="165"/>
      <c r="K691" s="165"/>
      <c r="L691" s="165"/>
      <c r="M691" s="165"/>
      <c r="N691" s="165"/>
      <c r="O691" s="165"/>
      <c r="P691" s="165"/>
      <c r="Q691" s="165"/>
      <c r="R691" s="165"/>
      <c r="S691" s="165"/>
      <c r="T691" s="165"/>
      <c r="U691" s="165"/>
    </row>
    <row r="692" spans="2:21">
      <c r="B692" s="164"/>
      <c r="C692" s="165"/>
      <c r="D692" s="165"/>
      <c r="E692" s="165"/>
      <c r="F692" s="165"/>
      <c r="G692" s="165"/>
      <c r="H692" s="165"/>
      <c r="I692" s="165"/>
      <c r="J692" s="165"/>
      <c r="K692" s="165"/>
      <c r="L692" s="165"/>
      <c r="M692" s="165"/>
      <c r="N692" s="165"/>
      <c r="O692" s="165"/>
      <c r="P692" s="165"/>
      <c r="Q692" s="165"/>
      <c r="R692" s="165"/>
      <c r="S692" s="165"/>
      <c r="T692" s="165"/>
      <c r="U692" s="165"/>
    </row>
    <row r="693" spans="2:21">
      <c r="B693" s="164"/>
      <c r="C693" s="165"/>
      <c r="D693" s="165"/>
      <c r="E693" s="165"/>
      <c r="F693" s="165"/>
      <c r="G693" s="165"/>
      <c r="H693" s="165"/>
      <c r="I693" s="165"/>
      <c r="J693" s="165"/>
      <c r="K693" s="165"/>
      <c r="L693" s="165"/>
      <c r="M693" s="165"/>
      <c r="N693" s="165"/>
      <c r="O693" s="165"/>
      <c r="P693" s="165"/>
      <c r="Q693" s="165"/>
      <c r="R693" s="165"/>
      <c r="S693" s="165"/>
      <c r="T693" s="165"/>
      <c r="U693" s="165"/>
    </row>
    <row r="694" spans="2:21">
      <c r="B694" s="164"/>
      <c r="C694" s="165"/>
      <c r="D694" s="165"/>
      <c r="E694" s="165"/>
      <c r="F694" s="165"/>
      <c r="G694" s="165"/>
      <c r="H694" s="165"/>
      <c r="I694" s="165"/>
      <c r="J694" s="165"/>
      <c r="K694" s="165"/>
      <c r="L694" s="165"/>
      <c r="M694" s="165"/>
      <c r="N694" s="165"/>
      <c r="O694" s="165"/>
      <c r="P694" s="165"/>
      <c r="Q694" s="165"/>
      <c r="R694" s="165"/>
      <c r="S694" s="165"/>
      <c r="T694" s="165"/>
      <c r="U694" s="165"/>
    </row>
    <row r="695" spans="2:21">
      <c r="B695" s="164"/>
      <c r="C695" s="165"/>
      <c r="D695" s="165"/>
      <c r="E695" s="165"/>
      <c r="F695" s="165"/>
      <c r="G695" s="165"/>
      <c r="H695" s="165"/>
      <c r="I695" s="165"/>
      <c r="J695" s="165"/>
      <c r="K695" s="165"/>
      <c r="L695" s="165"/>
      <c r="M695" s="165"/>
      <c r="N695" s="165"/>
      <c r="O695" s="165"/>
      <c r="P695" s="165"/>
      <c r="Q695" s="165"/>
      <c r="R695" s="165"/>
      <c r="S695" s="165"/>
      <c r="T695" s="165"/>
      <c r="U695" s="165"/>
    </row>
    <row r="696" spans="2:21">
      <c r="B696" s="164"/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5"/>
      <c r="P696" s="165"/>
      <c r="Q696" s="165"/>
      <c r="R696" s="165"/>
      <c r="S696" s="165"/>
      <c r="T696" s="165"/>
      <c r="U696" s="165"/>
    </row>
    <row r="697" spans="2:21">
      <c r="B697" s="164"/>
      <c r="C697" s="165"/>
      <c r="D697" s="165"/>
      <c r="E697" s="165"/>
      <c r="F697" s="165"/>
      <c r="G697" s="165"/>
      <c r="H697" s="165"/>
      <c r="I697" s="165"/>
      <c r="J697" s="165"/>
      <c r="K697" s="165"/>
      <c r="L697" s="165"/>
      <c r="M697" s="165"/>
      <c r="N697" s="165"/>
      <c r="O697" s="165"/>
      <c r="P697" s="165"/>
      <c r="Q697" s="165"/>
      <c r="R697" s="165"/>
      <c r="S697" s="165"/>
      <c r="T697" s="165"/>
      <c r="U697" s="165"/>
    </row>
    <row r="698" spans="2:21">
      <c r="B698" s="164"/>
      <c r="C698" s="165"/>
      <c r="D698" s="165"/>
      <c r="E698" s="165"/>
      <c r="F698" s="165"/>
      <c r="G698" s="165"/>
      <c r="H698" s="165"/>
      <c r="I698" s="165"/>
      <c r="J698" s="165"/>
      <c r="K698" s="165"/>
      <c r="L698" s="165"/>
      <c r="M698" s="165"/>
      <c r="N698" s="165"/>
      <c r="O698" s="165"/>
      <c r="P698" s="165"/>
      <c r="Q698" s="165"/>
      <c r="R698" s="165"/>
      <c r="S698" s="165"/>
      <c r="T698" s="165"/>
      <c r="U698" s="165"/>
    </row>
    <row r="699" spans="2:21">
      <c r="B699" s="164"/>
      <c r="C699" s="165"/>
      <c r="D699" s="165"/>
      <c r="E699" s="165"/>
      <c r="F699" s="165"/>
      <c r="G699" s="165"/>
      <c r="H699" s="165"/>
      <c r="I699" s="165"/>
      <c r="J699" s="165"/>
      <c r="K699" s="165"/>
      <c r="L699" s="165"/>
      <c r="M699" s="165"/>
      <c r="N699" s="165"/>
      <c r="O699" s="165"/>
      <c r="P699" s="165"/>
      <c r="Q699" s="165"/>
      <c r="R699" s="165"/>
      <c r="S699" s="165"/>
      <c r="T699" s="165"/>
      <c r="U699" s="165"/>
    </row>
    <row r="700" spans="2:21">
      <c r="B700" s="164"/>
      <c r="C700" s="165"/>
      <c r="D700" s="165"/>
      <c r="E700" s="165"/>
      <c r="F700" s="165"/>
      <c r="G700" s="165"/>
      <c r="H700" s="165"/>
      <c r="I700" s="165"/>
      <c r="J700" s="165"/>
      <c r="K700" s="165"/>
      <c r="L700" s="165"/>
      <c r="M700" s="165"/>
      <c r="N700" s="165"/>
      <c r="O700" s="165"/>
      <c r="P700" s="165"/>
      <c r="Q700" s="165"/>
      <c r="R700" s="165"/>
      <c r="S700" s="165"/>
      <c r="T700" s="165"/>
      <c r="U700" s="165"/>
    </row>
    <row r="701" spans="2:21">
      <c r="B701" s="164"/>
      <c r="C701" s="165"/>
      <c r="D701" s="165"/>
      <c r="E701" s="165"/>
      <c r="F701" s="165"/>
      <c r="G701" s="165"/>
      <c r="H701" s="165"/>
      <c r="I701" s="165"/>
      <c r="J701" s="165"/>
      <c r="K701" s="165"/>
      <c r="L701" s="165"/>
      <c r="M701" s="165"/>
      <c r="N701" s="165"/>
      <c r="O701" s="165"/>
      <c r="P701" s="165"/>
      <c r="Q701" s="165"/>
      <c r="R701" s="165"/>
      <c r="S701" s="165"/>
      <c r="T701" s="165"/>
      <c r="U701" s="165"/>
    </row>
    <row r="702" spans="2:21">
      <c r="B702" s="164"/>
      <c r="C702" s="165"/>
      <c r="D702" s="165"/>
      <c r="E702" s="165"/>
      <c r="F702" s="165"/>
      <c r="G702" s="165"/>
      <c r="H702" s="165"/>
      <c r="I702" s="165"/>
      <c r="J702" s="165"/>
      <c r="K702" s="165"/>
      <c r="L702" s="165"/>
      <c r="M702" s="165"/>
      <c r="N702" s="165"/>
      <c r="O702" s="165"/>
      <c r="P702" s="165"/>
      <c r="Q702" s="165"/>
      <c r="R702" s="165"/>
      <c r="S702" s="165"/>
      <c r="T702" s="165"/>
      <c r="U702" s="165"/>
    </row>
    <row r="703" spans="2:21">
      <c r="B703" s="164"/>
      <c r="C703" s="165"/>
      <c r="D703" s="165"/>
      <c r="E703" s="165"/>
      <c r="F703" s="165"/>
      <c r="G703" s="165"/>
      <c r="H703" s="165"/>
      <c r="I703" s="165"/>
      <c r="J703" s="165"/>
      <c r="K703" s="165"/>
      <c r="L703" s="165"/>
      <c r="M703" s="165"/>
      <c r="N703" s="165"/>
      <c r="O703" s="165"/>
      <c r="P703" s="165"/>
      <c r="Q703" s="165"/>
      <c r="R703" s="165"/>
      <c r="S703" s="165"/>
      <c r="T703" s="165"/>
      <c r="U703" s="165"/>
    </row>
    <row r="704" spans="2:21">
      <c r="B704" s="164"/>
      <c r="C704" s="165"/>
      <c r="D704" s="165"/>
      <c r="E704" s="165"/>
      <c r="F704" s="165"/>
      <c r="G704" s="165"/>
      <c r="H704" s="165"/>
      <c r="I704" s="165"/>
      <c r="J704" s="165"/>
      <c r="K704" s="165"/>
      <c r="L704" s="165"/>
      <c r="M704" s="165"/>
      <c r="N704" s="165"/>
      <c r="O704" s="165"/>
      <c r="P704" s="165"/>
      <c r="Q704" s="165"/>
      <c r="R704" s="165"/>
      <c r="S704" s="165"/>
      <c r="T704" s="165"/>
      <c r="U704" s="165"/>
    </row>
    <row r="705" spans="2:21">
      <c r="B705" s="164"/>
      <c r="C705" s="165"/>
      <c r="D705" s="165"/>
      <c r="E705" s="165"/>
      <c r="F705" s="165"/>
      <c r="G705" s="165"/>
      <c r="H705" s="165"/>
      <c r="I705" s="165"/>
      <c r="J705" s="165"/>
      <c r="K705" s="165"/>
      <c r="L705" s="165"/>
      <c r="M705" s="165"/>
      <c r="N705" s="165"/>
      <c r="O705" s="165"/>
      <c r="P705" s="165"/>
      <c r="Q705" s="165"/>
      <c r="R705" s="165"/>
      <c r="S705" s="165"/>
      <c r="T705" s="165"/>
      <c r="U705" s="165"/>
    </row>
    <row r="706" spans="2:21">
      <c r="B706" s="164"/>
      <c r="C706" s="165"/>
      <c r="D706" s="165"/>
      <c r="E706" s="165"/>
      <c r="F706" s="165"/>
      <c r="G706" s="165"/>
      <c r="H706" s="165"/>
      <c r="I706" s="165"/>
      <c r="J706" s="165"/>
      <c r="K706" s="165"/>
      <c r="L706" s="165"/>
      <c r="M706" s="165"/>
      <c r="N706" s="165"/>
      <c r="O706" s="165"/>
      <c r="P706" s="165"/>
      <c r="Q706" s="165"/>
      <c r="R706" s="165"/>
      <c r="S706" s="165"/>
      <c r="T706" s="165"/>
      <c r="U706" s="165"/>
    </row>
    <row r="707" spans="2:21">
      <c r="B707" s="164"/>
      <c r="C707" s="165"/>
      <c r="D707" s="165"/>
      <c r="E707" s="165"/>
      <c r="F707" s="165"/>
      <c r="G707" s="165"/>
      <c r="H707" s="165"/>
      <c r="I707" s="165"/>
      <c r="J707" s="165"/>
      <c r="K707" s="165"/>
      <c r="L707" s="165"/>
      <c r="M707" s="165"/>
      <c r="N707" s="165"/>
      <c r="O707" s="165"/>
      <c r="P707" s="165"/>
      <c r="Q707" s="165"/>
      <c r="R707" s="165"/>
      <c r="S707" s="165"/>
      <c r="T707" s="165"/>
      <c r="U707" s="165"/>
    </row>
    <row r="708" spans="2:21">
      <c r="B708" s="164"/>
      <c r="C708" s="165"/>
      <c r="D708" s="165"/>
      <c r="E708" s="165"/>
      <c r="F708" s="165"/>
      <c r="G708" s="165"/>
      <c r="H708" s="165"/>
      <c r="I708" s="165"/>
      <c r="J708" s="165"/>
      <c r="K708" s="165"/>
      <c r="L708" s="165"/>
      <c r="M708" s="165"/>
      <c r="N708" s="165"/>
      <c r="O708" s="165"/>
      <c r="P708" s="165"/>
      <c r="Q708" s="165"/>
      <c r="R708" s="165"/>
      <c r="S708" s="165"/>
      <c r="T708" s="165"/>
      <c r="U708" s="165"/>
    </row>
    <row r="709" spans="2:21">
      <c r="B709" s="164"/>
      <c r="C709" s="165"/>
      <c r="D709" s="165"/>
      <c r="E709" s="165"/>
      <c r="F709" s="165"/>
      <c r="G709" s="165"/>
      <c r="H709" s="165"/>
      <c r="I709" s="165"/>
      <c r="J709" s="165"/>
      <c r="K709" s="165"/>
      <c r="L709" s="165"/>
      <c r="M709" s="165"/>
      <c r="N709" s="165"/>
      <c r="O709" s="165"/>
      <c r="P709" s="165"/>
      <c r="Q709" s="165"/>
      <c r="R709" s="165"/>
      <c r="S709" s="165"/>
      <c r="T709" s="165"/>
      <c r="U709" s="165"/>
    </row>
    <row r="710" spans="2:21">
      <c r="B710" s="164"/>
      <c r="C710" s="165"/>
      <c r="D710" s="165"/>
      <c r="E710" s="165"/>
      <c r="F710" s="165"/>
      <c r="G710" s="165"/>
      <c r="H710" s="165"/>
      <c r="I710" s="165"/>
      <c r="J710" s="165"/>
      <c r="K710" s="165"/>
      <c r="L710" s="165"/>
      <c r="M710" s="165"/>
      <c r="N710" s="165"/>
      <c r="O710" s="165"/>
      <c r="P710" s="165"/>
      <c r="Q710" s="165"/>
      <c r="R710" s="165"/>
      <c r="S710" s="165"/>
      <c r="T710" s="165"/>
      <c r="U710" s="165"/>
    </row>
    <row r="711" spans="2:21">
      <c r="B711" s="164"/>
      <c r="C711" s="165"/>
      <c r="D711" s="165"/>
      <c r="E711" s="165"/>
      <c r="F711" s="165"/>
      <c r="G711" s="165"/>
      <c r="H711" s="165"/>
      <c r="I711" s="165"/>
      <c r="J711" s="165"/>
      <c r="K711" s="165"/>
      <c r="L711" s="165"/>
      <c r="M711" s="165"/>
      <c r="N711" s="165"/>
      <c r="O711" s="165"/>
      <c r="P711" s="165"/>
      <c r="Q711" s="165"/>
      <c r="R711" s="165"/>
      <c r="S711" s="165"/>
      <c r="T711" s="165"/>
      <c r="U711" s="165"/>
    </row>
    <row r="712" spans="2:21">
      <c r="B712" s="164"/>
      <c r="C712" s="165"/>
      <c r="D712" s="165"/>
      <c r="E712" s="165"/>
      <c r="F712" s="165"/>
      <c r="G712" s="165"/>
      <c r="H712" s="165"/>
      <c r="I712" s="165"/>
      <c r="J712" s="165"/>
      <c r="K712" s="165"/>
      <c r="L712" s="165"/>
      <c r="M712" s="165"/>
      <c r="N712" s="165"/>
      <c r="O712" s="165"/>
      <c r="P712" s="165"/>
      <c r="Q712" s="165"/>
      <c r="R712" s="165"/>
      <c r="S712" s="165"/>
      <c r="T712" s="165"/>
      <c r="U712" s="165"/>
    </row>
    <row r="713" spans="2:21">
      <c r="B713" s="164"/>
      <c r="C713" s="165"/>
      <c r="D713" s="165"/>
      <c r="E713" s="165"/>
      <c r="F713" s="165"/>
      <c r="G713" s="165"/>
      <c r="H713" s="165"/>
      <c r="I713" s="165"/>
      <c r="J713" s="165"/>
      <c r="K713" s="165"/>
      <c r="L713" s="165"/>
      <c r="M713" s="165"/>
      <c r="N713" s="165"/>
      <c r="O713" s="165"/>
      <c r="P713" s="165"/>
      <c r="Q713" s="165"/>
      <c r="R713" s="165"/>
      <c r="S713" s="165"/>
      <c r="T713" s="165"/>
      <c r="U713" s="165"/>
    </row>
    <row r="714" spans="2:21">
      <c r="B714" s="164"/>
      <c r="C714" s="165"/>
      <c r="D714" s="165"/>
      <c r="E714" s="165"/>
      <c r="F714" s="165"/>
      <c r="G714" s="165"/>
      <c r="H714" s="165"/>
      <c r="I714" s="165"/>
      <c r="J714" s="165"/>
      <c r="K714" s="165"/>
      <c r="L714" s="165"/>
      <c r="M714" s="165"/>
      <c r="N714" s="165"/>
      <c r="O714" s="165"/>
      <c r="P714" s="165"/>
      <c r="Q714" s="165"/>
      <c r="R714" s="165"/>
      <c r="S714" s="165"/>
      <c r="T714" s="165"/>
      <c r="U714" s="165"/>
    </row>
    <row r="715" spans="2:21">
      <c r="B715" s="164"/>
      <c r="C715" s="165"/>
      <c r="D715" s="165"/>
      <c r="E715" s="165"/>
      <c r="F715" s="165"/>
      <c r="G715" s="165"/>
      <c r="H715" s="165"/>
      <c r="I715" s="165"/>
      <c r="J715" s="165"/>
      <c r="K715" s="165"/>
      <c r="L715" s="165"/>
      <c r="M715" s="165"/>
      <c r="N715" s="165"/>
      <c r="O715" s="165"/>
      <c r="P715" s="165"/>
      <c r="Q715" s="165"/>
      <c r="R715" s="165"/>
      <c r="S715" s="165"/>
      <c r="T715" s="165"/>
      <c r="U715" s="165"/>
    </row>
    <row r="716" spans="2:21">
      <c r="B716" s="164"/>
      <c r="C716" s="165"/>
      <c r="D716" s="165"/>
      <c r="E716" s="165"/>
      <c r="F716" s="165"/>
      <c r="G716" s="165"/>
      <c r="H716" s="165"/>
      <c r="I716" s="165"/>
      <c r="J716" s="165"/>
      <c r="K716" s="165"/>
      <c r="L716" s="165"/>
      <c r="M716" s="165"/>
      <c r="N716" s="165"/>
      <c r="O716" s="165"/>
      <c r="P716" s="165"/>
      <c r="Q716" s="165"/>
      <c r="R716" s="165"/>
      <c r="S716" s="165"/>
      <c r="T716" s="165"/>
      <c r="U716" s="165"/>
    </row>
    <row r="717" spans="2:21">
      <c r="B717" s="164"/>
      <c r="C717" s="165"/>
      <c r="D717" s="165"/>
      <c r="E717" s="165"/>
      <c r="F717" s="165"/>
      <c r="G717" s="165"/>
      <c r="H717" s="165"/>
      <c r="I717" s="165"/>
      <c r="J717" s="165"/>
      <c r="K717" s="165"/>
      <c r="L717" s="165"/>
      <c r="M717" s="165"/>
      <c r="N717" s="165"/>
      <c r="O717" s="165"/>
      <c r="P717" s="165"/>
      <c r="Q717" s="165"/>
      <c r="R717" s="165"/>
      <c r="S717" s="165"/>
      <c r="T717" s="165"/>
      <c r="U717" s="165"/>
    </row>
    <row r="718" spans="2:21">
      <c r="B718" s="164"/>
      <c r="C718" s="165"/>
      <c r="D718" s="165"/>
      <c r="E718" s="165"/>
      <c r="F718" s="165"/>
      <c r="G718" s="165"/>
      <c r="H718" s="165"/>
      <c r="I718" s="165"/>
      <c r="J718" s="165"/>
      <c r="K718" s="165"/>
      <c r="L718" s="165"/>
      <c r="M718" s="165"/>
      <c r="N718" s="165"/>
      <c r="O718" s="165"/>
      <c r="P718" s="165"/>
      <c r="Q718" s="165"/>
      <c r="R718" s="165"/>
      <c r="S718" s="165"/>
      <c r="T718" s="165"/>
      <c r="U718" s="165"/>
    </row>
    <row r="719" spans="2:21">
      <c r="C719" s="1"/>
      <c r="D719" s="1"/>
      <c r="E719" s="1"/>
      <c r="F719" s="1"/>
    </row>
    <row r="720" spans="2:21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372:K372"/>
  </mergeCells>
  <phoneticPr fontId="4" type="noConversion"/>
  <conditionalFormatting sqref="B12:B364">
    <cfRule type="cellIs" dxfId="76" priority="4" operator="equal">
      <formula>"NR3"</formula>
    </cfRule>
  </conditionalFormatting>
  <conditionalFormatting sqref="B12:B364">
    <cfRule type="containsText" dxfId="75" priority="3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$AR$7:$AR$24</formula1>
    </dataValidation>
    <dataValidation allowBlank="1" showInputMessage="1" showErrorMessage="1" sqref="H2 B34 Q9 B36 B370 B372"/>
    <dataValidation type="list" allowBlank="1" showInputMessage="1" showErrorMessage="1" sqref="I12:I35 I37:I371 I373:I828">
      <formula1>$AT$7:$AT$10</formula1>
    </dataValidation>
    <dataValidation type="list" allowBlank="1" showInputMessage="1" showErrorMessage="1" sqref="E12:E35 E37:E371 E373:E822">
      <formula1>$AP$7:$AP$24</formula1>
    </dataValidation>
    <dataValidation type="list" allowBlank="1" showInputMessage="1" showErrorMessage="1" sqref="L12:L828">
      <formula1>$AU$7:$AU$20</formula1>
    </dataValidation>
    <dataValidation type="list" allowBlank="1" showInputMessage="1" showErrorMessage="1" sqref="G12:G35 G37:G371 G373:G555">
      <formula1>$AR$7:$AR$29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V36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20.28515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6.42578125" style="1" customWidth="1"/>
    <col min="17" max="17" width="6.7109375" style="1" customWidth="1"/>
    <col min="18" max="18" width="7.28515625" style="1" customWidth="1"/>
    <col min="19" max="30" width="5.7109375" style="1" customWidth="1"/>
    <col min="31" max="16384" width="9.140625" style="1"/>
  </cols>
  <sheetData>
    <row r="1" spans="2:48">
      <c r="B1" s="58" t="s">
        <v>191</v>
      </c>
      <c r="C1" s="78" t="s" vm="1">
        <v>269</v>
      </c>
    </row>
    <row r="2" spans="2:48">
      <c r="B2" s="58" t="s">
        <v>190</v>
      </c>
      <c r="C2" s="78" t="s">
        <v>270</v>
      </c>
    </row>
    <row r="3" spans="2:48">
      <c r="B3" s="58" t="s">
        <v>192</v>
      </c>
      <c r="C3" s="78" t="s">
        <v>271</v>
      </c>
    </row>
    <row r="4" spans="2:48">
      <c r="B4" s="58" t="s">
        <v>193</v>
      </c>
      <c r="C4" s="78">
        <v>9599</v>
      </c>
    </row>
    <row r="6" spans="2:48" ht="26.25" customHeight="1">
      <c r="B6" s="158" t="s">
        <v>221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  <c r="AV6" s="3"/>
    </row>
    <row r="7" spans="2:48" ht="26.25" customHeight="1">
      <c r="B7" s="158" t="s">
        <v>99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  <c r="AR7" s="3"/>
      <c r="AV7" s="3"/>
    </row>
    <row r="8" spans="2:48" s="3" customFormat="1" ht="78.75">
      <c r="B8" s="23" t="s">
        <v>126</v>
      </c>
      <c r="C8" s="31" t="s">
        <v>48</v>
      </c>
      <c r="D8" s="31" t="s">
        <v>131</v>
      </c>
      <c r="E8" s="31" t="s">
        <v>237</v>
      </c>
      <c r="F8" s="31" t="s">
        <v>128</v>
      </c>
      <c r="G8" s="31" t="s">
        <v>69</v>
      </c>
      <c r="H8" s="31" t="s">
        <v>111</v>
      </c>
      <c r="I8" s="14" t="s">
        <v>252</v>
      </c>
      <c r="J8" s="14" t="s">
        <v>251</v>
      </c>
      <c r="K8" s="31" t="s">
        <v>267</v>
      </c>
      <c r="L8" s="14" t="s">
        <v>66</v>
      </c>
      <c r="M8" s="14" t="s">
        <v>63</v>
      </c>
      <c r="N8" s="14" t="s">
        <v>194</v>
      </c>
      <c r="O8" s="15" t="s">
        <v>196</v>
      </c>
      <c r="AR8" s="1"/>
      <c r="AS8" s="1"/>
      <c r="AT8" s="1"/>
      <c r="AV8" s="4"/>
    </row>
    <row r="9" spans="2:48" s="3" customFormat="1" ht="24" customHeight="1">
      <c r="B9" s="16"/>
      <c r="C9" s="17"/>
      <c r="D9" s="17"/>
      <c r="E9" s="17"/>
      <c r="F9" s="17"/>
      <c r="G9" s="17"/>
      <c r="H9" s="17"/>
      <c r="I9" s="17" t="s">
        <v>259</v>
      </c>
      <c r="J9" s="17"/>
      <c r="K9" s="17" t="s">
        <v>255</v>
      </c>
      <c r="L9" s="17" t="s">
        <v>255</v>
      </c>
      <c r="M9" s="17" t="s">
        <v>20</v>
      </c>
      <c r="N9" s="17" t="s">
        <v>20</v>
      </c>
      <c r="O9" s="18" t="s">
        <v>20</v>
      </c>
      <c r="AR9" s="1"/>
      <c r="AT9" s="1"/>
      <c r="AV9" s="4"/>
    </row>
    <row r="10" spans="2:4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AR10" s="1"/>
      <c r="AS10" s="3"/>
      <c r="AT10" s="1"/>
      <c r="AV10" s="1"/>
    </row>
    <row r="11" spans="2:48" s="4" customFormat="1" ht="18" customHeight="1">
      <c r="B11" s="79" t="s">
        <v>32</v>
      </c>
      <c r="C11" s="80"/>
      <c r="D11" s="80"/>
      <c r="E11" s="80"/>
      <c r="F11" s="80"/>
      <c r="G11" s="80"/>
      <c r="H11" s="80"/>
      <c r="I11" s="88"/>
      <c r="J11" s="90"/>
      <c r="K11" s="88">
        <v>69.090493828000007</v>
      </c>
      <c r="L11" s="88">
        <v>386175.24307993089</v>
      </c>
      <c r="M11" s="80"/>
      <c r="N11" s="89">
        <v>1</v>
      </c>
      <c r="O11" s="89">
        <v>0.15670494064696394</v>
      </c>
      <c r="AR11" s="1"/>
      <c r="AS11" s="3"/>
      <c r="AT11" s="1"/>
      <c r="AV11" s="1"/>
    </row>
    <row r="12" spans="2:48" ht="20.25">
      <c r="B12" s="81" t="s">
        <v>246</v>
      </c>
      <c r="C12" s="82"/>
      <c r="D12" s="82"/>
      <c r="E12" s="82"/>
      <c r="F12" s="82"/>
      <c r="G12" s="82"/>
      <c r="H12" s="82"/>
      <c r="I12" s="91"/>
      <c r="J12" s="93"/>
      <c r="K12" s="91">
        <v>19.78766997</v>
      </c>
      <c r="L12" s="91">
        <v>280163.10367047996</v>
      </c>
      <c r="M12" s="82"/>
      <c r="N12" s="92">
        <v>0.72548178240543393</v>
      </c>
      <c r="O12" s="92">
        <v>0.11368657965229712</v>
      </c>
      <c r="AS12" s="4"/>
    </row>
    <row r="13" spans="2:48">
      <c r="B13" s="101" t="s">
        <v>1186</v>
      </c>
      <c r="C13" s="82"/>
      <c r="D13" s="82"/>
      <c r="E13" s="82"/>
      <c r="F13" s="82"/>
      <c r="G13" s="82"/>
      <c r="H13" s="82"/>
      <c r="I13" s="91"/>
      <c r="J13" s="93"/>
      <c r="K13" s="91">
        <v>19.78766997</v>
      </c>
      <c r="L13" s="91">
        <v>202812.179125753</v>
      </c>
      <c r="M13" s="82"/>
      <c r="N13" s="92">
        <v>0.5251817219255942</v>
      </c>
      <c r="O13" s="92">
        <v>8.2298570563220555E-2</v>
      </c>
    </row>
    <row r="14" spans="2:48">
      <c r="B14" s="87" t="s">
        <v>1187</v>
      </c>
      <c r="C14" s="84" t="s">
        <v>1188</v>
      </c>
      <c r="D14" s="97" t="s">
        <v>132</v>
      </c>
      <c r="E14" s="97" t="s">
        <v>359</v>
      </c>
      <c r="F14" s="84" t="s">
        <v>1189</v>
      </c>
      <c r="G14" s="97" t="s">
        <v>202</v>
      </c>
      <c r="H14" s="97" t="s">
        <v>176</v>
      </c>
      <c r="I14" s="125">
        <v>29264.247869999999</v>
      </c>
      <c r="J14" s="96">
        <v>22840</v>
      </c>
      <c r="K14" s="84"/>
      <c r="L14" s="125">
        <v>6683.95422203</v>
      </c>
      <c r="M14" s="95">
        <v>5.7661155485957125E-4</v>
      </c>
      <c r="N14" s="95">
        <v>1.7308085750713308E-2</v>
      </c>
      <c r="O14" s="95">
        <v>2.7122625502780913E-3</v>
      </c>
    </row>
    <row r="15" spans="2:48">
      <c r="B15" s="87" t="s">
        <v>1190</v>
      </c>
      <c r="C15" s="84" t="s">
        <v>1191</v>
      </c>
      <c r="D15" s="97" t="s">
        <v>132</v>
      </c>
      <c r="E15" s="97" t="s">
        <v>359</v>
      </c>
      <c r="F15" s="84">
        <v>29389</v>
      </c>
      <c r="G15" s="97" t="s">
        <v>1073</v>
      </c>
      <c r="H15" s="97" t="s">
        <v>176</v>
      </c>
      <c r="I15" s="125">
        <v>2152.8972119999999</v>
      </c>
      <c r="J15" s="96">
        <v>52150</v>
      </c>
      <c r="K15" s="125">
        <v>19.78766997</v>
      </c>
      <c r="L15" s="125">
        <v>1142.5235662819998</v>
      </c>
      <c r="M15" s="95">
        <v>2.0192231644786061E-5</v>
      </c>
      <c r="N15" s="95">
        <v>2.9585624318375046E-3</v>
      </c>
      <c r="O15" s="95">
        <v>4.6362135028143341E-4</v>
      </c>
    </row>
    <row r="16" spans="2:48" ht="20.25">
      <c r="B16" s="87" t="s">
        <v>1192</v>
      </c>
      <c r="C16" s="84" t="s">
        <v>1193</v>
      </c>
      <c r="D16" s="97" t="s">
        <v>132</v>
      </c>
      <c r="E16" s="97" t="s">
        <v>359</v>
      </c>
      <c r="F16" s="84" t="s">
        <v>385</v>
      </c>
      <c r="G16" s="97" t="s">
        <v>369</v>
      </c>
      <c r="H16" s="97" t="s">
        <v>176</v>
      </c>
      <c r="I16" s="125">
        <v>49888.901245999994</v>
      </c>
      <c r="J16" s="96">
        <v>6550</v>
      </c>
      <c r="K16" s="84"/>
      <c r="L16" s="125">
        <v>3267.7230315890001</v>
      </c>
      <c r="M16" s="95">
        <v>3.7941389222354743E-4</v>
      </c>
      <c r="N16" s="95">
        <v>8.4617620889608502E-3</v>
      </c>
      <c r="O16" s="95">
        <v>1.3259999259193395E-3</v>
      </c>
      <c r="AR16" s="4"/>
    </row>
    <row r="17" spans="2:15">
      <c r="B17" s="87" t="s">
        <v>1194</v>
      </c>
      <c r="C17" s="84" t="s">
        <v>1195</v>
      </c>
      <c r="D17" s="97" t="s">
        <v>132</v>
      </c>
      <c r="E17" s="97" t="s">
        <v>359</v>
      </c>
      <c r="F17" s="84" t="s">
        <v>751</v>
      </c>
      <c r="G17" s="97" t="s">
        <v>752</v>
      </c>
      <c r="H17" s="97" t="s">
        <v>176</v>
      </c>
      <c r="I17" s="125">
        <v>16747.070372999999</v>
      </c>
      <c r="J17" s="96">
        <v>53780</v>
      </c>
      <c r="K17" s="84"/>
      <c r="L17" s="125">
        <v>9006.5744465940006</v>
      </c>
      <c r="M17" s="95">
        <v>3.7921813580752708E-4</v>
      </c>
      <c r="N17" s="95">
        <v>2.3322506059068659E-2</v>
      </c>
      <c r="O17" s="95">
        <v>3.654751927724811E-3</v>
      </c>
    </row>
    <row r="18" spans="2:15">
      <c r="B18" s="87" t="s">
        <v>1196</v>
      </c>
      <c r="C18" s="84" t="s">
        <v>1197</v>
      </c>
      <c r="D18" s="97" t="s">
        <v>132</v>
      </c>
      <c r="E18" s="97" t="s">
        <v>359</v>
      </c>
      <c r="F18" s="84" t="s">
        <v>402</v>
      </c>
      <c r="G18" s="97" t="s">
        <v>369</v>
      </c>
      <c r="H18" s="97" t="s">
        <v>176</v>
      </c>
      <c r="I18" s="125">
        <v>123826.31501199999</v>
      </c>
      <c r="J18" s="96">
        <v>2387</v>
      </c>
      <c r="K18" s="84"/>
      <c r="L18" s="125">
        <v>2955.7341393249999</v>
      </c>
      <c r="M18" s="95">
        <v>3.4382351027061763E-4</v>
      </c>
      <c r="N18" s="95">
        <v>7.6538674922597754E-3</v>
      </c>
      <c r="O18" s="95">
        <v>1.1993988510942948E-3</v>
      </c>
    </row>
    <row r="19" spans="2:15">
      <c r="B19" s="87" t="s">
        <v>1198</v>
      </c>
      <c r="C19" s="84" t="s">
        <v>1199</v>
      </c>
      <c r="D19" s="97" t="s">
        <v>132</v>
      </c>
      <c r="E19" s="97" t="s">
        <v>359</v>
      </c>
      <c r="F19" s="84" t="s">
        <v>1200</v>
      </c>
      <c r="G19" s="97" t="s">
        <v>937</v>
      </c>
      <c r="H19" s="97" t="s">
        <v>176</v>
      </c>
      <c r="I19" s="125">
        <v>7526.4859290000004</v>
      </c>
      <c r="J19" s="96">
        <v>3841</v>
      </c>
      <c r="K19" s="84"/>
      <c r="L19" s="125">
        <v>289.09232453500005</v>
      </c>
      <c r="M19" s="95">
        <v>4.9087837032589609E-5</v>
      </c>
      <c r="N19" s="95">
        <v>7.4860398152235637E-4</v>
      </c>
      <c r="O19" s="95">
        <v>1.1730994249254173E-4</v>
      </c>
    </row>
    <row r="20" spans="2:15">
      <c r="B20" s="87" t="s">
        <v>1201</v>
      </c>
      <c r="C20" s="84" t="s">
        <v>1202</v>
      </c>
      <c r="D20" s="97" t="s">
        <v>132</v>
      </c>
      <c r="E20" s="97" t="s">
        <v>359</v>
      </c>
      <c r="F20" s="84" t="s">
        <v>424</v>
      </c>
      <c r="G20" s="97" t="s">
        <v>425</v>
      </c>
      <c r="H20" s="97" t="s">
        <v>176</v>
      </c>
      <c r="I20" s="125">
        <v>1952021.5468059999</v>
      </c>
      <c r="J20" s="96">
        <v>270.89999999999998</v>
      </c>
      <c r="K20" s="84"/>
      <c r="L20" s="125">
        <v>5288.0263702990005</v>
      </c>
      <c r="M20" s="95">
        <v>7.0585123958365951E-4</v>
      </c>
      <c r="N20" s="95">
        <v>1.369333344137879E-2</v>
      </c>
      <c r="O20" s="95">
        <v>2.1458130041903493E-3</v>
      </c>
    </row>
    <row r="21" spans="2:15">
      <c r="B21" s="87" t="s">
        <v>1203</v>
      </c>
      <c r="C21" s="84" t="s">
        <v>1204</v>
      </c>
      <c r="D21" s="97" t="s">
        <v>132</v>
      </c>
      <c r="E21" s="97" t="s">
        <v>359</v>
      </c>
      <c r="F21" s="84" t="s">
        <v>445</v>
      </c>
      <c r="G21" s="97" t="s">
        <v>361</v>
      </c>
      <c r="H21" s="97" t="s">
        <v>176</v>
      </c>
      <c r="I21" s="125">
        <v>49349.441390000007</v>
      </c>
      <c r="J21" s="96">
        <v>8960</v>
      </c>
      <c r="K21" s="84"/>
      <c r="L21" s="125">
        <v>4421.7099485620001</v>
      </c>
      <c r="M21" s="95">
        <v>4.9187104271063793E-4</v>
      </c>
      <c r="N21" s="95">
        <v>1.1450008843904038E-2</v>
      </c>
      <c r="O21" s="95">
        <v>1.7942729562911942E-3</v>
      </c>
    </row>
    <row r="22" spans="2:15">
      <c r="B22" s="87" t="s">
        <v>1205</v>
      </c>
      <c r="C22" s="84" t="s">
        <v>1206</v>
      </c>
      <c r="D22" s="97" t="s">
        <v>132</v>
      </c>
      <c r="E22" s="97" t="s">
        <v>359</v>
      </c>
      <c r="F22" s="84" t="s">
        <v>420</v>
      </c>
      <c r="G22" s="97" t="s">
        <v>421</v>
      </c>
      <c r="H22" s="97" t="s">
        <v>176</v>
      </c>
      <c r="I22" s="125">
        <v>849914.74357599998</v>
      </c>
      <c r="J22" s="96">
        <v>183</v>
      </c>
      <c r="K22" s="84"/>
      <c r="L22" s="125">
        <v>1555.3439807429997</v>
      </c>
      <c r="M22" s="95">
        <v>2.6516322352333613E-4</v>
      </c>
      <c r="N22" s="95">
        <v>4.0275600484857418E-3</v>
      </c>
      <c r="O22" s="95">
        <v>6.3113855835004139E-4</v>
      </c>
    </row>
    <row r="23" spans="2:15">
      <c r="B23" s="87" t="s">
        <v>1207</v>
      </c>
      <c r="C23" s="84" t="s">
        <v>1208</v>
      </c>
      <c r="D23" s="97" t="s">
        <v>132</v>
      </c>
      <c r="E23" s="97" t="s">
        <v>359</v>
      </c>
      <c r="F23" s="84" t="s">
        <v>483</v>
      </c>
      <c r="G23" s="97" t="s">
        <v>361</v>
      </c>
      <c r="H23" s="97" t="s">
        <v>176</v>
      </c>
      <c r="I23" s="125">
        <v>620550.13233000005</v>
      </c>
      <c r="J23" s="96">
        <v>1457</v>
      </c>
      <c r="K23" s="84"/>
      <c r="L23" s="125">
        <v>9041.4154280940002</v>
      </c>
      <c r="M23" s="95">
        <v>5.3311088760883761E-4</v>
      </c>
      <c r="N23" s="95">
        <v>2.341272670921217E-2</v>
      </c>
      <c r="O23" s="95">
        <v>3.6688899493506804E-3</v>
      </c>
    </row>
    <row r="24" spans="2:15">
      <c r="B24" s="87" t="s">
        <v>1209</v>
      </c>
      <c r="C24" s="84" t="s">
        <v>1210</v>
      </c>
      <c r="D24" s="97" t="s">
        <v>132</v>
      </c>
      <c r="E24" s="97" t="s">
        <v>359</v>
      </c>
      <c r="F24" s="84" t="s">
        <v>1211</v>
      </c>
      <c r="G24" s="97" t="s">
        <v>937</v>
      </c>
      <c r="H24" s="97" t="s">
        <v>176</v>
      </c>
      <c r="I24" s="125">
        <v>1000364.379313</v>
      </c>
      <c r="J24" s="96">
        <v>1059</v>
      </c>
      <c r="K24" s="84"/>
      <c r="L24" s="125">
        <v>10593.858777687001</v>
      </c>
      <c r="M24" s="95">
        <v>8.5223365066317783E-4</v>
      </c>
      <c r="N24" s="95">
        <v>2.743277557928351E-2</v>
      </c>
      <c r="O24" s="95">
        <v>4.2988514689331035E-3</v>
      </c>
    </row>
    <row r="25" spans="2:15">
      <c r="B25" s="87" t="s">
        <v>1212</v>
      </c>
      <c r="C25" s="84" t="s">
        <v>1213</v>
      </c>
      <c r="D25" s="97" t="s">
        <v>132</v>
      </c>
      <c r="E25" s="97" t="s">
        <v>359</v>
      </c>
      <c r="F25" s="84" t="s">
        <v>704</v>
      </c>
      <c r="G25" s="97" t="s">
        <v>510</v>
      </c>
      <c r="H25" s="97" t="s">
        <v>176</v>
      </c>
      <c r="I25" s="125">
        <v>139542.65127999999</v>
      </c>
      <c r="J25" s="96">
        <v>2180</v>
      </c>
      <c r="K25" s="84"/>
      <c r="L25" s="125">
        <v>3042.0297979620004</v>
      </c>
      <c r="M25" s="95">
        <v>5.448333867399686E-4</v>
      </c>
      <c r="N25" s="95">
        <v>7.8773299233279911E-3</v>
      </c>
      <c r="O25" s="95">
        <v>1.2344165180916658E-3</v>
      </c>
    </row>
    <row r="26" spans="2:15">
      <c r="B26" s="87" t="s">
        <v>1214</v>
      </c>
      <c r="C26" s="84" t="s">
        <v>1215</v>
      </c>
      <c r="D26" s="97" t="s">
        <v>132</v>
      </c>
      <c r="E26" s="97" t="s">
        <v>359</v>
      </c>
      <c r="F26" s="84" t="s">
        <v>509</v>
      </c>
      <c r="G26" s="97" t="s">
        <v>510</v>
      </c>
      <c r="H26" s="97" t="s">
        <v>176</v>
      </c>
      <c r="I26" s="125">
        <v>119739.18517</v>
      </c>
      <c r="J26" s="96">
        <v>2716</v>
      </c>
      <c r="K26" s="84"/>
      <c r="L26" s="125">
        <v>3252.1162692120006</v>
      </c>
      <c r="M26" s="95">
        <v>5.5854030459442916E-4</v>
      </c>
      <c r="N26" s="95">
        <v>8.4213484097914442E-3</v>
      </c>
      <c r="O26" s="95">
        <v>1.3196669027237724E-3</v>
      </c>
    </row>
    <row r="27" spans="2:15">
      <c r="B27" s="87" t="s">
        <v>1216</v>
      </c>
      <c r="C27" s="84" t="s">
        <v>1217</v>
      </c>
      <c r="D27" s="97" t="s">
        <v>132</v>
      </c>
      <c r="E27" s="97" t="s">
        <v>359</v>
      </c>
      <c r="F27" s="84" t="s">
        <v>1218</v>
      </c>
      <c r="G27" s="97" t="s">
        <v>1219</v>
      </c>
      <c r="H27" s="97" t="s">
        <v>176</v>
      </c>
      <c r="I27" s="125">
        <v>24719.187657999995</v>
      </c>
      <c r="J27" s="96">
        <v>5749</v>
      </c>
      <c r="K27" s="84"/>
      <c r="L27" s="125">
        <v>1421.1060972769999</v>
      </c>
      <c r="M27" s="95">
        <v>2.3257182335706194E-4</v>
      </c>
      <c r="N27" s="95">
        <v>3.6799513245411699E-3</v>
      </c>
      <c r="O27" s="95">
        <v>5.7666655389594027E-4</v>
      </c>
    </row>
    <row r="28" spans="2:15">
      <c r="B28" s="87" t="s">
        <v>1220</v>
      </c>
      <c r="C28" s="84" t="s">
        <v>1221</v>
      </c>
      <c r="D28" s="97" t="s">
        <v>132</v>
      </c>
      <c r="E28" s="97" t="s">
        <v>359</v>
      </c>
      <c r="F28" s="84" t="s">
        <v>1222</v>
      </c>
      <c r="G28" s="97" t="s">
        <v>1223</v>
      </c>
      <c r="H28" s="97" t="s">
        <v>176</v>
      </c>
      <c r="I28" s="125">
        <v>58981.176454</v>
      </c>
      <c r="J28" s="96">
        <v>3394</v>
      </c>
      <c r="K28" s="84"/>
      <c r="L28" s="125">
        <v>2001.821128843</v>
      </c>
      <c r="M28" s="95">
        <v>5.39891023916461E-5</v>
      </c>
      <c r="N28" s="95">
        <v>5.1837117078700496E-3</v>
      </c>
      <c r="O28" s="95">
        <v>8.1231323551274814E-4</v>
      </c>
    </row>
    <row r="29" spans="2:15">
      <c r="B29" s="87" t="s">
        <v>1224</v>
      </c>
      <c r="C29" s="84" t="s">
        <v>1225</v>
      </c>
      <c r="D29" s="97" t="s">
        <v>132</v>
      </c>
      <c r="E29" s="97" t="s">
        <v>359</v>
      </c>
      <c r="F29" s="84" t="s">
        <v>936</v>
      </c>
      <c r="G29" s="97" t="s">
        <v>937</v>
      </c>
      <c r="H29" s="97" t="s">
        <v>176</v>
      </c>
      <c r="I29" s="125">
        <v>12701420.979207002</v>
      </c>
      <c r="J29" s="96">
        <v>75.900000000000006</v>
      </c>
      <c r="K29" s="84"/>
      <c r="L29" s="125">
        <v>9640.3785232560003</v>
      </c>
      <c r="M29" s="95">
        <v>2.4515791932654212E-3</v>
      </c>
      <c r="N29" s="95">
        <v>2.4963740415800365E-2</v>
      </c>
      <c r="O29" s="95">
        <v>3.9119414601842106E-3</v>
      </c>
    </row>
    <row r="30" spans="2:15">
      <c r="B30" s="87" t="s">
        <v>1226</v>
      </c>
      <c r="C30" s="84" t="s">
        <v>1227</v>
      </c>
      <c r="D30" s="97" t="s">
        <v>132</v>
      </c>
      <c r="E30" s="97" t="s">
        <v>359</v>
      </c>
      <c r="F30" s="84" t="s">
        <v>837</v>
      </c>
      <c r="G30" s="97" t="s">
        <v>376</v>
      </c>
      <c r="H30" s="97" t="s">
        <v>176</v>
      </c>
      <c r="I30" s="125">
        <v>675046.24049700005</v>
      </c>
      <c r="J30" s="96">
        <v>1907</v>
      </c>
      <c r="K30" s="84"/>
      <c r="L30" s="125">
        <v>12873.131806284</v>
      </c>
      <c r="M30" s="95">
        <v>5.2725582733309853E-4</v>
      </c>
      <c r="N30" s="95">
        <v>3.3334948412577316E-2</v>
      </c>
      <c r="O30" s="95">
        <v>5.2237511124625319E-3</v>
      </c>
    </row>
    <row r="31" spans="2:15">
      <c r="B31" s="87" t="s">
        <v>1228</v>
      </c>
      <c r="C31" s="84" t="s">
        <v>1229</v>
      </c>
      <c r="D31" s="97" t="s">
        <v>132</v>
      </c>
      <c r="E31" s="97" t="s">
        <v>359</v>
      </c>
      <c r="F31" s="84" t="s">
        <v>458</v>
      </c>
      <c r="G31" s="97" t="s">
        <v>361</v>
      </c>
      <c r="H31" s="97" t="s">
        <v>176</v>
      </c>
      <c r="I31" s="125">
        <v>1024064.1303010001</v>
      </c>
      <c r="J31" s="96">
        <v>2530</v>
      </c>
      <c r="K31" s="84"/>
      <c r="L31" s="125">
        <v>25908.822496617006</v>
      </c>
      <c r="M31" s="95">
        <v>6.8799719879932182E-4</v>
      </c>
      <c r="N31" s="95">
        <v>6.7090842722029115E-2</v>
      </c>
      <c r="O31" s="95">
        <v>1.0513466526710365E-2</v>
      </c>
    </row>
    <row r="32" spans="2:15">
      <c r="B32" s="87" t="s">
        <v>1230</v>
      </c>
      <c r="C32" s="84" t="s">
        <v>1231</v>
      </c>
      <c r="D32" s="97" t="s">
        <v>132</v>
      </c>
      <c r="E32" s="97" t="s">
        <v>359</v>
      </c>
      <c r="F32" s="84" t="s">
        <v>589</v>
      </c>
      <c r="G32" s="97" t="s">
        <v>361</v>
      </c>
      <c r="H32" s="97" t="s">
        <v>176</v>
      </c>
      <c r="I32" s="125">
        <v>169537.04938899996</v>
      </c>
      <c r="J32" s="96">
        <v>8200</v>
      </c>
      <c r="K32" s="84"/>
      <c r="L32" s="125">
        <v>13902.038049913001</v>
      </c>
      <c r="M32" s="95">
        <v>7.231865830481098E-4</v>
      </c>
      <c r="N32" s="95">
        <v>3.5999299020407542E-2</v>
      </c>
      <c r="O32" s="95">
        <v>5.6412680163252706E-3</v>
      </c>
    </row>
    <row r="33" spans="2:15">
      <c r="B33" s="87" t="s">
        <v>1232</v>
      </c>
      <c r="C33" s="84" t="s">
        <v>1233</v>
      </c>
      <c r="D33" s="97" t="s">
        <v>132</v>
      </c>
      <c r="E33" s="97" t="s">
        <v>359</v>
      </c>
      <c r="F33" s="84" t="s">
        <v>616</v>
      </c>
      <c r="G33" s="97" t="s">
        <v>369</v>
      </c>
      <c r="H33" s="97" t="s">
        <v>176</v>
      </c>
      <c r="I33" s="125">
        <v>29877.428183</v>
      </c>
      <c r="J33" s="96">
        <v>19400</v>
      </c>
      <c r="K33" s="84"/>
      <c r="L33" s="125">
        <v>5796.2210675959996</v>
      </c>
      <c r="M33" s="95">
        <v>6.6658272347737326E-4</v>
      </c>
      <c r="N33" s="95">
        <v>1.5009302567840405E-2</v>
      </c>
      <c r="O33" s="95">
        <v>2.3520318680457543E-3</v>
      </c>
    </row>
    <row r="34" spans="2:15">
      <c r="B34" s="87" t="s">
        <v>1234</v>
      </c>
      <c r="C34" s="84" t="s">
        <v>1235</v>
      </c>
      <c r="D34" s="97" t="s">
        <v>132</v>
      </c>
      <c r="E34" s="97" t="s">
        <v>359</v>
      </c>
      <c r="F34" s="84" t="s">
        <v>1236</v>
      </c>
      <c r="G34" s="97" t="s">
        <v>204</v>
      </c>
      <c r="H34" s="97" t="s">
        <v>176</v>
      </c>
      <c r="I34" s="125">
        <v>5257.3007810000008</v>
      </c>
      <c r="J34" s="96">
        <v>49460</v>
      </c>
      <c r="K34" s="84"/>
      <c r="L34" s="125">
        <v>2600.2609661209999</v>
      </c>
      <c r="M34" s="95">
        <v>8.4435325510233148E-5</v>
      </c>
      <c r="N34" s="95">
        <v>6.7333704392407044E-3</v>
      </c>
      <c r="O34" s="95">
        <v>1.055152415035236E-3</v>
      </c>
    </row>
    <row r="35" spans="2:15">
      <c r="B35" s="87" t="s">
        <v>1237</v>
      </c>
      <c r="C35" s="84" t="s">
        <v>1238</v>
      </c>
      <c r="D35" s="97" t="s">
        <v>132</v>
      </c>
      <c r="E35" s="97" t="s">
        <v>359</v>
      </c>
      <c r="F35" s="84" t="s">
        <v>676</v>
      </c>
      <c r="G35" s="97" t="s">
        <v>361</v>
      </c>
      <c r="H35" s="97" t="s">
        <v>176</v>
      </c>
      <c r="I35" s="125">
        <v>949144.88007099996</v>
      </c>
      <c r="J35" s="96">
        <v>2642</v>
      </c>
      <c r="K35" s="84"/>
      <c r="L35" s="125">
        <v>25076.407731509</v>
      </c>
      <c r="M35" s="95">
        <v>7.1088040384507099E-4</v>
      </c>
      <c r="N35" s="95">
        <v>6.4935306394870745E-2</v>
      </c>
      <c r="O35" s="95">
        <v>1.0175683334500637E-2</v>
      </c>
    </row>
    <row r="36" spans="2:15">
      <c r="B36" s="87" t="s">
        <v>1239</v>
      </c>
      <c r="C36" s="84" t="s">
        <v>1240</v>
      </c>
      <c r="D36" s="97" t="s">
        <v>132</v>
      </c>
      <c r="E36" s="97" t="s">
        <v>359</v>
      </c>
      <c r="F36" s="84" t="s">
        <v>699</v>
      </c>
      <c r="G36" s="97" t="s">
        <v>421</v>
      </c>
      <c r="H36" s="97" t="s">
        <v>176</v>
      </c>
      <c r="I36" s="125">
        <v>14330.881273999999</v>
      </c>
      <c r="J36" s="96">
        <v>50300</v>
      </c>
      <c r="K36" s="84"/>
      <c r="L36" s="125">
        <v>7208.4332810409996</v>
      </c>
      <c r="M36" s="95">
        <v>1.409526482714937E-3</v>
      </c>
      <c r="N36" s="95">
        <v>1.8666223198437897E-2</v>
      </c>
      <c r="O36" s="95">
        <v>2.9250893984141919E-3</v>
      </c>
    </row>
    <row r="37" spans="2:15">
      <c r="B37" s="87" t="s">
        <v>1241</v>
      </c>
      <c r="C37" s="84" t="s">
        <v>1242</v>
      </c>
      <c r="D37" s="97" t="s">
        <v>132</v>
      </c>
      <c r="E37" s="97" t="s">
        <v>359</v>
      </c>
      <c r="F37" s="84" t="s">
        <v>1243</v>
      </c>
      <c r="G37" s="97" t="s">
        <v>1223</v>
      </c>
      <c r="H37" s="97" t="s">
        <v>176</v>
      </c>
      <c r="I37" s="125">
        <v>15168.852561</v>
      </c>
      <c r="J37" s="96">
        <v>17190</v>
      </c>
      <c r="K37" s="84"/>
      <c r="L37" s="125">
        <v>2607.525755314</v>
      </c>
      <c r="M37" s="95">
        <v>1.1159770840717799E-4</v>
      </c>
      <c r="N37" s="95">
        <v>6.7521825959575869E-3</v>
      </c>
      <c r="O37" s="95">
        <v>1.0581003729369966E-3</v>
      </c>
    </row>
    <row r="38" spans="2:15">
      <c r="B38" s="87" t="s">
        <v>1244</v>
      </c>
      <c r="C38" s="84" t="s">
        <v>1245</v>
      </c>
      <c r="D38" s="97" t="s">
        <v>132</v>
      </c>
      <c r="E38" s="97" t="s">
        <v>359</v>
      </c>
      <c r="F38" s="84" t="s">
        <v>665</v>
      </c>
      <c r="G38" s="97" t="s">
        <v>369</v>
      </c>
      <c r="H38" s="97" t="s">
        <v>176</v>
      </c>
      <c r="I38" s="125">
        <v>68683.165361000007</v>
      </c>
      <c r="J38" s="96">
        <v>23800</v>
      </c>
      <c r="K38" s="84"/>
      <c r="L38" s="125">
        <v>16346.593356009997</v>
      </c>
      <c r="M38" s="95">
        <v>5.6635278492053786E-4</v>
      </c>
      <c r="N38" s="95">
        <v>4.2329469972332133E-2</v>
      </c>
      <c r="O38" s="95">
        <v>6.6332370796317484E-3</v>
      </c>
    </row>
    <row r="39" spans="2:15">
      <c r="B39" s="87" t="s">
        <v>1246</v>
      </c>
      <c r="C39" s="84" t="s">
        <v>1247</v>
      </c>
      <c r="D39" s="97" t="s">
        <v>132</v>
      </c>
      <c r="E39" s="97" t="s">
        <v>359</v>
      </c>
      <c r="F39" s="84" t="s">
        <v>917</v>
      </c>
      <c r="G39" s="97" t="s">
        <v>163</v>
      </c>
      <c r="H39" s="97" t="s">
        <v>176</v>
      </c>
      <c r="I39" s="125">
        <v>193694.54207600001</v>
      </c>
      <c r="J39" s="96">
        <v>2385</v>
      </c>
      <c r="K39" s="84"/>
      <c r="L39" s="125">
        <v>4619.6148285669997</v>
      </c>
      <c r="M39" s="95">
        <v>8.1330809948030127E-4</v>
      </c>
      <c r="N39" s="95">
        <v>1.1962483124820168E-2</v>
      </c>
      <c r="O39" s="95">
        <v>1.8745802080652521E-3</v>
      </c>
    </row>
    <row r="40" spans="2:15">
      <c r="B40" s="87" t="s">
        <v>1248</v>
      </c>
      <c r="C40" s="84" t="s">
        <v>1249</v>
      </c>
      <c r="D40" s="97" t="s">
        <v>132</v>
      </c>
      <c r="E40" s="97" t="s">
        <v>359</v>
      </c>
      <c r="F40" s="84" t="s">
        <v>920</v>
      </c>
      <c r="G40" s="97" t="s">
        <v>823</v>
      </c>
      <c r="H40" s="97" t="s">
        <v>176</v>
      </c>
      <c r="I40" s="125">
        <v>82342.606381000005</v>
      </c>
      <c r="J40" s="96">
        <v>10290</v>
      </c>
      <c r="K40" s="84"/>
      <c r="L40" s="125">
        <v>8473.0541965550001</v>
      </c>
      <c r="M40" s="95">
        <v>7.1234645473649161E-4</v>
      </c>
      <c r="N40" s="95">
        <v>2.1940956465718441E-2</v>
      </c>
      <c r="O40" s="95">
        <v>3.4382562806980275E-3</v>
      </c>
    </row>
    <row r="41" spans="2:15">
      <c r="B41" s="87" t="s">
        <v>1250</v>
      </c>
      <c r="C41" s="84" t="s">
        <v>1251</v>
      </c>
      <c r="D41" s="97" t="s">
        <v>132</v>
      </c>
      <c r="E41" s="97" t="s">
        <v>359</v>
      </c>
      <c r="F41" s="84" t="s">
        <v>923</v>
      </c>
      <c r="G41" s="97" t="s">
        <v>924</v>
      </c>
      <c r="H41" s="97" t="s">
        <v>176</v>
      </c>
      <c r="I41" s="125">
        <v>285035.100446</v>
      </c>
      <c r="J41" s="96">
        <v>1332</v>
      </c>
      <c r="K41" s="84"/>
      <c r="L41" s="125">
        <v>3796.6675379360004</v>
      </c>
      <c r="M41" s="95">
        <v>8.0352464160864253E-4</v>
      </c>
      <c r="N41" s="95">
        <v>9.8314628034044185E-3</v>
      </c>
      <c r="O41" s="95">
        <v>1.5406387950803232E-3</v>
      </c>
    </row>
    <row r="42" spans="2:15">
      <c r="B42" s="83"/>
      <c r="C42" s="84"/>
      <c r="D42" s="84"/>
      <c r="E42" s="84"/>
      <c r="F42" s="84"/>
      <c r="G42" s="84"/>
      <c r="H42" s="84"/>
      <c r="I42" s="125"/>
      <c r="J42" s="96"/>
      <c r="K42" s="84"/>
      <c r="L42" s="84"/>
      <c r="M42" s="84"/>
      <c r="N42" s="95"/>
      <c r="O42" s="84"/>
    </row>
    <row r="43" spans="2:15">
      <c r="B43" s="101" t="s">
        <v>1252</v>
      </c>
      <c r="C43" s="82"/>
      <c r="D43" s="82"/>
      <c r="E43" s="82"/>
      <c r="F43" s="82"/>
      <c r="G43" s="82"/>
      <c r="H43" s="82"/>
      <c r="I43" s="91"/>
      <c r="J43" s="93"/>
      <c r="K43" s="82"/>
      <c r="L43" s="91">
        <v>68128.955680755986</v>
      </c>
      <c r="M43" s="82"/>
      <c r="N43" s="92">
        <v>0.17641979101869718</v>
      </c>
      <c r="O43" s="92">
        <v>2.764585288053472E-2</v>
      </c>
    </row>
    <row r="44" spans="2:15">
      <c r="B44" s="87" t="s">
        <v>1253</v>
      </c>
      <c r="C44" s="84" t="s">
        <v>1254</v>
      </c>
      <c r="D44" s="97" t="s">
        <v>132</v>
      </c>
      <c r="E44" s="97" t="s">
        <v>359</v>
      </c>
      <c r="F44" s="84" t="s">
        <v>1255</v>
      </c>
      <c r="G44" s="97" t="s">
        <v>1256</v>
      </c>
      <c r="H44" s="97" t="s">
        <v>176</v>
      </c>
      <c r="I44" s="125">
        <v>376552.99116199999</v>
      </c>
      <c r="J44" s="96">
        <v>370</v>
      </c>
      <c r="K44" s="84"/>
      <c r="L44" s="125">
        <v>1393.2460672990001</v>
      </c>
      <c r="M44" s="95">
        <v>1.2685008346672558E-3</v>
      </c>
      <c r="N44" s="95">
        <v>3.6078078340475721E-3</v>
      </c>
      <c r="O44" s="95">
        <v>5.6536131250007628E-4</v>
      </c>
    </row>
    <row r="45" spans="2:15">
      <c r="B45" s="87" t="s">
        <v>1257</v>
      </c>
      <c r="C45" s="84" t="s">
        <v>1258</v>
      </c>
      <c r="D45" s="97" t="s">
        <v>132</v>
      </c>
      <c r="E45" s="97" t="s">
        <v>359</v>
      </c>
      <c r="F45" s="84" t="s">
        <v>738</v>
      </c>
      <c r="G45" s="97" t="s">
        <v>421</v>
      </c>
      <c r="H45" s="97" t="s">
        <v>176</v>
      </c>
      <c r="I45" s="125">
        <v>174755.13691199999</v>
      </c>
      <c r="J45" s="96">
        <v>2944</v>
      </c>
      <c r="K45" s="84"/>
      <c r="L45" s="125">
        <v>5144.7912306890003</v>
      </c>
      <c r="M45" s="95">
        <v>1.2749719493404441E-3</v>
      </c>
      <c r="N45" s="95">
        <v>1.3322426341100604E-2</v>
      </c>
      <c r="O45" s="95">
        <v>2.0876900290557193E-3</v>
      </c>
    </row>
    <row r="46" spans="2:15">
      <c r="B46" s="87" t="s">
        <v>1259</v>
      </c>
      <c r="C46" s="84" t="s">
        <v>1260</v>
      </c>
      <c r="D46" s="97" t="s">
        <v>132</v>
      </c>
      <c r="E46" s="97" t="s">
        <v>359</v>
      </c>
      <c r="F46" s="84" t="s">
        <v>381</v>
      </c>
      <c r="G46" s="97" t="s">
        <v>382</v>
      </c>
      <c r="H46" s="97" t="s">
        <v>176</v>
      </c>
      <c r="I46" s="125">
        <v>161802.79748499999</v>
      </c>
      <c r="J46" s="96">
        <v>489.4</v>
      </c>
      <c r="K46" s="84"/>
      <c r="L46" s="125">
        <v>791.86289082299993</v>
      </c>
      <c r="M46" s="95">
        <v>7.6778279595722553E-4</v>
      </c>
      <c r="N46" s="95">
        <v>2.0505273318597987E-3</v>
      </c>
      <c r="O46" s="95">
        <v>3.2132776383406706E-4</v>
      </c>
    </row>
    <row r="47" spans="2:15">
      <c r="B47" s="87" t="s">
        <v>1261</v>
      </c>
      <c r="C47" s="84" t="s">
        <v>1262</v>
      </c>
      <c r="D47" s="97" t="s">
        <v>132</v>
      </c>
      <c r="E47" s="97" t="s">
        <v>359</v>
      </c>
      <c r="F47" s="84" t="s">
        <v>748</v>
      </c>
      <c r="G47" s="97" t="s">
        <v>510</v>
      </c>
      <c r="H47" s="97" t="s">
        <v>176</v>
      </c>
      <c r="I47" s="125">
        <v>10645.535548</v>
      </c>
      <c r="J47" s="96">
        <v>14220</v>
      </c>
      <c r="K47" s="84"/>
      <c r="L47" s="125">
        <v>1513.7951549090001</v>
      </c>
      <c r="M47" s="95">
        <v>7.2542409948188444E-4</v>
      </c>
      <c r="N47" s="95">
        <v>3.919969449195565E-3</v>
      </c>
      <c r="O47" s="95">
        <v>6.1427857987410295E-4</v>
      </c>
    </row>
    <row r="48" spans="2:15">
      <c r="B48" s="87" t="s">
        <v>1263</v>
      </c>
      <c r="C48" s="84" t="s">
        <v>1264</v>
      </c>
      <c r="D48" s="97" t="s">
        <v>132</v>
      </c>
      <c r="E48" s="97" t="s">
        <v>359</v>
      </c>
      <c r="F48" s="84" t="s">
        <v>1265</v>
      </c>
      <c r="G48" s="97" t="s">
        <v>924</v>
      </c>
      <c r="H48" s="97" t="s">
        <v>176</v>
      </c>
      <c r="I48" s="125">
        <v>153181.69611200001</v>
      </c>
      <c r="J48" s="96">
        <v>1245</v>
      </c>
      <c r="K48" s="84"/>
      <c r="L48" s="125">
        <v>1907.1121165950001</v>
      </c>
      <c r="M48" s="95">
        <v>1.407727732333617E-3</v>
      </c>
      <c r="N48" s="95">
        <v>4.9384629148799793E-3</v>
      </c>
      <c r="O48" s="95">
        <v>7.7388153796349962E-4</v>
      </c>
    </row>
    <row r="49" spans="2:15">
      <c r="B49" s="87" t="s">
        <v>1266</v>
      </c>
      <c r="C49" s="84" t="s">
        <v>1267</v>
      </c>
      <c r="D49" s="97" t="s">
        <v>132</v>
      </c>
      <c r="E49" s="97" t="s">
        <v>359</v>
      </c>
      <c r="F49" s="84" t="s">
        <v>1268</v>
      </c>
      <c r="G49" s="97" t="s">
        <v>204</v>
      </c>
      <c r="H49" s="97" t="s">
        <v>176</v>
      </c>
      <c r="I49" s="125">
        <v>2205.2982050000001</v>
      </c>
      <c r="J49" s="96">
        <v>2570</v>
      </c>
      <c r="K49" s="84"/>
      <c r="L49" s="125">
        <v>56.676163869000007</v>
      </c>
      <c r="M49" s="95">
        <v>6.5060220211308854E-5</v>
      </c>
      <c r="N49" s="95">
        <v>1.4676281010916363E-4</v>
      </c>
      <c r="O49" s="95">
        <v>2.2998457447338126E-5</v>
      </c>
    </row>
    <row r="50" spans="2:15">
      <c r="B50" s="87" t="s">
        <v>1269</v>
      </c>
      <c r="C50" s="84" t="s">
        <v>1270</v>
      </c>
      <c r="D50" s="97" t="s">
        <v>132</v>
      </c>
      <c r="E50" s="97" t="s">
        <v>359</v>
      </c>
      <c r="F50" s="84" t="s">
        <v>764</v>
      </c>
      <c r="G50" s="97" t="s">
        <v>710</v>
      </c>
      <c r="H50" s="97" t="s">
        <v>176</v>
      </c>
      <c r="I50" s="125">
        <v>4842.6894620000003</v>
      </c>
      <c r="J50" s="96">
        <v>100300</v>
      </c>
      <c r="K50" s="84"/>
      <c r="L50" s="125">
        <v>4857.2175308649994</v>
      </c>
      <c r="M50" s="95">
        <v>1.3403491336576802E-3</v>
      </c>
      <c r="N50" s="95">
        <v>1.2577754835153035E-2</v>
      </c>
      <c r="O50" s="95">
        <v>1.9709963249147202E-3</v>
      </c>
    </row>
    <row r="51" spans="2:15">
      <c r="B51" s="87" t="s">
        <v>1271</v>
      </c>
      <c r="C51" s="84" t="s">
        <v>1272</v>
      </c>
      <c r="D51" s="97" t="s">
        <v>132</v>
      </c>
      <c r="E51" s="97" t="s">
        <v>359</v>
      </c>
      <c r="F51" s="84" t="s">
        <v>1273</v>
      </c>
      <c r="G51" s="97" t="s">
        <v>202</v>
      </c>
      <c r="H51" s="97" t="s">
        <v>176</v>
      </c>
      <c r="I51" s="125">
        <v>604680.15854900004</v>
      </c>
      <c r="J51" s="96">
        <v>283.60000000000002</v>
      </c>
      <c r="K51" s="84"/>
      <c r="L51" s="125">
        <v>1714.872929675</v>
      </c>
      <c r="M51" s="95">
        <v>9.0753613626929177E-4</v>
      </c>
      <c r="N51" s="95">
        <v>4.4406599345884375E-3</v>
      </c>
      <c r="O51" s="95">
        <v>6.9587335148303187E-4</v>
      </c>
    </row>
    <row r="52" spans="2:15">
      <c r="B52" s="87" t="s">
        <v>1274</v>
      </c>
      <c r="C52" s="84" t="s">
        <v>1275</v>
      </c>
      <c r="D52" s="97" t="s">
        <v>132</v>
      </c>
      <c r="E52" s="97" t="s">
        <v>359</v>
      </c>
      <c r="F52" s="84" t="s">
        <v>1276</v>
      </c>
      <c r="G52" s="97" t="s">
        <v>202</v>
      </c>
      <c r="H52" s="97" t="s">
        <v>176</v>
      </c>
      <c r="I52" s="125">
        <v>299827.76118600002</v>
      </c>
      <c r="J52" s="96">
        <v>754.9</v>
      </c>
      <c r="K52" s="84"/>
      <c r="L52" s="125">
        <v>2263.3997692459998</v>
      </c>
      <c r="M52" s="95">
        <v>7.4284562861331028E-4</v>
      </c>
      <c r="N52" s="95">
        <v>5.8610690607567486E-3</v>
      </c>
      <c r="O52" s="95">
        <v>9.18458479293643E-4</v>
      </c>
    </row>
    <row r="53" spans="2:15">
      <c r="B53" s="87" t="s">
        <v>1277</v>
      </c>
      <c r="C53" s="84" t="s">
        <v>1278</v>
      </c>
      <c r="D53" s="97" t="s">
        <v>132</v>
      </c>
      <c r="E53" s="97" t="s">
        <v>359</v>
      </c>
      <c r="F53" s="84" t="s">
        <v>1279</v>
      </c>
      <c r="G53" s="97" t="s">
        <v>525</v>
      </c>
      <c r="H53" s="97" t="s">
        <v>176</v>
      </c>
      <c r="I53" s="125">
        <v>4609.1543529999999</v>
      </c>
      <c r="J53" s="96">
        <v>17130</v>
      </c>
      <c r="K53" s="84"/>
      <c r="L53" s="125">
        <v>789.54814061600007</v>
      </c>
      <c r="M53" s="95">
        <v>9.1136872221644406E-4</v>
      </c>
      <c r="N53" s="95">
        <v>2.0445332909457864E-3</v>
      </c>
      <c r="O53" s="95">
        <v>3.2038846800840125E-4</v>
      </c>
    </row>
    <row r="54" spans="2:15">
      <c r="B54" s="87" t="s">
        <v>1280</v>
      </c>
      <c r="C54" s="84" t="s">
        <v>1281</v>
      </c>
      <c r="D54" s="97" t="s">
        <v>132</v>
      </c>
      <c r="E54" s="97" t="s">
        <v>359</v>
      </c>
      <c r="F54" s="84" t="s">
        <v>1282</v>
      </c>
      <c r="G54" s="97" t="s">
        <v>710</v>
      </c>
      <c r="H54" s="97" t="s">
        <v>176</v>
      </c>
      <c r="I54" s="125">
        <v>9855.8009270000002</v>
      </c>
      <c r="J54" s="96">
        <v>11130</v>
      </c>
      <c r="K54" s="84"/>
      <c r="L54" s="125">
        <v>1096.9506432330002</v>
      </c>
      <c r="M54" s="95">
        <v>2.7127772122221563E-4</v>
      </c>
      <c r="N54" s="95">
        <v>2.8405514410615711E-3</v>
      </c>
      <c r="O54" s="95">
        <v>4.4512844497620138E-4</v>
      </c>
    </row>
    <row r="55" spans="2:15">
      <c r="B55" s="87" t="s">
        <v>1283</v>
      </c>
      <c r="C55" s="84" t="s">
        <v>1284</v>
      </c>
      <c r="D55" s="97" t="s">
        <v>132</v>
      </c>
      <c r="E55" s="97" t="s">
        <v>359</v>
      </c>
      <c r="F55" s="84" t="s">
        <v>1285</v>
      </c>
      <c r="G55" s="97" t="s">
        <v>1286</v>
      </c>
      <c r="H55" s="97" t="s">
        <v>176</v>
      </c>
      <c r="I55" s="125">
        <v>25526.912431000001</v>
      </c>
      <c r="J55" s="96">
        <v>4793</v>
      </c>
      <c r="K55" s="84"/>
      <c r="L55" s="125">
        <v>1223.504912825</v>
      </c>
      <c r="M55" s="95">
        <v>1.0321941364200844E-3</v>
      </c>
      <c r="N55" s="95">
        <v>3.1682634626367229E-3</v>
      </c>
      <c r="O55" s="95">
        <v>4.9648253786643208E-4</v>
      </c>
    </row>
    <row r="56" spans="2:15">
      <c r="B56" s="87" t="s">
        <v>1287</v>
      </c>
      <c r="C56" s="84" t="s">
        <v>1288</v>
      </c>
      <c r="D56" s="97" t="s">
        <v>132</v>
      </c>
      <c r="E56" s="97" t="s">
        <v>359</v>
      </c>
      <c r="F56" s="84" t="s">
        <v>461</v>
      </c>
      <c r="G56" s="97" t="s">
        <v>369</v>
      </c>
      <c r="H56" s="97" t="s">
        <v>176</v>
      </c>
      <c r="I56" s="125">
        <v>3209.8207609999999</v>
      </c>
      <c r="J56" s="96">
        <v>189700</v>
      </c>
      <c r="K56" s="84"/>
      <c r="L56" s="125">
        <v>6089.0299833059998</v>
      </c>
      <c r="M56" s="95">
        <v>1.5021941032079017E-3</v>
      </c>
      <c r="N56" s="95">
        <v>1.5767530654588562E-2</v>
      </c>
      <c r="O56" s="95">
        <v>2.4708499553764852E-3</v>
      </c>
    </row>
    <row r="57" spans="2:15">
      <c r="B57" s="87" t="s">
        <v>1289</v>
      </c>
      <c r="C57" s="84" t="s">
        <v>1290</v>
      </c>
      <c r="D57" s="97" t="s">
        <v>132</v>
      </c>
      <c r="E57" s="97" t="s">
        <v>359</v>
      </c>
      <c r="F57" s="84" t="s">
        <v>1291</v>
      </c>
      <c r="G57" s="97" t="s">
        <v>382</v>
      </c>
      <c r="H57" s="97" t="s">
        <v>176</v>
      </c>
      <c r="I57" s="125">
        <v>11904.422785999999</v>
      </c>
      <c r="J57" s="96">
        <v>7106</v>
      </c>
      <c r="K57" s="84"/>
      <c r="L57" s="125">
        <v>845.92828315000008</v>
      </c>
      <c r="M57" s="95">
        <v>6.637461231137308E-4</v>
      </c>
      <c r="N57" s="95">
        <v>2.1905295544150383E-3</v>
      </c>
      <c r="O57" s="95">
        <v>3.432668038100289E-4</v>
      </c>
    </row>
    <row r="58" spans="2:15">
      <c r="B58" s="87" t="s">
        <v>1292</v>
      </c>
      <c r="C58" s="84" t="s">
        <v>1293</v>
      </c>
      <c r="D58" s="97" t="s">
        <v>132</v>
      </c>
      <c r="E58" s="97" t="s">
        <v>359</v>
      </c>
      <c r="F58" s="84" t="s">
        <v>1294</v>
      </c>
      <c r="G58" s="97" t="s">
        <v>392</v>
      </c>
      <c r="H58" s="97" t="s">
        <v>176</v>
      </c>
      <c r="I58" s="125">
        <v>9524.2916710000009</v>
      </c>
      <c r="J58" s="96">
        <v>23190</v>
      </c>
      <c r="K58" s="84"/>
      <c r="L58" s="125">
        <v>2208.6832385150001</v>
      </c>
      <c r="M58" s="95">
        <v>1.8068607137829808E-3</v>
      </c>
      <c r="N58" s="95">
        <v>5.7193807166396856E-3</v>
      </c>
      <c r="O58" s="95">
        <v>8.9625521573841204E-4</v>
      </c>
    </row>
    <row r="59" spans="2:15">
      <c r="B59" s="87" t="s">
        <v>1295</v>
      </c>
      <c r="C59" s="84" t="s">
        <v>1296</v>
      </c>
      <c r="D59" s="97" t="s">
        <v>132</v>
      </c>
      <c r="E59" s="97" t="s">
        <v>359</v>
      </c>
      <c r="F59" s="84" t="s">
        <v>1297</v>
      </c>
      <c r="G59" s="97" t="s">
        <v>924</v>
      </c>
      <c r="H59" s="97" t="s">
        <v>176</v>
      </c>
      <c r="I59" s="125">
        <v>10640.787615000001</v>
      </c>
      <c r="J59" s="96">
        <v>6526</v>
      </c>
      <c r="K59" s="84"/>
      <c r="L59" s="125">
        <v>694.41779973600001</v>
      </c>
      <c r="M59" s="95">
        <v>7.576848669418009E-4</v>
      </c>
      <c r="N59" s="95">
        <v>1.7981934683271989E-3</v>
      </c>
      <c r="O59" s="95">
        <v>2.8178580072597191E-4</v>
      </c>
    </row>
    <row r="60" spans="2:15">
      <c r="B60" s="87" t="s">
        <v>1298</v>
      </c>
      <c r="C60" s="84" t="s">
        <v>1299</v>
      </c>
      <c r="D60" s="97" t="s">
        <v>132</v>
      </c>
      <c r="E60" s="97" t="s">
        <v>359</v>
      </c>
      <c r="F60" s="84" t="s">
        <v>1300</v>
      </c>
      <c r="G60" s="97" t="s">
        <v>1301</v>
      </c>
      <c r="H60" s="97" t="s">
        <v>176</v>
      </c>
      <c r="I60" s="125">
        <v>7123.3163510000004</v>
      </c>
      <c r="J60" s="96">
        <v>19970</v>
      </c>
      <c r="K60" s="84"/>
      <c r="L60" s="125">
        <v>1422.526275385</v>
      </c>
      <c r="M60" s="95">
        <v>1.0485617767261714E-3</v>
      </c>
      <c r="N60" s="95">
        <v>3.6836288728393815E-3</v>
      </c>
      <c r="O60" s="95">
        <v>5.772428438837379E-4</v>
      </c>
    </row>
    <row r="61" spans="2:15">
      <c r="B61" s="87" t="s">
        <v>1302</v>
      </c>
      <c r="C61" s="84" t="s">
        <v>1303</v>
      </c>
      <c r="D61" s="97" t="s">
        <v>132</v>
      </c>
      <c r="E61" s="97" t="s">
        <v>359</v>
      </c>
      <c r="F61" s="84" t="s">
        <v>1304</v>
      </c>
      <c r="G61" s="97" t="s">
        <v>1301</v>
      </c>
      <c r="H61" s="97" t="s">
        <v>176</v>
      </c>
      <c r="I61" s="125">
        <v>25649.269004000002</v>
      </c>
      <c r="J61" s="96">
        <v>11620</v>
      </c>
      <c r="K61" s="84"/>
      <c r="L61" s="125">
        <v>2980.4450582619997</v>
      </c>
      <c r="M61" s="95">
        <v>1.1408458611934869E-3</v>
      </c>
      <c r="N61" s="95">
        <v>7.7178563661707972E-3</v>
      </c>
      <c r="O61" s="95">
        <v>1.2094262237825875E-3</v>
      </c>
    </row>
    <row r="62" spans="2:15">
      <c r="B62" s="87" t="s">
        <v>1305</v>
      </c>
      <c r="C62" s="84" t="s">
        <v>1306</v>
      </c>
      <c r="D62" s="97" t="s">
        <v>132</v>
      </c>
      <c r="E62" s="97" t="s">
        <v>359</v>
      </c>
      <c r="F62" s="84" t="s">
        <v>832</v>
      </c>
      <c r="G62" s="97" t="s">
        <v>398</v>
      </c>
      <c r="H62" s="97" t="s">
        <v>176</v>
      </c>
      <c r="I62" s="125">
        <v>135432.84779999999</v>
      </c>
      <c r="J62" s="96">
        <v>1217</v>
      </c>
      <c r="K62" s="84"/>
      <c r="L62" s="125">
        <v>1648.2177577259999</v>
      </c>
      <c r="M62" s="95">
        <v>6.7716423899999998E-4</v>
      </c>
      <c r="N62" s="95">
        <v>4.2680565035207356E-3</v>
      </c>
      <c r="O62" s="95">
        <v>6.6882554106210523E-4</v>
      </c>
    </row>
    <row r="63" spans="2:15">
      <c r="B63" s="87" t="s">
        <v>1307</v>
      </c>
      <c r="C63" s="84" t="s">
        <v>1308</v>
      </c>
      <c r="D63" s="97" t="s">
        <v>132</v>
      </c>
      <c r="E63" s="97" t="s">
        <v>359</v>
      </c>
      <c r="F63" s="84" t="s">
        <v>540</v>
      </c>
      <c r="G63" s="97" t="s">
        <v>369</v>
      </c>
      <c r="H63" s="97" t="s">
        <v>176</v>
      </c>
      <c r="I63" s="125">
        <v>1930.276122</v>
      </c>
      <c r="J63" s="96">
        <v>56440</v>
      </c>
      <c r="K63" s="84"/>
      <c r="L63" s="125">
        <v>1089.4478432640001</v>
      </c>
      <c r="M63" s="95">
        <v>3.5720082732902333E-4</v>
      </c>
      <c r="N63" s="95">
        <v>2.8211229559283405E-3</v>
      </c>
      <c r="O63" s="95">
        <v>4.4208390536653805E-4</v>
      </c>
    </row>
    <row r="64" spans="2:15">
      <c r="B64" s="87" t="s">
        <v>1309</v>
      </c>
      <c r="C64" s="84" t="s">
        <v>1310</v>
      </c>
      <c r="D64" s="97" t="s">
        <v>132</v>
      </c>
      <c r="E64" s="97" t="s">
        <v>359</v>
      </c>
      <c r="F64" s="84" t="s">
        <v>1311</v>
      </c>
      <c r="G64" s="97" t="s">
        <v>510</v>
      </c>
      <c r="H64" s="97" t="s">
        <v>176</v>
      </c>
      <c r="I64" s="125">
        <v>37890.203187999999</v>
      </c>
      <c r="J64" s="96">
        <v>6080</v>
      </c>
      <c r="K64" s="84"/>
      <c r="L64" s="125">
        <v>2303.7243537440004</v>
      </c>
      <c r="M64" s="95">
        <v>6.8173759619820969E-4</v>
      </c>
      <c r="N64" s="95">
        <v>5.9654894896179903E-3</v>
      </c>
      <c r="O64" s="95">
        <v>9.3482167640067436E-4</v>
      </c>
    </row>
    <row r="65" spans="2:15">
      <c r="B65" s="87" t="s">
        <v>1312</v>
      </c>
      <c r="C65" s="84" t="s">
        <v>1313</v>
      </c>
      <c r="D65" s="97" t="s">
        <v>132</v>
      </c>
      <c r="E65" s="97" t="s">
        <v>359</v>
      </c>
      <c r="F65" s="84" t="s">
        <v>1314</v>
      </c>
      <c r="G65" s="97" t="s">
        <v>1301</v>
      </c>
      <c r="H65" s="97" t="s">
        <v>176</v>
      </c>
      <c r="I65" s="125">
        <v>77224.697134000002</v>
      </c>
      <c r="J65" s="96">
        <v>5282</v>
      </c>
      <c r="K65" s="84"/>
      <c r="L65" s="125">
        <v>4079.0085026289998</v>
      </c>
      <c r="M65" s="95">
        <v>1.2438436285360189E-3</v>
      </c>
      <c r="N65" s="95">
        <v>1.0562584152461382E-2</v>
      </c>
      <c r="O65" s="95">
        <v>1.6552091226900226E-3</v>
      </c>
    </row>
    <row r="66" spans="2:15">
      <c r="B66" s="87" t="s">
        <v>1315</v>
      </c>
      <c r="C66" s="84" t="s">
        <v>1316</v>
      </c>
      <c r="D66" s="97" t="s">
        <v>132</v>
      </c>
      <c r="E66" s="97" t="s">
        <v>359</v>
      </c>
      <c r="F66" s="84" t="s">
        <v>1317</v>
      </c>
      <c r="G66" s="97" t="s">
        <v>1286</v>
      </c>
      <c r="H66" s="97" t="s">
        <v>176</v>
      </c>
      <c r="I66" s="125">
        <v>151116.01251599999</v>
      </c>
      <c r="J66" s="96">
        <v>2500</v>
      </c>
      <c r="K66" s="84"/>
      <c r="L66" s="125">
        <v>3777.9003129110001</v>
      </c>
      <c r="M66" s="95">
        <v>1.403591210697631E-3</v>
      </c>
      <c r="N66" s="95">
        <v>9.782865112689389E-3</v>
      </c>
      <c r="O66" s="95">
        <v>1.5330232968412448E-3</v>
      </c>
    </row>
    <row r="67" spans="2:15">
      <c r="B67" s="87" t="s">
        <v>1318</v>
      </c>
      <c r="C67" s="84" t="s">
        <v>1319</v>
      </c>
      <c r="D67" s="97" t="s">
        <v>132</v>
      </c>
      <c r="E67" s="97" t="s">
        <v>359</v>
      </c>
      <c r="F67" s="84" t="s">
        <v>633</v>
      </c>
      <c r="G67" s="97" t="s">
        <v>510</v>
      </c>
      <c r="H67" s="97" t="s">
        <v>176</v>
      </c>
      <c r="I67" s="125">
        <v>34939.215147000003</v>
      </c>
      <c r="J67" s="96">
        <v>5655</v>
      </c>
      <c r="K67" s="84"/>
      <c r="L67" s="125">
        <v>1975.8126165829999</v>
      </c>
      <c r="M67" s="95">
        <v>5.5220718879276818E-4</v>
      </c>
      <c r="N67" s="95">
        <v>5.1163627187101801E-3</v>
      </c>
      <c r="O67" s="95">
        <v>8.0175931616381776E-4</v>
      </c>
    </row>
    <row r="68" spans="2:15">
      <c r="B68" s="87" t="s">
        <v>1320</v>
      </c>
      <c r="C68" s="84" t="s">
        <v>1321</v>
      </c>
      <c r="D68" s="97" t="s">
        <v>132</v>
      </c>
      <c r="E68" s="97" t="s">
        <v>359</v>
      </c>
      <c r="F68" s="84" t="s">
        <v>1322</v>
      </c>
      <c r="G68" s="97" t="s">
        <v>1219</v>
      </c>
      <c r="H68" s="97" t="s">
        <v>176</v>
      </c>
      <c r="I68" s="125">
        <v>2796.9996470000001</v>
      </c>
      <c r="J68" s="96">
        <v>9030</v>
      </c>
      <c r="K68" s="84"/>
      <c r="L68" s="125">
        <v>252.56906812000005</v>
      </c>
      <c r="M68" s="95">
        <v>1.0012578359532798E-4</v>
      </c>
      <c r="N68" s="95">
        <v>6.5402708393640628E-4</v>
      </c>
      <c r="O68" s="95">
        <v>1.0248927536976145E-4</v>
      </c>
    </row>
    <row r="69" spans="2:15">
      <c r="B69" s="87" t="s">
        <v>1323</v>
      </c>
      <c r="C69" s="84" t="s">
        <v>1324</v>
      </c>
      <c r="D69" s="97" t="s">
        <v>132</v>
      </c>
      <c r="E69" s="97" t="s">
        <v>359</v>
      </c>
      <c r="F69" s="84" t="s">
        <v>1325</v>
      </c>
      <c r="G69" s="97" t="s">
        <v>937</v>
      </c>
      <c r="H69" s="97" t="s">
        <v>176</v>
      </c>
      <c r="I69" s="125">
        <v>101675.18431</v>
      </c>
      <c r="J69" s="96">
        <v>2252</v>
      </c>
      <c r="K69" s="84"/>
      <c r="L69" s="125">
        <v>2289.7251506269999</v>
      </c>
      <c r="M69" s="95">
        <v>1.035624019609341E-3</v>
      </c>
      <c r="N69" s="95">
        <v>5.9292385818556234E-3</v>
      </c>
      <c r="O69" s="95">
        <v>9.29140980051374E-4</v>
      </c>
    </row>
    <row r="70" spans="2:15">
      <c r="B70" s="87" t="s">
        <v>1326</v>
      </c>
      <c r="C70" s="84" t="s">
        <v>1327</v>
      </c>
      <c r="D70" s="97" t="s">
        <v>132</v>
      </c>
      <c r="E70" s="97" t="s">
        <v>359</v>
      </c>
      <c r="F70" s="84" t="s">
        <v>660</v>
      </c>
      <c r="G70" s="97" t="s">
        <v>425</v>
      </c>
      <c r="H70" s="97" t="s">
        <v>176</v>
      </c>
      <c r="I70" s="125">
        <v>32181.537727000003</v>
      </c>
      <c r="J70" s="96">
        <v>1027</v>
      </c>
      <c r="K70" s="84"/>
      <c r="L70" s="125">
        <v>330.50439245899997</v>
      </c>
      <c r="M70" s="95">
        <v>2.7695734642409773E-4</v>
      </c>
      <c r="N70" s="95">
        <v>8.558404464850479E-4</v>
      </c>
      <c r="O70" s="95">
        <v>1.3411442636971054E-4</v>
      </c>
    </row>
    <row r="71" spans="2:15">
      <c r="B71" s="87" t="s">
        <v>1328</v>
      </c>
      <c r="C71" s="84" t="s">
        <v>1329</v>
      </c>
      <c r="D71" s="97" t="s">
        <v>132</v>
      </c>
      <c r="E71" s="97" t="s">
        <v>359</v>
      </c>
      <c r="F71" s="84" t="s">
        <v>1330</v>
      </c>
      <c r="G71" s="97" t="s">
        <v>163</v>
      </c>
      <c r="H71" s="97" t="s">
        <v>176</v>
      </c>
      <c r="I71" s="125">
        <v>13133.234591</v>
      </c>
      <c r="J71" s="96">
        <v>8361</v>
      </c>
      <c r="K71" s="84"/>
      <c r="L71" s="125">
        <v>1098.0697441570001</v>
      </c>
      <c r="M71" s="95">
        <v>1.2055616764177146E-3</v>
      </c>
      <c r="N71" s="95">
        <v>2.8434493506092535E-3</v>
      </c>
      <c r="O71" s="95">
        <v>4.4558256171987117E-4</v>
      </c>
    </row>
    <row r="72" spans="2:15">
      <c r="B72" s="87" t="s">
        <v>1331</v>
      </c>
      <c r="C72" s="84" t="s">
        <v>1332</v>
      </c>
      <c r="D72" s="97" t="s">
        <v>132</v>
      </c>
      <c r="E72" s="97" t="s">
        <v>359</v>
      </c>
      <c r="F72" s="84" t="s">
        <v>1333</v>
      </c>
      <c r="G72" s="97" t="s">
        <v>376</v>
      </c>
      <c r="H72" s="97" t="s">
        <v>176</v>
      </c>
      <c r="I72" s="125">
        <v>8329.2135419999995</v>
      </c>
      <c r="J72" s="96">
        <v>15180</v>
      </c>
      <c r="K72" s="84"/>
      <c r="L72" s="125">
        <v>1264.3746156250002</v>
      </c>
      <c r="M72" s="95">
        <v>8.7235576016015987E-4</v>
      </c>
      <c r="N72" s="95">
        <v>3.2740954742230817E-3</v>
      </c>
      <c r="O72" s="95">
        <v>5.1306693696062124E-4</v>
      </c>
    </row>
    <row r="73" spans="2:15">
      <c r="B73" s="87" t="s">
        <v>1334</v>
      </c>
      <c r="C73" s="84" t="s">
        <v>1335</v>
      </c>
      <c r="D73" s="97" t="s">
        <v>132</v>
      </c>
      <c r="E73" s="97" t="s">
        <v>359</v>
      </c>
      <c r="F73" s="84" t="s">
        <v>902</v>
      </c>
      <c r="G73" s="97" t="s">
        <v>425</v>
      </c>
      <c r="H73" s="97" t="s">
        <v>176</v>
      </c>
      <c r="I73" s="125">
        <v>78708.714238999994</v>
      </c>
      <c r="J73" s="96">
        <v>1565</v>
      </c>
      <c r="K73" s="84"/>
      <c r="L73" s="125">
        <v>1231.791377844</v>
      </c>
      <c r="M73" s="95">
        <v>4.800237294468149E-4</v>
      </c>
      <c r="N73" s="95">
        <v>3.1897212468098134E-3</v>
      </c>
      <c r="O73" s="95">
        <v>4.9984507866169159E-4</v>
      </c>
    </row>
    <row r="74" spans="2:15">
      <c r="B74" s="87" t="s">
        <v>1336</v>
      </c>
      <c r="C74" s="84" t="s">
        <v>1337</v>
      </c>
      <c r="D74" s="97" t="s">
        <v>132</v>
      </c>
      <c r="E74" s="97" t="s">
        <v>359</v>
      </c>
      <c r="F74" s="84" t="s">
        <v>1338</v>
      </c>
      <c r="G74" s="97" t="s">
        <v>924</v>
      </c>
      <c r="H74" s="97" t="s">
        <v>176</v>
      </c>
      <c r="I74" s="125">
        <v>2042.483015</v>
      </c>
      <c r="J74" s="96">
        <v>30370</v>
      </c>
      <c r="K74" s="84"/>
      <c r="L74" s="125">
        <v>620.30209158399998</v>
      </c>
      <c r="M74" s="95">
        <v>8.7299701191047101E-4</v>
      </c>
      <c r="N74" s="95">
        <v>1.6062709940616502E-3</v>
      </c>
      <c r="O74" s="95">
        <v>2.5171060078737063E-4</v>
      </c>
    </row>
    <row r="75" spans="2:15">
      <c r="B75" s="87" t="s">
        <v>1339</v>
      </c>
      <c r="C75" s="84" t="s">
        <v>1340</v>
      </c>
      <c r="D75" s="97" t="s">
        <v>132</v>
      </c>
      <c r="E75" s="97" t="s">
        <v>359</v>
      </c>
      <c r="F75" s="84" t="s">
        <v>1341</v>
      </c>
      <c r="G75" s="97" t="s">
        <v>1342</v>
      </c>
      <c r="H75" s="97" t="s">
        <v>176</v>
      </c>
      <c r="I75" s="125">
        <v>18893.271443000001</v>
      </c>
      <c r="J75" s="96">
        <v>1957</v>
      </c>
      <c r="K75" s="84"/>
      <c r="L75" s="125">
        <v>369.74132213899998</v>
      </c>
      <c r="M75" s="95">
        <v>4.6919373625800266E-4</v>
      </c>
      <c r="N75" s="95">
        <v>9.5744439542560372E-4</v>
      </c>
      <c r="O75" s="95">
        <v>1.5003626715793749E-4</v>
      </c>
    </row>
    <row r="76" spans="2:15">
      <c r="B76" s="87" t="s">
        <v>1343</v>
      </c>
      <c r="C76" s="84" t="s">
        <v>1344</v>
      </c>
      <c r="D76" s="97" t="s">
        <v>132</v>
      </c>
      <c r="E76" s="97" t="s">
        <v>359</v>
      </c>
      <c r="F76" s="84" t="s">
        <v>1345</v>
      </c>
      <c r="G76" s="97" t="s">
        <v>823</v>
      </c>
      <c r="H76" s="97" t="s">
        <v>176</v>
      </c>
      <c r="I76" s="125">
        <v>14313.617478</v>
      </c>
      <c r="J76" s="96">
        <v>9256</v>
      </c>
      <c r="K76" s="84"/>
      <c r="L76" s="125">
        <v>1324.8684337720001</v>
      </c>
      <c r="M76" s="95">
        <v>1.1380305136126049E-3</v>
      </c>
      <c r="N76" s="95">
        <v>3.4307440922560065E-3</v>
      </c>
      <c r="O76" s="95">
        <v>5.3761454935189964E-4</v>
      </c>
    </row>
    <row r="77" spans="2:15">
      <c r="B77" s="87" t="s">
        <v>1346</v>
      </c>
      <c r="C77" s="84" t="s">
        <v>1347</v>
      </c>
      <c r="D77" s="97" t="s">
        <v>132</v>
      </c>
      <c r="E77" s="97" t="s">
        <v>359</v>
      </c>
      <c r="F77" s="84" t="s">
        <v>1348</v>
      </c>
      <c r="G77" s="97" t="s">
        <v>1342</v>
      </c>
      <c r="H77" s="97" t="s">
        <v>176</v>
      </c>
      <c r="I77" s="125">
        <v>77901.051890000002</v>
      </c>
      <c r="J77" s="96">
        <v>230.6</v>
      </c>
      <c r="K77" s="84"/>
      <c r="L77" s="125">
        <v>179.63982565700002</v>
      </c>
      <c r="M77" s="95">
        <v>2.7460221001809502E-4</v>
      </c>
      <c r="N77" s="95">
        <v>4.651769601393583E-4</v>
      </c>
      <c r="O77" s="95">
        <v>7.2895527928973255E-5</v>
      </c>
    </row>
    <row r="78" spans="2:15">
      <c r="B78" s="87" t="s">
        <v>1349</v>
      </c>
      <c r="C78" s="84" t="s">
        <v>1350</v>
      </c>
      <c r="D78" s="97" t="s">
        <v>132</v>
      </c>
      <c r="E78" s="97" t="s">
        <v>359</v>
      </c>
      <c r="F78" s="84" t="s">
        <v>721</v>
      </c>
      <c r="G78" s="97" t="s">
        <v>369</v>
      </c>
      <c r="H78" s="97" t="s">
        <v>176</v>
      </c>
      <c r="I78" s="125">
        <v>130224.56748300001</v>
      </c>
      <c r="J78" s="96">
        <v>1874</v>
      </c>
      <c r="K78" s="84"/>
      <c r="L78" s="125">
        <v>2440.4083946400001</v>
      </c>
      <c r="M78" s="95">
        <v>7.3136864130771454E-4</v>
      </c>
      <c r="N78" s="95">
        <v>6.3194325332110481E-3</v>
      </c>
      <c r="O78" s="95">
        <v>9.9028630003933035E-4</v>
      </c>
    </row>
    <row r="79" spans="2:15">
      <c r="B79" s="87" t="s">
        <v>1351</v>
      </c>
      <c r="C79" s="84" t="s">
        <v>1352</v>
      </c>
      <c r="D79" s="97" t="s">
        <v>132</v>
      </c>
      <c r="E79" s="97" t="s">
        <v>359</v>
      </c>
      <c r="F79" s="84" t="s">
        <v>1353</v>
      </c>
      <c r="G79" s="97" t="s">
        <v>163</v>
      </c>
      <c r="H79" s="97" t="s">
        <v>176</v>
      </c>
      <c r="I79" s="125">
        <v>6085.9007369999999</v>
      </c>
      <c r="J79" s="96">
        <v>18660</v>
      </c>
      <c r="K79" s="84"/>
      <c r="L79" s="125">
        <v>1135.629077581</v>
      </c>
      <c r="M79" s="95">
        <v>4.4178897815068879E-4</v>
      </c>
      <c r="N79" s="95">
        <v>2.9407091674852563E-3</v>
      </c>
      <c r="O79" s="95">
        <v>4.608236555507598E-4</v>
      </c>
    </row>
    <row r="80" spans="2:15">
      <c r="B80" s="87" t="s">
        <v>1354</v>
      </c>
      <c r="C80" s="84" t="s">
        <v>1355</v>
      </c>
      <c r="D80" s="97" t="s">
        <v>132</v>
      </c>
      <c r="E80" s="97" t="s">
        <v>359</v>
      </c>
      <c r="F80" s="84" t="s">
        <v>1356</v>
      </c>
      <c r="G80" s="97" t="s">
        <v>937</v>
      </c>
      <c r="H80" s="97" t="s">
        <v>176</v>
      </c>
      <c r="I80" s="125">
        <v>969662.35951900005</v>
      </c>
      <c r="J80" s="96">
        <v>269.89999999999998</v>
      </c>
      <c r="K80" s="84"/>
      <c r="L80" s="125">
        <v>2617.1187083259997</v>
      </c>
      <c r="M80" s="95">
        <v>8.6282920771984161E-4</v>
      </c>
      <c r="N80" s="95">
        <v>6.7770235281092482E-3</v>
      </c>
      <c r="O80" s="95">
        <v>1.0619930697354379E-3</v>
      </c>
    </row>
    <row r="81" spans="2:15">
      <c r="B81" s="87" t="s">
        <v>1357</v>
      </c>
      <c r="C81" s="84" t="s">
        <v>1358</v>
      </c>
      <c r="D81" s="97" t="s">
        <v>132</v>
      </c>
      <c r="E81" s="97" t="s">
        <v>359</v>
      </c>
      <c r="F81" s="84" t="s">
        <v>940</v>
      </c>
      <c r="G81" s="97" t="s">
        <v>937</v>
      </c>
      <c r="H81" s="97" t="s">
        <v>176</v>
      </c>
      <c r="I81" s="125">
        <v>103373.26190400001</v>
      </c>
      <c r="J81" s="96">
        <v>1070</v>
      </c>
      <c r="K81" s="84"/>
      <c r="L81" s="125">
        <v>1106.09390237</v>
      </c>
      <c r="M81" s="95">
        <v>1.1681178492357631E-3</v>
      </c>
      <c r="N81" s="95">
        <v>2.8642278918461373E-3</v>
      </c>
      <c r="O81" s="95">
        <v>4.4883866179112756E-4</v>
      </c>
    </row>
    <row r="82" spans="2:15">
      <c r="B82" s="83"/>
      <c r="C82" s="84"/>
      <c r="D82" s="84"/>
      <c r="E82" s="84"/>
      <c r="F82" s="84"/>
      <c r="G82" s="84"/>
      <c r="H82" s="84"/>
      <c r="I82" s="125"/>
      <c r="J82" s="96"/>
      <c r="K82" s="84"/>
      <c r="L82" s="84"/>
      <c r="M82" s="84"/>
      <c r="N82" s="95"/>
      <c r="O82" s="84"/>
    </row>
    <row r="83" spans="2:15">
      <c r="B83" s="101" t="s">
        <v>31</v>
      </c>
      <c r="C83" s="82"/>
      <c r="D83" s="82"/>
      <c r="E83" s="82"/>
      <c r="F83" s="82"/>
      <c r="G83" s="82"/>
      <c r="H83" s="82"/>
      <c r="I83" s="91"/>
      <c r="J83" s="93"/>
      <c r="K83" s="82"/>
      <c r="L83" s="91">
        <v>9221.9688639710002</v>
      </c>
      <c r="M83" s="82"/>
      <c r="N83" s="92">
        <v>2.3880269461142616E-2</v>
      </c>
      <c r="O83" s="92">
        <v>3.7421562085418591E-3</v>
      </c>
    </row>
    <row r="84" spans="2:15">
      <c r="B84" s="87" t="s">
        <v>1359</v>
      </c>
      <c r="C84" s="84" t="s">
        <v>1360</v>
      </c>
      <c r="D84" s="97" t="s">
        <v>132</v>
      </c>
      <c r="E84" s="97" t="s">
        <v>359</v>
      </c>
      <c r="F84" s="84" t="s">
        <v>1361</v>
      </c>
      <c r="G84" s="97" t="s">
        <v>1286</v>
      </c>
      <c r="H84" s="97" t="s">
        <v>176</v>
      </c>
      <c r="I84" s="125">
        <v>5198.5976460000002</v>
      </c>
      <c r="J84" s="96">
        <v>3627</v>
      </c>
      <c r="K84" s="84"/>
      <c r="L84" s="125">
        <v>188.553136631</v>
      </c>
      <c r="M84" s="95">
        <v>1.0530701418442734E-3</v>
      </c>
      <c r="N84" s="95">
        <v>4.8825796062740642E-4</v>
      </c>
      <c r="O84" s="95">
        <v>7.6512434740525374E-5</v>
      </c>
    </row>
    <row r="85" spans="2:15">
      <c r="B85" s="87" t="s">
        <v>1362</v>
      </c>
      <c r="C85" s="84" t="s">
        <v>1363</v>
      </c>
      <c r="D85" s="97" t="s">
        <v>132</v>
      </c>
      <c r="E85" s="97" t="s">
        <v>359</v>
      </c>
      <c r="F85" s="84" t="s">
        <v>1364</v>
      </c>
      <c r="G85" s="97" t="s">
        <v>392</v>
      </c>
      <c r="H85" s="97" t="s">
        <v>176</v>
      </c>
      <c r="I85" s="125">
        <v>67951.236437</v>
      </c>
      <c r="J85" s="96">
        <v>354.6</v>
      </c>
      <c r="K85" s="84"/>
      <c r="L85" s="125">
        <v>240.95508434500002</v>
      </c>
      <c r="M85" s="95">
        <v>1.235748890883267E-3</v>
      </c>
      <c r="N85" s="95">
        <v>6.2395269676861946E-4</v>
      </c>
      <c r="O85" s="95">
        <v>9.7776470313639589E-5</v>
      </c>
    </row>
    <row r="86" spans="2:15">
      <c r="B86" s="87" t="s">
        <v>1365</v>
      </c>
      <c r="C86" s="84" t="s">
        <v>1366</v>
      </c>
      <c r="D86" s="97" t="s">
        <v>132</v>
      </c>
      <c r="E86" s="97" t="s">
        <v>359</v>
      </c>
      <c r="F86" s="84" t="s">
        <v>1367</v>
      </c>
      <c r="G86" s="97" t="s">
        <v>392</v>
      </c>
      <c r="H86" s="97" t="s">
        <v>176</v>
      </c>
      <c r="I86" s="125">
        <v>21629.746617000001</v>
      </c>
      <c r="J86" s="96">
        <v>1928</v>
      </c>
      <c r="K86" s="84"/>
      <c r="L86" s="125">
        <v>417.02151478000002</v>
      </c>
      <c r="M86" s="95">
        <v>1.6293903746421401E-3</v>
      </c>
      <c r="N86" s="95">
        <v>1.0798763573088099E-3</v>
      </c>
      <c r="O86" s="95">
        <v>1.6922196047813669E-4</v>
      </c>
    </row>
    <row r="87" spans="2:15">
      <c r="B87" s="87" t="s">
        <v>1368</v>
      </c>
      <c r="C87" s="84" t="s">
        <v>1369</v>
      </c>
      <c r="D87" s="97" t="s">
        <v>132</v>
      </c>
      <c r="E87" s="97" t="s">
        <v>359</v>
      </c>
      <c r="F87" s="84" t="s">
        <v>1370</v>
      </c>
      <c r="G87" s="97" t="s">
        <v>163</v>
      </c>
      <c r="H87" s="97" t="s">
        <v>176</v>
      </c>
      <c r="I87" s="125">
        <v>2335.5005430000001</v>
      </c>
      <c r="J87" s="96">
        <v>6666</v>
      </c>
      <c r="K87" s="84"/>
      <c r="L87" s="125">
        <v>155.68446618499999</v>
      </c>
      <c r="M87" s="95">
        <v>2.3273548011958149E-4</v>
      </c>
      <c r="N87" s="95">
        <v>4.0314460591347719E-4</v>
      </c>
      <c r="O87" s="95">
        <v>6.3174751541815111E-5</v>
      </c>
    </row>
    <row r="88" spans="2:15">
      <c r="B88" s="87" t="s">
        <v>1371</v>
      </c>
      <c r="C88" s="84" t="s">
        <v>1372</v>
      </c>
      <c r="D88" s="97" t="s">
        <v>132</v>
      </c>
      <c r="E88" s="97" t="s">
        <v>359</v>
      </c>
      <c r="F88" s="84" t="s">
        <v>1373</v>
      </c>
      <c r="G88" s="97" t="s">
        <v>1374</v>
      </c>
      <c r="H88" s="97" t="s">
        <v>176</v>
      </c>
      <c r="I88" s="125">
        <v>319055.473772</v>
      </c>
      <c r="J88" s="96">
        <v>121.1</v>
      </c>
      <c r="K88" s="84"/>
      <c r="L88" s="125">
        <v>386.37617876900003</v>
      </c>
      <c r="M88" s="95">
        <v>9.5524815025080346E-4</v>
      </c>
      <c r="N88" s="95">
        <v>1.0005203225547721E-3</v>
      </c>
      <c r="O88" s="95">
        <v>1.5678647776202679E-4</v>
      </c>
    </row>
    <row r="89" spans="2:15">
      <c r="B89" s="87" t="s">
        <v>1375</v>
      </c>
      <c r="C89" s="84" t="s">
        <v>1376</v>
      </c>
      <c r="D89" s="97" t="s">
        <v>132</v>
      </c>
      <c r="E89" s="97" t="s">
        <v>359</v>
      </c>
      <c r="F89" s="84" t="s">
        <v>1377</v>
      </c>
      <c r="G89" s="97" t="s">
        <v>525</v>
      </c>
      <c r="H89" s="97" t="s">
        <v>176</v>
      </c>
      <c r="I89" s="125">
        <v>34045.747527</v>
      </c>
      <c r="J89" s="96">
        <v>232.2</v>
      </c>
      <c r="K89" s="84"/>
      <c r="L89" s="125">
        <v>79.054225695</v>
      </c>
      <c r="M89" s="95">
        <v>1.7637235101228099E-3</v>
      </c>
      <c r="N89" s="95">
        <v>2.047107553153978E-4</v>
      </c>
      <c r="O89" s="95">
        <v>3.2079186761494571E-5</v>
      </c>
    </row>
    <row r="90" spans="2:15">
      <c r="B90" s="87" t="s">
        <v>1378</v>
      </c>
      <c r="C90" s="84" t="s">
        <v>1379</v>
      </c>
      <c r="D90" s="97" t="s">
        <v>132</v>
      </c>
      <c r="E90" s="97" t="s">
        <v>359</v>
      </c>
      <c r="F90" s="84" t="s">
        <v>1380</v>
      </c>
      <c r="G90" s="97" t="s">
        <v>201</v>
      </c>
      <c r="H90" s="97" t="s">
        <v>176</v>
      </c>
      <c r="I90" s="125">
        <v>20434.165363</v>
      </c>
      <c r="J90" s="96">
        <v>591.9</v>
      </c>
      <c r="K90" s="84"/>
      <c r="L90" s="125">
        <v>120.94982484499999</v>
      </c>
      <c r="M90" s="95">
        <v>4.7449074134038767E-4</v>
      </c>
      <c r="N90" s="95">
        <v>3.1319932339620669E-4</v>
      </c>
      <c r="O90" s="95">
        <v>4.9079881383471824E-5</v>
      </c>
    </row>
    <row r="91" spans="2:15">
      <c r="B91" s="87" t="s">
        <v>1381</v>
      </c>
      <c r="C91" s="84" t="s">
        <v>1382</v>
      </c>
      <c r="D91" s="97" t="s">
        <v>132</v>
      </c>
      <c r="E91" s="97" t="s">
        <v>359</v>
      </c>
      <c r="F91" s="84" t="s">
        <v>1383</v>
      </c>
      <c r="G91" s="97" t="s">
        <v>710</v>
      </c>
      <c r="H91" s="97" t="s">
        <v>176</v>
      </c>
      <c r="I91" s="125">
        <v>21421.102197000004</v>
      </c>
      <c r="J91" s="96">
        <v>1890</v>
      </c>
      <c r="K91" s="84"/>
      <c r="L91" s="125">
        <v>404.858831517</v>
      </c>
      <c r="M91" s="95">
        <v>7.6520951397978721E-4</v>
      </c>
      <c r="N91" s="95">
        <v>1.048381113942102E-3</v>
      </c>
      <c r="O91" s="95">
        <v>1.6428650023569505E-4</v>
      </c>
    </row>
    <row r="92" spans="2:15">
      <c r="B92" s="87" t="s">
        <v>1384</v>
      </c>
      <c r="C92" s="84" t="s">
        <v>1385</v>
      </c>
      <c r="D92" s="97" t="s">
        <v>132</v>
      </c>
      <c r="E92" s="97" t="s">
        <v>359</v>
      </c>
      <c r="F92" s="84" t="s">
        <v>1386</v>
      </c>
      <c r="G92" s="97" t="s">
        <v>392</v>
      </c>
      <c r="H92" s="97" t="s">
        <v>176</v>
      </c>
      <c r="I92" s="125">
        <v>11435.451524</v>
      </c>
      <c r="J92" s="96">
        <v>1973</v>
      </c>
      <c r="K92" s="84"/>
      <c r="L92" s="125">
        <v>225.621458577</v>
      </c>
      <c r="M92" s="95">
        <v>1.7189937968345307E-3</v>
      </c>
      <c r="N92" s="95">
        <v>5.8424630428807853E-4</v>
      </c>
      <c r="O92" s="95">
        <v>9.1554282436671379E-5</v>
      </c>
    </row>
    <row r="93" spans="2:15">
      <c r="B93" s="87" t="s">
        <v>1387</v>
      </c>
      <c r="C93" s="84" t="s">
        <v>1388</v>
      </c>
      <c r="D93" s="97" t="s">
        <v>132</v>
      </c>
      <c r="E93" s="97" t="s">
        <v>359</v>
      </c>
      <c r="F93" s="84" t="s">
        <v>1389</v>
      </c>
      <c r="G93" s="97" t="s">
        <v>924</v>
      </c>
      <c r="H93" s="97" t="s">
        <v>176</v>
      </c>
      <c r="I93" s="125">
        <v>1900.589864</v>
      </c>
      <c r="J93" s="96">
        <v>0</v>
      </c>
      <c r="K93" s="84"/>
      <c r="L93" s="125">
        <v>1.8680000000000004E-6</v>
      </c>
      <c r="M93" s="95">
        <v>1.2021965942852662E-3</v>
      </c>
      <c r="N93" s="95">
        <v>4.8371821691670695E-12</v>
      </c>
      <c r="O93" s="95">
        <v>7.5801034471787787E-13</v>
      </c>
    </row>
    <row r="94" spans="2:15">
      <c r="B94" s="87" t="s">
        <v>1390</v>
      </c>
      <c r="C94" s="84" t="s">
        <v>1391</v>
      </c>
      <c r="D94" s="97" t="s">
        <v>132</v>
      </c>
      <c r="E94" s="97" t="s">
        <v>359</v>
      </c>
      <c r="F94" s="84" t="s">
        <v>1392</v>
      </c>
      <c r="G94" s="97" t="s">
        <v>1374</v>
      </c>
      <c r="H94" s="97" t="s">
        <v>176</v>
      </c>
      <c r="I94" s="125">
        <v>21292.581717000005</v>
      </c>
      <c r="J94" s="96">
        <v>466.5</v>
      </c>
      <c r="K94" s="84"/>
      <c r="L94" s="125">
        <v>99.329893839999983</v>
      </c>
      <c r="M94" s="95">
        <v>7.8626492367932851E-4</v>
      </c>
      <c r="N94" s="95">
        <v>2.5721455639620219E-4</v>
      </c>
      <c r="O94" s="95">
        <v>4.0306791793602028E-5</v>
      </c>
    </row>
    <row r="95" spans="2:15">
      <c r="B95" s="87" t="s">
        <v>1393</v>
      </c>
      <c r="C95" s="84" t="s">
        <v>1394</v>
      </c>
      <c r="D95" s="97" t="s">
        <v>132</v>
      </c>
      <c r="E95" s="97" t="s">
        <v>359</v>
      </c>
      <c r="F95" s="84" t="s">
        <v>1395</v>
      </c>
      <c r="G95" s="97" t="s">
        <v>199</v>
      </c>
      <c r="H95" s="97" t="s">
        <v>176</v>
      </c>
      <c r="I95" s="125">
        <v>13172.089808000001</v>
      </c>
      <c r="J95" s="96">
        <v>654.5</v>
      </c>
      <c r="K95" s="84"/>
      <c r="L95" s="125">
        <v>86.211327871999998</v>
      </c>
      <c r="M95" s="95">
        <v>2.1835049703740248E-3</v>
      </c>
      <c r="N95" s="95">
        <v>2.2324405672518967E-4</v>
      </c>
      <c r="O95" s="95">
        <v>3.4983446658908292E-5</v>
      </c>
    </row>
    <row r="96" spans="2:15">
      <c r="B96" s="87" t="s">
        <v>1396</v>
      </c>
      <c r="C96" s="84" t="s">
        <v>1397</v>
      </c>
      <c r="D96" s="97" t="s">
        <v>132</v>
      </c>
      <c r="E96" s="97" t="s">
        <v>359</v>
      </c>
      <c r="F96" s="84" t="s">
        <v>1398</v>
      </c>
      <c r="G96" s="97" t="s">
        <v>202</v>
      </c>
      <c r="H96" s="97" t="s">
        <v>176</v>
      </c>
      <c r="I96" s="125">
        <v>30098.009531</v>
      </c>
      <c r="J96" s="96">
        <v>376.6</v>
      </c>
      <c r="K96" s="84"/>
      <c r="L96" s="125">
        <v>113.349103969</v>
      </c>
      <c r="M96" s="95">
        <v>1.951459741802857E-3</v>
      </c>
      <c r="N96" s="95">
        <v>2.9351727227511291E-4</v>
      </c>
      <c r="O96" s="95">
        <v>4.5995606730730323E-5</v>
      </c>
    </row>
    <row r="97" spans="2:15">
      <c r="B97" s="87" t="s">
        <v>1399</v>
      </c>
      <c r="C97" s="84" t="s">
        <v>1400</v>
      </c>
      <c r="D97" s="97" t="s">
        <v>132</v>
      </c>
      <c r="E97" s="97" t="s">
        <v>359</v>
      </c>
      <c r="F97" s="84" t="s">
        <v>1401</v>
      </c>
      <c r="G97" s="97" t="s">
        <v>376</v>
      </c>
      <c r="H97" s="97" t="s">
        <v>176</v>
      </c>
      <c r="I97" s="125">
        <v>42134.945106999992</v>
      </c>
      <c r="J97" s="96">
        <v>700.1</v>
      </c>
      <c r="K97" s="84"/>
      <c r="L97" s="125">
        <v>294.98675093500003</v>
      </c>
      <c r="M97" s="95">
        <v>1.2308700779373866E-3</v>
      </c>
      <c r="N97" s="95">
        <v>7.6386758659706064E-4</v>
      </c>
      <c r="O97" s="95">
        <v>1.1970182481983197E-4</v>
      </c>
    </row>
    <row r="98" spans="2:15">
      <c r="B98" s="87" t="s">
        <v>1402</v>
      </c>
      <c r="C98" s="84" t="s">
        <v>1403</v>
      </c>
      <c r="D98" s="97" t="s">
        <v>132</v>
      </c>
      <c r="E98" s="97" t="s">
        <v>359</v>
      </c>
      <c r="F98" s="84" t="s">
        <v>1404</v>
      </c>
      <c r="G98" s="97" t="s">
        <v>376</v>
      </c>
      <c r="H98" s="97" t="s">
        <v>176</v>
      </c>
      <c r="I98" s="125">
        <v>26305.869243999998</v>
      </c>
      <c r="J98" s="96">
        <v>1734</v>
      </c>
      <c r="K98" s="84"/>
      <c r="L98" s="125">
        <v>456.143772689</v>
      </c>
      <c r="M98" s="95">
        <v>1.7329560621055645E-3</v>
      </c>
      <c r="N98" s="95">
        <v>1.1811833639335263E-3</v>
      </c>
      <c r="O98" s="95">
        <v>1.8509726893838445E-4</v>
      </c>
    </row>
    <row r="99" spans="2:15">
      <c r="B99" s="87" t="s">
        <v>1405</v>
      </c>
      <c r="C99" s="84" t="s">
        <v>1406</v>
      </c>
      <c r="D99" s="97" t="s">
        <v>132</v>
      </c>
      <c r="E99" s="97" t="s">
        <v>359</v>
      </c>
      <c r="F99" s="84" t="s">
        <v>1407</v>
      </c>
      <c r="G99" s="97" t="s">
        <v>937</v>
      </c>
      <c r="H99" s="97" t="s">
        <v>176</v>
      </c>
      <c r="I99" s="125">
        <v>24759.303957000004</v>
      </c>
      <c r="J99" s="96">
        <v>916.7</v>
      </c>
      <c r="K99" s="84"/>
      <c r="L99" s="125">
        <v>226.96853937400002</v>
      </c>
      <c r="M99" s="95">
        <v>1.2379033026848659E-3</v>
      </c>
      <c r="N99" s="95">
        <v>5.8773456724936111E-4</v>
      </c>
      <c r="O99" s="95">
        <v>9.2100910476980162E-5</v>
      </c>
    </row>
    <row r="100" spans="2:15">
      <c r="B100" s="87" t="s">
        <v>1408</v>
      </c>
      <c r="C100" s="84" t="s">
        <v>1409</v>
      </c>
      <c r="D100" s="97" t="s">
        <v>132</v>
      </c>
      <c r="E100" s="97" t="s">
        <v>359</v>
      </c>
      <c r="F100" s="84" t="s">
        <v>1410</v>
      </c>
      <c r="G100" s="97" t="s">
        <v>823</v>
      </c>
      <c r="H100" s="97" t="s">
        <v>176</v>
      </c>
      <c r="I100" s="125">
        <v>18248.330881999998</v>
      </c>
      <c r="J100" s="96">
        <v>1494</v>
      </c>
      <c r="K100" s="84"/>
      <c r="L100" s="125">
        <v>272.63006337000002</v>
      </c>
      <c r="M100" s="95">
        <v>1.2629176898908136E-3</v>
      </c>
      <c r="N100" s="95">
        <v>7.0597498999585228E-4</v>
      </c>
      <c r="O100" s="95">
        <v>1.1062976890554098E-4</v>
      </c>
    </row>
    <row r="101" spans="2:15">
      <c r="B101" s="87" t="s">
        <v>1411</v>
      </c>
      <c r="C101" s="84" t="s">
        <v>1412</v>
      </c>
      <c r="D101" s="97" t="s">
        <v>132</v>
      </c>
      <c r="E101" s="97" t="s">
        <v>359</v>
      </c>
      <c r="F101" s="84" t="s">
        <v>1413</v>
      </c>
      <c r="G101" s="97" t="s">
        <v>924</v>
      </c>
      <c r="H101" s="97" t="s">
        <v>176</v>
      </c>
      <c r="I101" s="125">
        <v>13620.497069999999</v>
      </c>
      <c r="J101" s="96">
        <v>1316</v>
      </c>
      <c r="K101" s="84"/>
      <c r="L101" s="125">
        <v>179.245741444</v>
      </c>
      <c r="M101" s="95">
        <v>1.1082134225621413E-3</v>
      </c>
      <c r="N101" s="95">
        <v>4.6415647987796968E-4</v>
      </c>
      <c r="O101" s="95">
        <v>7.2735613630180957E-5</v>
      </c>
    </row>
    <row r="102" spans="2:15">
      <c r="B102" s="87" t="s">
        <v>1414</v>
      </c>
      <c r="C102" s="84" t="s">
        <v>1415</v>
      </c>
      <c r="D102" s="97" t="s">
        <v>132</v>
      </c>
      <c r="E102" s="97" t="s">
        <v>359</v>
      </c>
      <c r="F102" s="84" t="s">
        <v>1416</v>
      </c>
      <c r="G102" s="97" t="s">
        <v>392</v>
      </c>
      <c r="H102" s="97" t="s">
        <v>176</v>
      </c>
      <c r="I102" s="125">
        <v>18263.462</v>
      </c>
      <c r="J102" s="96">
        <v>612.5</v>
      </c>
      <c r="K102" s="84"/>
      <c r="L102" s="125">
        <v>111.863704826</v>
      </c>
      <c r="M102" s="95">
        <v>1.5847267202999892E-3</v>
      </c>
      <c r="N102" s="95">
        <v>2.896708342405221E-4</v>
      </c>
      <c r="O102" s="95">
        <v>4.539285088681755E-5</v>
      </c>
    </row>
    <row r="103" spans="2:15">
      <c r="B103" s="87" t="s">
        <v>1417</v>
      </c>
      <c r="C103" s="84" t="s">
        <v>1418</v>
      </c>
      <c r="D103" s="97" t="s">
        <v>132</v>
      </c>
      <c r="E103" s="97" t="s">
        <v>359</v>
      </c>
      <c r="F103" s="84" t="s">
        <v>1419</v>
      </c>
      <c r="G103" s="97" t="s">
        <v>382</v>
      </c>
      <c r="H103" s="97" t="s">
        <v>176</v>
      </c>
      <c r="I103" s="125">
        <v>7660.9847570000011</v>
      </c>
      <c r="J103" s="96">
        <v>15460</v>
      </c>
      <c r="K103" s="84"/>
      <c r="L103" s="125">
        <v>1184.3882434660002</v>
      </c>
      <c r="M103" s="95">
        <v>2.0987895313452007E-3</v>
      </c>
      <c r="N103" s="95">
        <v>3.066970927550771E-3</v>
      </c>
      <c r="O103" s="95">
        <v>4.8060949716780753E-4</v>
      </c>
    </row>
    <row r="104" spans="2:15">
      <c r="B104" s="87" t="s">
        <v>1420</v>
      </c>
      <c r="C104" s="84" t="s">
        <v>1421</v>
      </c>
      <c r="D104" s="97" t="s">
        <v>132</v>
      </c>
      <c r="E104" s="97" t="s">
        <v>359</v>
      </c>
      <c r="F104" s="84" t="s">
        <v>1422</v>
      </c>
      <c r="G104" s="97" t="s">
        <v>163</v>
      </c>
      <c r="H104" s="97" t="s">
        <v>176</v>
      </c>
      <c r="I104" s="125">
        <v>18936.392016000002</v>
      </c>
      <c r="J104" s="96">
        <v>1636</v>
      </c>
      <c r="K104" s="84"/>
      <c r="L104" s="125">
        <v>309.799373387</v>
      </c>
      <c r="M104" s="95">
        <v>1.3155008036226377E-3</v>
      </c>
      <c r="N104" s="95">
        <v>8.0222484205927586E-4</v>
      </c>
      <c r="O104" s="95">
        <v>1.2571259626041882E-4</v>
      </c>
    </row>
    <row r="105" spans="2:15">
      <c r="B105" s="87" t="s">
        <v>1423</v>
      </c>
      <c r="C105" s="84" t="s">
        <v>1424</v>
      </c>
      <c r="D105" s="97" t="s">
        <v>132</v>
      </c>
      <c r="E105" s="97" t="s">
        <v>359</v>
      </c>
      <c r="F105" s="84" t="s">
        <v>1425</v>
      </c>
      <c r="G105" s="97" t="s">
        <v>163</v>
      </c>
      <c r="H105" s="97" t="s">
        <v>176</v>
      </c>
      <c r="I105" s="125">
        <v>49491.568044999993</v>
      </c>
      <c r="J105" s="96">
        <v>728.9</v>
      </c>
      <c r="K105" s="84"/>
      <c r="L105" s="125">
        <v>360.74403953000001</v>
      </c>
      <c r="M105" s="95">
        <v>1.2491528113490454E-3</v>
      </c>
      <c r="N105" s="95">
        <v>9.3414595056092939E-4</v>
      </c>
      <c r="O105" s="95">
        <v>1.4638528573825214E-4</v>
      </c>
    </row>
    <row r="106" spans="2:15">
      <c r="B106" s="87" t="s">
        <v>1426</v>
      </c>
      <c r="C106" s="84" t="s">
        <v>1427</v>
      </c>
      <c r="D106" s="97" t="s">
        <v>132</v>
      </c>
      <c r="E106" s="97" t="s">
        <v>359</v>
      </c>
      <c r="F106" s="84" t="s">
        <v>1428</v>
      </c>
      <c r="G106" s="97" t="s">
        <v>163</v>
      </c>
      <c r="H106" s="97" t="s">
        <v>176</v>
      </c>
      <c r="I106" s="125">
        <v>80960.230849</v>
      </c>
      <c r="J106" s="96">
        <v>86.7</v>
      </c>
      <c r="K106" s="84"/>
      <c r="L106" s="125">
        <v>70.192520084000009</v>
      </c>
      <c r="M106" s="95">
        <v>4.6304059699146062E-4</v>
      </c>
      <c r="N106" s="95">
        <v>1.8176338680900758E-4</v>
      </c>
      <c r="O106" s="95">
        <v>2.8483220741696682E-5</v>
      </c>
    </row>
    <row r="107" spans="2:15">
      <c r="B107" s="87" t="s">
        <v>1429</v>
      </c>
      <c r="C107" s="84" t="s">
        <v>1430</v>
      </c>
      <c r="D107" s="97" t="s">
        <v>132</v>
      </c>
      <c r="E107" s="97" t="s">
        <v>359</v>
      </c>
      <c r="F107" s="84" t="s">
        <v>1431</v>
      </c>
      <c r="G107" s="97" t="s">
        <v>392</v>
      </c>
      <c r="H107" s="97" t="s">
        <v>176</v>
      </c>
      <c r="I107" s="125">
        <v>204957.28465099997</v>
      </c>
      <c r="J107" s="96">
        <v>146.9</v>
      </c>
      <c r="K107" s="84"/>
      <c r="L107" s="125">
        <v>301.08225121499999</v>
      </c>
      <c r="M107" s="95">
        <v>5.8559224185999992E-4</v>
      </c>
      <c r="N107" s="95">
        <v>7.7965187207166902E-4</v>
      </c>
      <c r="O107" s="95">
        <v>1.2217530033828522E-4</v>
      </c>
    </row>
    <row r="108" spans="2:15">
      <c r="B108" s="87" t="s">
        <v>1432</v>
      </c>
      <c r="C108" s="84" t="s">
        <v>1433</v>
      </c>
      <c r="D108" s="97" t="s">
        <v>132</v>
      </c>
      <c r="E108" s="97" t="s">
        <v>359</v>
      </c>
      <c r="F108" s="84" t="s">
        <v>1434</v>
      </c>
      <c r="G108" s="97" t="s">
        <v>1256</v>
      </c>
      <c r="H108" s="97" t="s">
        <v>176</v>
      </c>
      <c r="I108" s="125">
        <v>9090.6988939999992</v>
      </c>
      <c r="J108" s="96">
        <v>2340</v>
      </c>
      <c r="K108" s="84"/>
      <c r="L108" s="125">
        <v>212.72235406599998</v>
      </c>
      <c r="M108" s="95">
        <v>8.6325324155634201E-4</v>
      </c>
      <c r="N108" s="95">
        <v>5.508440996099031E-4</v>
      </c>
      <c r="O108" s="95">
        <v>8.6319991935100151E-5</v>
      </c>
    </row>
    <row r="109" spans="2:15">
      <c r="B109" s="87" t="s">
        <v>1435</v>
      </c>
      <c r="C109" s="84" t="s">
        <v>1436</v>
      </c>
      <c r="D109" s="97" t="s">
        <v>132</v>
      </c>
      <c r="E109" s="97" t="s">
        <v>359</v>
      </c>
      <c r="F109" s="84" t="s">
        <v>1437</v>
      </c>
      <c r="G109" s="97" t="s">
        <v>382</v>
      </c>
      <c r="H109" s="97" t="s">
        <v>176</v>
      </c>
      <c r="I109" s="125">
        <v>238.066506</v>
      </c>
      <c r="J109" s="96">
        <v>70.3</v>
      </c>
      <c r="K109" s="84"/>
      <c r="L109" s="125">
        <v>0.167360752</v>
      </c>
      <c r="M109" s="95">
        <v>3.4725830244254223E-5</v>
      </c>
      <c r="N109" s="95">
        <v>4.3338032408607696E-7</v>
      </c>
      <c r="O109" s="95">
        <v>6.7912837963470687E-8</v>
      </c>
    </row>
    <row r="110" spans="2:15">
      <c r="B110" s="87" t="s">
        <v>1438</v>
      </c>
      <c r="C110" s="84" t="s">
        <v>1439</v>
      </c>
      <c r="D110" s="97" t="s">
        <v>132</v>
      </c>
      <c r="E110" s="97" t="s">
        <v>359</v>
      </c>
      <c r="F110" s="84" t="s">
        <v>1440</v>
      </c>
      <c r="G110" s="97" t="s">
        <v>376</v>
      </c>
      <c r="H110" s="97" t="s">
        <v>176</v>
      </c>
      <c r="I110" s="125">
        <v>11493.220638999999</v>
      </c>
      <c r="J110" s="96">
        <v>603</v>
      </c>
      <c r="K110" s="84"/>
      <c r="L110" s="125">
        <v>69.304120454</v>
      </c>
      <c r="M110" s="95">
        <v>8.7564906833504839E-4</v>
      </c>
      <c r="N110" s="95">
        <v>1.794628777890233E-4</v>
      </c>
      <c r="O110" s="95">
        <v>2.8122719612262238E-5</v>
      </c>
    </row>
    <row r="111" spans="2:15">
      <c r="B111" s="87" t="s">
        <v>1441</v>
      </c>
      <c r="C111" s="84" t="s">
        <v>1442</v>
      </c>
      <c r="D111" s="97" t="s">
        <v>132</v>
      </c>
      <c r="E111" s="97" t="s">
        <v>359</v>
      </c>
      <c r="F111" s="84" t="s">
        <v>1443</v>
      </c>
      <c r="G111" s="97" t="s">
        <v>376</v>
      </c>
      <c r="H111" s="97" t="s">
        <v>176</v>
      </c>
      <c r="I111" s="125">
        <v>25215.681519999998</v>
      </c>
      <c r="J111" s="96">
        <v>1730</v>
      </c>
      <c r="K111" s="84"/>
      <c r="L111" s="125">
        <v>436.23129029799998</v>
      </c>
      <c r="M111" s="95">
        <v>9.801828637879624E-4</v>
      </c>
      <c r="N111" s="95">
        <v>1.1296200316178954E-3</v>
      </c>
      <c r="O111" s="95">
        <v>1.7701704000830382E-4</v>
      </c>
    </row>
    <row r="112" spans="2:15">
      <c r="B112" s="87" t="s">
        <v>1444</v>
      </c>
      <c r="C112" s="84" t="s">
        <v>1445</v>
      </c>
      <c r="D112" s="97" t="s">
        <v>132</v>
      </c>
      <c r="E112" s="97" t="s">
        <v>359</v>
      </c>
      <c r="F112" s="84" t="s">
        <v>1446</v>
      </c>
      <c r="G112" s="97" t="s">
        <v>398</v>
      </c>
      <c r="H112" s="97" t="s">
        <v>176</v>
      </c>
      <c r="I112" s="125">
        <v>193742.05939099996</v>
      </c>
      <c r="J112" s="96">
        <v>251.1</v>
      </c>
      <c r="K112" s="84"/>
      <c r="L112" s="125">
        <v>486.48631120800007</v>
      </c>
      <c r="M112" s="95">
        <v>1.2304034307390665E-3</v>
      </c>
      <c r="N112" s="95">
        <v>1.2597553052029974E-3</v>
      </c>
      <c r="O112" s="95">
        <v>1.9740988033153364E-4</v>
      </c>
    </row>
    <row r="113" spans="2:15">
      <c r="B113" s="87" t="s">
        <v>1447</v>
      </c>
      <c r="C113" s="84" t="s">
        <v>1448</v>
      </c>
      <c r="D113" s="97" t="s">
        <v>132</v>
      </c>
      <c r="E113" s="97" t="s">
        <v>359</v>
      </c>
      <c r="F113" s="84" t="s">
        <v>1449</v>
      </c>
      <c r="G113" s="97" t="s">
        <v>425</v>
      </c>
      <c r="H113" s="97" t="s">
        <v>176</v>
      </c>
      <c r="I113" s="125">
        <v>11181.771790000001</v>
      </c>
      <c r="J113" s="96">
        <v>1459</v>
      </c>
      <c r="K113" s="84"/>
      <c r="L113" s="125">
        <v>163.14205041900001</v>
      </c>
      <c r="M113" s="95">
        <v>1.2641871258986263E-3</v>
      </c>
      <c r="N113" s="95">
        <v>4.224560049936519E-4</v>
      </c>
      <c r="O113" s="95">
        <v>6.6200943188483719E-5</v>
      </c>
    </row>
    <row r="114" spans="2:15">
      <c r="B114" s="87" t="s">
        <v>1450</v>
      </c>
      <c r="C114" s="84" t="s">
        <v>1451</v>
      </c>
      <c r="D114" s="97" t="s">
        <v>132</v>
      </c>
      <c r="E114" s="97" t="s">
        <v>359</v>
      </c>
      <c r="F114" s="84" t="s">
        <v>1452</v>
      </c>
      <c r="G114" s="97" t="s">
        <v>199</v>
      </c>
      <c r="H114" s="97" t="s">
        <v>176</v>
      </c>
      <c r="I114" s="125">
        <v>5853.4696389999999</v>
      </c>
      <c r="J114" s="96">
        <v>5692</v>
      </c>
      <c r="K114" s="84"/>
      <c r="L114" s="125">
        <v>333.17949180100004</v>
      </c>
      <c r="M114" s="95">
        <v>7.097153532590574E-4</v>
      </c>
      <c r="N114" s="95">
        <v>8.6276761074515135E-4</v>
      </c>
      <c r="O114" s="95">
        <v>1.3519994723394183E-4</v>
      </c>
    </row>
    <row r="115" spans="2:15">
      <c r="B115" s="87" t="s">
        <v>1453</v>
      </c>
      <c r="C115" s="84" t="s">
        <v>1454</v>
      </c>
      <c r="D115" s="97" t="s">
        <v>132</v>
      </c>
      <c r="E115" s="97" t="s">
        <v>359</v>
      </c>
      <c r="F115" s="84" t="s">
        <v>1455</v>
      </c>
      <c r="G115" s="97" t="s">
        <v>376</v>
      </c>
      <c r="H115" s="97" t="s">
        <v>176</v>
      </c>
      <c r="I115" s="125">
        <v>128890.694036</v>
      </c>
      <c r="J115" s="96">
        <v>704.9</v>
      </c>
      <c r="K115" s="84"/>
      <c r="L115" s="125">
        <v>908.55050228799996</v>
      </c>
      <c r="M115" s="95">
        <v>1.5302519958022239E-3</v>
      </c>
      <c r="N115" s="95">
        <v>2.3526896624493027E-3</v>
      </c>
      <c r="O115" s="95">
        <v>3.6867809391484356E-4</v>
      </c>
    </row>
    <row r="116" spans="2:15">
      <c r="B116" s="87" t="s">
        <v>1456</v>
      </c>
      <c r="C116" s="84" t="s">
        <v>1457</v>
      </c>
      <c r="D116" s="97" t="s">
        <v>132</v>
      </c>
      <c r="E116" s="97" t="s">
        <v>359</v>
      </c>
      <c r="F116" s="84" t="s">
        <v>1458</v>
      </c>
      <c r="G116" s="97" t="s">
        <v>376</v>
      </c>
      <c r="H116" s="97" t="s">
        <v>176</v>
      </c>
      <c r="I116" s="125">
        <v>30520.5239</v>
      </c>
      <c r="J116" s="96">
        <v>1001</v>
      </c>
      <c r="K116" s="84"/>
      <c r="L116" s="125">
        <v>305.51044424299999</v>
      </c>
      <c r="M116" s="95">
        <v>1.8170401685793781E-3</v>
      </c>
      <c r="N116" s="95">
        <v>7.9111866883648256E-4</v>
      </c>
      <c r="O116" s="95">
        <v>1.239722040447261E-4</v>
      </c>
    </row>
    <row r="117" spans="2:15">
      <c r="B117" s="87" t="s">
        <v>1459</v>
      </c>
      <c r="C117" s="84" t="s">
        <v>1460</v>
      </c>
      <c r="D117" s="97" t="s">
        <v>132</v>
      </c>
      <c r="E117" s="97" t="s">
        <v>359</v>
      </c>
      <c r="F117" s="84" t="s">
        <v>1461</v>
      </c>
      <c r="G117" s="97" t="s">
        <v>924</v>
      </c>
      <c r="H117" s="97" t="s">
        <v>176</v>
      </c>
      <c r="I117" s="125">
        <v>157747.24638</v>
      </c>
      <c r="J117" s="96">
        <v>13.1</v>
      </c>
      <c r="K117" s="84"/>
      <c r="L117" s="125">
        <v>20.664889229</v>
      </c>
      <c r="M117" s="95">
        <v>3.8311003674792473E-4</v>
      </c>
      <c r="N117" s="95">
        <v>5.3511688279620665E-5</v>
      </c>
      <c r="O117" s="95">
        <v>8.3855459357767918E-6</v>
      </c>
    </row>
    <row r="118" spans="2:15">
      <c r="B118" s="83"/>
      <c r="C118" s="84"/>
      <c r="D118" s="84"/>
      <c r="E118" s="84"/>
      <c r="F118" s="84"/>
      <c r="G118" s="84"/>
      <c r="H118" s="84"/>
      <c r="I118" s="125"/>
      <c r="J118" s="96"/>
      <c r="K118" s="84"/>
      <c r="L118" s="84"/>
      <c r="M118" s="84"/>
      <c r="N118" s="95"/>
      <c r="O118" s="84"/>
    </row>
    <row r="119" spans="2:15">
      <c r="B119" s="81" t="s">
        <v>245</v>
      </c>
      <c r="C119" s="82"/>
      <c r="D119" s="82"/>
      <c r="E119" s="82"/>
      <c r="F119" s="82"/>
      <c r="G119" s="82"/>
      <c r="H119" s="82"/>
      <c r="I119" s="91"/>
      <c r="J119" s="93"/>
      <c r="K119" s="91">
        <v>49.302823857999996</v>
      </c>
      <c r="L119" s="91">
        <v>106012.139409451</v>
      </c>
      <c r="M119" s="82"/>
      <c r="N119" s="92">
        <v>0.27451821759456629</v>
      </c>
      <c r="O119" s="92">
        <v>4.301836099466684E-2</v>
      </c>
    </row>
    <row r="120" spans="2:15">
      <c r="B120" s="101" t="s">
        <v>68</v>
      </c>
      <c r="C120" s="82"/>
      <c r="D120" s="82"/>
      <c r="E120" s="82"/>
      <c r="F120" s="82"/>
      <c r="G120" s="82"/>
      <c r="H120" s="82"/>
      <c r="I120" s="91"/>
      <c r="J120" s="93"/>
      <c r="K120" s="91">
        <v>5.025621256</v>
      </c>
      <c r="L120" s="91">
        <v>28303.568429817002</v>
      </c>
      <c r="M120" s="82"/>
      <c r="N120" s="92">
        <v>7.3292032404984331E-2</v>
      </c>
      <c r="O120" s="92">
        <v>1.1485223587918428E-2</v>
      </c>
    </row>
    <row r="121" spans="2:15">
      <c r="B121" s="87" t="s">
        <v>1462</v>
      </c>
      <c r="C121" s="84" t="s">
        <v>1463</v>
      </c>
      <c r="D121" s="97" t="s">
        <v>1464</v>
      </c>
      <c r="E121" s="97" t="s">
        <v>945</v>
      </c>
      <c r="F121" s="84" t="s">
        <v>1268</v>
      </c>
      <c r="G121" s="97" t="s">
        <v>204</v>
      </c>
      <c r="H121" s="97" t="s">
        <v>175</v>
      </c>
      <c r="I121" s="125">
        <v>31374.077747999996</v>
      </c>
      <c r="J121" s="96">
        <v>721</v>
      </c>
      <c r="K121" s="84"/>
      <c r="L121" s="125">
        <v>806.65452056100003</v>
      </c>
      <c r="M121" s="95">
        <v>9.2559110717255796E-4</v>
      </c>
      <c r="N121" s="95">
        <v>2.0888302267321624E-3</v>
      </c>
      <c r="O121" s="95">
        <v>3.2733001670164774E-4</v>
      </c>
    </row>
    <row r="122" spans="2:15">
      <c r="B122" s="87" t="s">
        <v>1465</v>
      </c>
      <c r="C122" s="84" t="s">
        <v>1466</v>
      </c>
      <c r="D122" s="97" t="s">
        <v>1464</v>
      </c>
      <c r="E122" s="97" t="s">
        <v>945</v>
      </c>
      <c r="F122" s="84" t="s">
        <v>1467</v>
      </c>
      <c r="G122" s="97" t="s">
        <v>1013</v>
      </c>
      <c r="H122" s="97" t="s">
        <v>175</v>
      </c>
      <c r="I122" s="125">
        <v>4586.9548850000001</v>
      </c>
      <c r="J122" s="96">
        <v>11561</v>
      </c>
      <c r="K122" s="84"/>
      <c r="L122" s="125">
        <v>1891.0421483489999</v>
      </c>
      <c r="M122" s="95">
        <v>3.0129858834015677E-5</v>
      </c>
      <c r="N122" s="95">
        <v>4.8968497650627241E-3</v>
      </c>
      <c r="O122" s="95">
        <v>7.6736055179125345E-4</v>
      </c>
    </row>
    <row r="123" spans="2:15">
      <c r="B123" s="87" t="s">
        <v>1468</v>
      </c>
      <c r="C123" s="84" t="s">
        <v>1469</v>
      </c>
      <c r="D123" s="97" t="s">
        <v>1464</v>
      </c>
      <c r="E123" s="97" t="s">
        <v>945</v>
      </c>
      <c r="F123" s="84" t="s">
        <v>1470</v>
      </c>
      <c r="G123" s="97" t="s">
        <v>1013</v>
      </c>
      <c r="H123" s="97" t="s">
        <v>175</v>
      </c>
      <c r="I123" s="125">
        <v>2070.410202</v>
      </c>
      <c r="J123" s="96">
        <v>12784</v>
      </c>
      <c r="K123" s="84"/>
      <c r="L123" s="125">
        <v>943.85330263799995</v>
      </c>
      <c r="M123" s="95">
        <v>5.5051058701305554E-5</v>
      </c>
      <c r="N123" s="95">
        <v>2.4441061915578062E-3</v>
      </c>
      <c r="O123" s="95">
        <v>3.830035156829431E-4</v>
      </c>
    </row>
    <row r="124" spans="2:15">
      <c r="B124" s="87" t="s">
        <v>1471</v>
      </c>
      <c r="C124" s="84" t="s">
        <v>1472</v>
      </c>
      <c r="D124" s="97" t="s">
        <v>135</v>
      </c>
      <c r="E124" s="97" t="s">
        <v>945</v>
      </c>
      <c r="F124" s="84" t="s">
        <v>1200</v>
      </c>
      <c r="G124" s="97" t="s">
        <v>937</v>
      </c>
      <c r="H124" s="97" t="s">
        <v>178</v>
      </c>
      <c r="I124" s="125">
        <v>41692.971060999997</v>
      </c>
      <c r="J124" s="96">
        <v>831</v>
      </c>
      <c r="K124" s="84"/>
      <c r="L124" s="125">
        <v>1566.5923744409999</v>
      </c>
      <c r="M124" s="95">
        <v>2.7192208796419877E-4</v>
      </c>
      <c r="N124" s="95">
        <v>4.0566877408988776E-3</v>
      </c>
      <c r="O124" s="95">
        <v>6.3570301166082492E-4</v>
      </c>
    </row>
    <row r="125" spans="2:15">
      <c r="B125" s="87" t="s">
        <v>1473</v>
      </c>
      <c r="C125" s="84" t="s">
        <v>1474</v>
      </c>
      <c r="D125" s="97" t="s">
        <v>1464</v>
      </c>
      <c r="E125" s="97" t="s">
        <v>945</v>
      </c>
      <c r="F125" s="84" t="s">
        <v>1475</v>
      </c>
      <c r="G125" s="97" t="s">
        <v>1342</v>
      </c>
      <c r="H125" s="97" t="s">
        <v>175</v>
      </c>
      <c r="I125" s="125">
        <v>11351.343056000002</v>
      </c>
      <c r="J125" s="96">
        <v>434</v>
      </c>
      <c r="K125" s="84"/>
      <c r="L125" s="125">
        <v>175.678379678</v>
      </c>
      <c r="M125" s="95">
        <v>3.409080871880246E-4</v>
      </c>
      <c r="N125" s="95">
        <v>4.549188039007408E-4</v>
      </c>
      <c r="O125" s="95">
        <v>7.128802416445341E-5</v>
      </c>
    </row>
    <row r="126" spans="2:15">
      <c r="B126" s="87" t="s">
        <v>1476</v>
      </c>
      <c r="C126" s="84" t="s">
        <v>1477</v>
      </c>
      <c r="D126" s="97" t="s">
        <v>1478</v>
      </c>
      <c r="E126" s="97" t="s">
        <v>945</v>
      </c>
      <c r="F126" s="84">
        <v>29389</v>
      </c>
      <c r="G126" s="97" t="s">
        <v>1073</v>
      </c>
      <c r="H126" s="97" t="s">
        <v>175</v>
      </c>
      <c r="I126" s="125">
        <v>5183.809002</v>
      </c>
      <c r="J126" s="96">
        <v>14509</v>
      </c>
      <c r="K126" s="125">
        <v>0.12157106199999999</v>
      </c>
      <c r="L126" s="125">
        <v>2682.1773833880002</v>
      </c>
      <c r="M126" s="95">
        <v>4.8587063065978947E-5</v>
      </c>
      <c r="N126" s="95">
        <v>6.9454928337621081E-3</v>
      </c>
      <c r="O126" s="95">
        <v>1.0883930422786044E-3</v>
      </c>
    </row>
    <row r="127" spans="2:15">
      <c r="B127" s="87" t="s">
        <v>1479</v>
      </c>
      <c r="C127" s="84" t="s">
        <v>1480</v>
      </c>
      <c r="D127" s="97" t="s">
        <v>1464</v>
      </c>
      <c r="E127" s="97" t="s">
        <v>945</v>
      </c>
      <c r="F127" s="84" t="s">
        <v>1481</v>
      </c>
      <c r="G127" s="97" t="s">
        <v>392</v>
      </c>
      <c r="H127" s="97" t="s">
        <v>175</v>
      </c>
      <c r="I127" s="125">
        <v>5730.1015219999999</v>
      </c>
      <c r="J127" s="96">
        <v>3009</v>
      </c>
      <c r="K127" s="125">
        <v>4.9040501940000008</v>
      </c>
      <c r="L127" s="125">
        <v>619.74932988800003</v>
      </c>
      <c r="M127" s="95">
        <v>2.4408930008569386E-4</v>
      </c>
      <c r="N127" s="95">
        <v>1.6048396187834438E-3</v>
      </c>
      <c r="O127" s="95">
        <v>2.514862972093558E-4</v>
      </c>
    </row>
    <row r="128" spans="2:15">
      <c r="B128" s="87" t="s">
        <v>1482</v>
      </c>
      <c r="C128" s="84" t="s">
        <v>1483</v>
      </c>
      <c r="D128" s="97" t="s">
        <v>1464</v>
      </c>
      <c r="E128" s="97" t="s">
        <v>945</v>
      </c>
      <c r="F128" s="84" t="s">
        <v>1341</v>
      </c>
      <c r="G128" s="97" t="s">
        <v>1342</v>
      </c>
      <c r="H128" s="97" t="s">
        <v>175</v>
      </c>
      <c r="I128" s="125">
        <v>7186.8763879999997</v>
      </c>
      <c r="J128" s="96">
        <v>552</v>
      </c>
      <c r="K128" s="84"/>
      <c r="L128" s="125">
        <v>141.46877459499999</v>
      </c>
      <c r="M128" s="95">
        <v>1.7847821615665644E-4</v>
      </c>
      <c r="N128" s="95">
        <v>3.663331016942447E-4</v>
      </c>
      <c r="O128" s="95">
        <v>5.7406206958014818E-5</v>
      </c>
    </row>
    <row r="129" spans="2:15">
      <c r="B129" s="87" t="s">
        <v>1484</v>
      </c>
      <c r="C129" s="84" t="s">
        <v>1485</v>
      </c>
      <c r="D129" s="97" t="s">
        <v>1464</v>
      </c>
      <c r="E129" s="97" t="s">
        <v>945</v>
      </c>
      <c r="F129" s="84" t="s">
        <v>1486</v>
      </c>
      <c r="G129" s="97" t="s">
        <v>30</v>
      </c>
      <c r="H129" s="97" t="s">
        <v>175</v>
      </c>
      <c r="I129" s="125">
        <v>15280.452341</v>
      </c>
      <c r="J129" s="96">
        <v>3166</v>
      </c>
      <c r="K129" s="84"/>
      <c r="L129" s="125">
        <v>1725.1563459640004</v>
      </c>
      <c r="M129" s="95">
        <v>3.8486745803954374E-4</v>
      </c>
      <c r="N129" s="95">
        <v>4.4672888199799128E-3</v>
      </c>
      <c r="O129" s="95">
        <v>7.0004622938779778E-4</v>
      </c>
    </row>
    <row r="130" spans="2:15">
      <c r="B130" s="87" t="s">
        <v>1487</v>
      </c>
      <c r="C130" s="84" t="s">
        <v>1488</v>
      </c>
      <c r="D130" s="97" t="s">
        <v>1464</v>
      </c>
      <c r="E130" s="97" t="s">
        <v>945</v>
      </c>
      <c r="F130" s="84" t="s">
        <v>1489</v>
      </c>
      <c r="G130" s="97" t="s">
        <v>1082</v>
      </c>
      <c r="H130" s="97" t="s">
        <v>175</v>
      </c>
      <c r="I130" s="125">
        <v>29719.135049</v>
      </c>
      <c r="J130" s="96">
        <v>338</v>
      </c>
      <c r="K130" s="84"/>
      <c r="L130" s="125">
        <v>358.20711220299995</v>
      </c>
      <c r="M130" s="95">
        <v>1.0934659515441406E-3</v>
      </c>
      <c r="N130" s="95">
        <v>9.2757658245030982E-4</v>
      </c>
      <c r="O130" s="95">
        <v>1.4535583329838944E-4</v>
      </c>
    </row>
    <row r="131" spans="2:15">
      <c r="B131" s="87" t="s">
        <v>1490</v>
      </c>
      <c r="C131" s="84" t="s">
        <v>1491</v>
      </c>
      <c r="D131" s="97" t="s">
        <v>1464</v>
      </c>
      <c r="E131" s="97" t="s">
        <v>945</v>
      </c>
      <c r="F131" s="84" t="s">
        <v>1236</v>
      </c>
      <c r="G131" s="97" t="s">
        <v>204</v>
      </c>
      <c r="H131" s="97" t="s">
        <v>175</v>
      </c>
      <c r="I131" s="125">
        <v>17652.504185999998</v>
      </c>
      <c r="J131" s="96">
        <v>13700</v>
      </c>
      <c r="K131" s="84"/>
      <c r="L131" s="125">
        <v>8623.9897001249992</v>
      </c>
      <c r="M131" s="95">
        <v>2.8350954208333377E-4</v>
      </c>
      <c r="N131" s="95">
        <v>2.233180364267939E-2</v>
      </c>
      <c r="O131" s="95">
        <v>3.4995039643657268E-3</v>
      </c>
    </row>
    <row r="132" spans="2:15">
      <c r="B132" s="87" t="s">
        <v>1492</v>
      </c>
      <c r="C132" s="84" t="s">
        <v>1493</v>
      </c>
      <c r="D132" s="97" t="s">
        <v>1464</v>
      </c>
      <c r="E132" s="97" t="s">
        <v>945</v>
      </c>
      <c r="F132" s="84" t="s">
        <v>1322</v>
      </c>
      <c r="G132" s="97" t="s">
        <v>1219</v>
      </c>
      <c r="H132" s="97" t="s">
        <v>175</v>
      </c>
      <c r="I132" s="125">
        <v>12660.978693999999</v>
      </c>
      <c r="J132" s="96">
        <v>2559</v>
      </c>
      <c r="K132" s="84"/>
      <c r="L132" s="125">
        <v>1155.36419011</v>
      </c>
      <c r="M132" s="95">
        <v>4.5323223911744104E-4</v>
      </c>
      <c r="N132" s="95">
        <v>2.9918132009069823E-3</v>
      </c>
      <c r="O132" s="95">
        <v>4.6883191007493182E-4</v>
      </c>
    </row>
    <row r="133" spans="2:15">
      <c r="B133" s="87" t="s">
        <v>1496</v>
      </c>
      <c r="C133" s="84" t="s">
        <v>1497</v>
      </c>
      <c r="D133" s="97" t="s">
        <v>1464</v>
      </c>
      <c r="E133" s="97" t="s">
        <v>945</v>
      </c>
      <c r="F133" s="84" t="s">
        <v>902</v>
      </c>
      <c r="G133" s="97" t="s">
        <v>425</v>
      </c>
      <c r="H133" s="97" t="s">
        <v>175</v>
      </c>
      <c r="I133" s="125">
        <v>1151.2881749999999</v>
      </c>
      <c r="J133" s="96">
        <v>420</v>
      </c>
      <c r="K133" s="84"/>
      <c r="L133" s="125">
        <v>17.243073251999999</v>
      </c>
      <c r="M133" s="95">
        <v>7.0214035227840443E-6</v>
      </c>
      <c r="N133" s="95">
        <v>4.4650902824526769E-5</v>
      </c>
      <c r="O133" s="95">
        <v>6.9970170769508222E-6</v>
      </c>
    </row>
    <row r="134" spans="2:15">
      <c r="B134" s="87" t="s">
        <v>1500</v>
      </c>
      <c r="C134" s="84" t="s">
        <v>1501</v>
      </c>
      <c r="D134" s="97" t="s">
        <v>135</v>
      </c>
      <c r="E134" s="97" t="s">
        <v>945</v>
      </c>
      <c r="F134" s="84" t="s">
        <v>1437</v>
      </c>
      <c r="G134" s="97" t="s">
        <v>382</v>
      </c>
      <c r="H134" s="97" t="s">
        <v>178</v>
      </c>
      <c r="I134" s="125">
        <v>291.99010600000003</v>
      </c>
      <c r="J134" s="96">
        <v>22.5</v>
      </c>
      <c r="K134" s="84"/>
      <c r="L134" s="125">
        <v>0.297059342</v>
      </c>
      <c r="M134" s="95">
        <v>4.2591454901924749E-5</v>
      </c>
      <c r="N134" s="95">
        <v>7.692345569094765E-7</v>
      </c>
      <c r="O134" s="95">
        <v>1.2054285558409311E-7</v>
      </c>
    </row>
    <row r="135" spans="2:15">
      <c r="B135" s="87" t="s">
        <v>1502</v>
      </c>
      <c r="C135" s="84" t="s">
        <v>1503</v>
      </c>
      <c r="D135" s="97" t="s">
        <v>1464</v>
      </c>
      <c r="E135" s="97" t="s">
        <v>945</v>
      </c>
      <c r="F135" s="84" t="s">
        <v>1348</v>
      </c>
      <c r="G135" s="97" t="s">
        <v>1342</v>
      </c>
      <c r="H135" s="97" t="s">
        <v>175</v>
      </c>
      <c r="I135" s="125">
        <v>6069.788899000001</v>
      </c>
      <c r="J135" s="96">
        <v>650</v>
      </c>
      <c r="K135" s="84"/>
      <c r="L135" s="125">
        <v>140.69163694100001</v>
      </c>
      <c r="M135" s="95">
        <v>2.1396083798861219E-4</v>
      </c>
      <c r="N135" s="95">
        <v>3.6432070533294007E-4</v>
      </c>
      <c r="O135" s="95">
        <v>5.7090854505658415E-5</v>
      </c>
    </row>
    <row r="136" spans="2:15">
      <c r="B136" s="87" t="s">
        <v>1504</v>
      </c>
      <c r="C136" s="84" t="s">
        <v>1505</v>
      </c>
      <c r="D136" s="97" t="s">
        <v>1464</v>
      </c>
      <c r="E136" s="97" t="s">
        <v>945</v>
      </c>
      <c r="F136" s="84" t="s">
        <v>1506</v>
      </c>
      <c r="G136" s="97" t="s">
        <v>1003</v>
      </c>
      <c r="H136" s="97" t="s">
        <v>175</v>
      </c>
      <c r="I136" s="125">
        <v>7123.1606819999997</v>
      </c>
      <c r="J136" s="96">
        <v>6246</v>
      </c>
      <c r="K136" s="84"/>
      <c r="L136" s="125">
        <v>1586.558389235</v>
      </c>
      <c r="M136" s="95">
        <v>1.4981087370641449E-4</v>
      </c>
      <c r="N136" s="95">
        <v>4.1083896952622953E-3</v>
      </c>
      <c r="O136" s="95">
        <v>6.4380496335067624E-4</v>
      </c>
    </row>
    <row r="137" spans="2:15">
      <c r="B137" s="87" t="s">
        <v>1507</v>
      </c>
      <c r="C137" s="84" t="s">
        <v>1508</v>
      </c>
      <c r="D137" s="97" t="s">
        <v>1464</v>
      </c>
      <c r="E137" s="97" t="s">
        <v>945</v>
      </c>
      <c r="F137" s="84" t="s">
        <v>1222</v>
      </c>
      <c r="G137" s="97" t="s">
        <v>1223</v>
      </c>
      <c r="H137" s="97" t="s">
        <v>175</v>
      </c>
      <c r="I137" s="125">
        <v>51570.337722999997</v>
      </c>
      <c r="J137" s="96">
        <v>923</v>
      </c>
      <c r="K137" s="84"/>
      <c r="L137" s="125">
        <v>1697.39537842</v>
      </c>
      <c r="M137" s="95">
        <v>4.7242975510463626E-5</v>
      </c>
      <c r="N137" s="95">
        <v>4.3954018514560022E-3</v>
      </c>
      <c r="O137" s="95">
        <v>6.8878118625196824E-4</v>
      </c>
    </row>
    <row r="138" spans="2:15">
      <c r="B138" s="87" t="s">
        <v>1509</v>
      </c>
      <c r="C138" s="84" t="s">
        <v>1510</v>
      </c>
      <c r="D138" s="97" t="s">
        <v>1464</v>
      </c>
      <c r="E138" s="97" t="s">
        <v>945</v>
      </c>
      <c r="F138" s="84" t="s">
        <v>1218</v>
      </c>
      <c r="G138" s="97" t="s">
        <v>1219</v>
      </c>
      <c r="H138" s="97" t="s">
        <v>175</v>
      </c>
      <c r="I138" s="125">
        <v>16004.115191999999</v>
      </c>
      <c r="J138" s="96">
        <v>1577</v>
      </c>
      <c r="K138" s="84"/>
      <c r="L138" s="125">
        <v>900.00454123800012</v>
      </c>
      <c r="M138" s="95">
        <v>1.5057558941324238E-4</v>
      </c>
      <c r="N138" s="95">
        <v>2.3305599138361034E-3</v>
      </c>
      <c r="O138" s="95">
        <v>3.6521025297188002E-4</v>
      </c>
    </row>
    <row r="139" spans="2:15">
      <c r="B139" s="87" t="s">
        <v>1511</v>
      </c>
      <c r="C139" s="84" t="s">
        <v>1512</v>
      </c>
      <c r="D139" s="97" t="s">
        <v>1464</v>
      </c>
      <c r="E139" s="97" t="s">
        <v>945</v>
      </c>
      <c r="F139" s="84" t="s">
        <v>1513</v>
      </c>
      <c r="G139" s="97" t="s">
        <v>1106</v>
      </c>
      <c r="H139" s="97" t="s">
        <v>175</v>
      </c>
      <c r="I139" s="125">
        <v>5499.8501139999998</v>
      </c>
      <c r="J139" s="96">
        <v>3594</v>
      </c>
      <c r="K139" s="84"/>
      <c r="L139" s="125">
        <v>704.8720103899999</v>
      </c>
      <c r="M139" s="95">
        <v>2.645246693531883E-4</v>
      </c>
      <c r="N139" s="95">
        <v>1.8252646253765802E-3</v>
      </c>
      <c r="O139" s="95">
        <v>2.8602798478463985E-4</v>
      </c>
    </row>
    <row r="140" spans="2:15">
      <c r="B140" s="87" t="s">
        <v>1514</v>
      </c>
      <c r="C140" s="84" t="s">
        <v>1515</v>
      </c>
      <c r="D140" s="97" t="s">
        <v>1464</v>
      </c>
      <c r="E140" s="97" t="s">
        <v>945</v>
      </c>
      <c r="F140" s="84" t="s">
        <v>1516</v>
      </c>
      <c r="G140" s="97" t="s">
        <v>1013</v>
      </c>
      <c r="H140" s="97" t="s">
        <v>175</v>
      </c>
      <c r="I140" s="125">
        <v>5277.2109659999996</v>
      </c>
      <c r="J140" s="96">
        <v>5378</v>
      </c>
      <c r="K140" s="84"/>
      <c r="L140" s="125">
        <v>1012.06077491</v>
      </c>
      <c r="M140" s="95">
        <v>8.0233297089665276E-5</v>
      </c>
      <c r="N140" s="95">
        <v>2.6207293011285106E-3</v>
      </c>
      <c r="O140" s="95">
        <v>4.1068122958510254E-4</v>
      </c>
    </row>
    <row r="141" spans="2:15">
      <c r="B141" s="87" t="s">
        <v>1517</v>
      </c>
      <c r="C141" s="84" t="s">
        <v>1518</v>
      </c>
      <c r="D141" s="97" t="s">
        <v>1464</v>
      </c>
      <c r="E141" s="97" t="s">
        <v>945</v>
      </c>
      <c r="F141" s="84" t="s">
        <v>1519</v>
      </c>
      <c r="G141" s="97" t="s">
        <v>1013</v>
      </c>
      <c r="H141" s="97" t="s">
        <v>175</v>
      </c>
      <c r="I141" s="125">
        <v>3067.7408070000001</v>
      </c>
      <c r="J141" s="96">
        <v>14210</v>
      </c>
      <c r="K141" s="84"/>
      <c r="L141" s="125">
        <v>1554.5120041490002</v>
      </c>
      <c r="M141" s="95">
        <v>6.181393917320901E-5</v>
      </c>
      <c r="N141" s="95">
        <v>4.0254056468017703E-3</v>
      </c>
      <c r="O141" s="95">
        <v>6.3080095296202488E-4</v>
      </c>
    </row>
    <row r="142" spans="2:15">
      <c r="B142" s="83"/>
      <c r="C142" s="84"/>
      <c r="D142" s="84"/>
      <c r="E142" s="84"/>
      <c r="F142" s="84"/>
      <c r="G142" s="84"/>
      <c r="H142" s="84"/>
      <c r="I142" s="125"/>
      <c r="J142" s="96"/>
      <c r="K142" s="84"/>
      <c r="L142" s="84"/>
      <c r="M142" s="84"/>
      <c r="N142" s="95"/>
      <c r="O142" s="84"/>
    </row>
    <row r="143" spans="2:15">
      <c r="B143" s="101" t="s">
        <v>67</v>
      </c>
      <c r="C143" s="82"/>
      <c r="D143" s="82"/>
      <c r="E143" s="82"/>
      <c r="F143" s="82"/>
      <c r="G143" s="82"/>
      <c r="H143" s="82"/>
      <c r="I143" s="91"/>
      <c r="J143" s="93"/>
      <c r="K143" s="91">
        <v>44.277202601999996</v>
      </c>
      <c r="L143" s="91">
        <v>77708.570979634009</v>
      </c>
      <c r="M143" s="84"/>
      <c r="N143" s="95">
        <v>0.20122618518958194</v>
      </c>
      <c r="O143" s="95">
        <v>3.1533137406748415E-2</v>
      </c>
    </row>
    <row r="144" spans="2:15">
      <c r="B144" s="87" t="s">
        <v>1520</v>
      </c>
      <c r="C144" s="84" t="s">
        <v>1521</v>
      </c>
      <c r="D144" s="97" t="s">
        <v>30</v>
      </c>
      <c r="E144" s="97" t="s">
        <v>945</v>
      </c>
      <c r="F144" s="84"/>
      <c r="G144" s="97" t="s">
        <v>1099</v>
      </c>
      <c r="H144" s="97" t="s">
        <v>177</v>
      </c>
      <c r="I144" s="125">
        <v>2103.883304</v>
      </c>
      <c r="J144" s="96">
        <v>27090</v>
      </c>
      <c r="K144" s="84"/>
      <c r="L144" s="125">
        <v>2314.8763744839998</v>
      </c>
      <c r="M144" s="95">
        <v>1.0497571807897791E-5</v>
      </c>
      <c r="N144" s="95">
        <v>5.9943676244540219E-3</v>
      </c>
      <c r="O144" s="95">
        <v>9.3934702280614975E-4</v>
      </c>
    </row>
    <row r="145" spans="2:15">
      <c r="B145" s="87" t="s">
        <v>1522</v>
      </c>
      <c r="C145" s="84" t="s">
        <v>1523</v>
      </c>
      <c r="D145" s="97" t="s">
        <v>30</v>
      </c>
      <c r="E145" s="97" t="s">
        <v>945</v>
      </c>
      <c r="F145" s="84"/>
      <c r="G145" s="97" t="s">
        <v>979</v>
      </c>
      <c r="H145" s="97" t="s">
        <v>177</v>
      </c>
      <c r="I145" s="125">
        <v>4699.2663949999996</v>
      </c>
      <c r="J145" s="96">
        <v>12468</v>
      </c>
      <c r="K145" s="84"/>
      <c r="L145" s="125">
        <v>2379.7098555910002</v>
      </c>
      <c r="M145" s="95">
        <v>6.0394373452191939E-6</v>
      </c>
      <c r="N145" s="95">
        <v>6.1622537908222301E-3</v>
      </c>
      <c r="O145" s="95">
        <v>9.6565561454232604E-4</v>
      </c>
    </row>
    <row r="146" spans="2:15">
      <c r="B146" s="87" t="s">
        <v>1524</v>
      </c>
      <c r="C146" s="84" t="s">
        <v>1525</v>
      </c>
      <c r="D146" s="97" t="s">
        <v>1478</v>
      </c>
      <c r="E146" s="97" t="s">
        <v>945</v>
      </c>
      <c r="F146" s="84"/>
      <c r="G146" s="97" t="s">
        <v>1068</v>
      </c>
      <c r="H146" s="97" t="s">
        <v>175</v>
      </c>
      <c r="I146" s="125">
        <v>740.03209600000002</v>
      </c>
      <c r="J146" s="96">
        <v>14109</v>
      </c>
      <c r="K146" s="125">
        <v>2.6389545139999999</v>
      </c>
      <c r="L146" s="125">
        <v>374.96903839700002</v>
      </c>
      <c r="M146" s="95">
        <v>6.27310544983001E-6</v>
      </c>
      <c r="N146" s="95">
        <v>9.7098155595486634E-4</v>
      </c>
      <c r="O146" s="95">
        <v>1.5215760709520401E-4</v>
      </c>
    </row>
    <row r="147" spans="2:15">
      <c r="B147" s="87" t="s">
        <v>1526</v>
      </c>
      <c r="C147" s="84" t="s">
        <v>1527</v>
      </c>
      <c r="D147" s="97" t="s">
        <v>1478</v>
      </c>
      <c r="E147" s="97" t="s">
        <v>945</v>
      </c>
      <c r="F147" s="84"/>
      <c r="G147" s="97" t="s">
        <v>1528</v>
      </c>
      <c r="H147" s="97" t="s">
        <v>175</v>
      </c>
      <c r="I147" s="125">
        <v>3529.927913</v>
      </c>
      <c r="J147" s="96">
        <v>16945</v>
      </c>
      <c r="K147" s="84"/>
      <c r="L147" s="125">
        <v>2132.9896514860002</v>
      </c>
      <c r="M147" s="95">
        <v>1.3558024430640137E-6</v>
      </c>
      <c r="N147" s="95">
        <v>5.5233723282580079E-3</v>
      </c>
      <c r="O147" s="95">
        <v>8.6553973287075412E-4</v>
      </c>
    </row>
    <row r="148" spans="2:15">
      <c r="B148" s="87" t="s">
        <v>1529</v>
      </c>
      <c r="C148" s="84" t="s">
        <v>1530</v>
      </c>
      <c r="D148" s="97" t="s">
        <v>1464</v>
      </c>
      <c r="E148" s="97" t="s">
        <v>945</v>
      </c>
      <c r="F148" s="84"/>
      <c r="G148" s="97" t="s">
        <v>1013</v>
      </c>
      <c r="H148" s="97" t="s">
        <v>175</v>
      </c>
      <c r="I148" s="125">
        <v>782.57018000000016</v>
      </c>
      <c r="J148" s="96">
        <v>108091</v>
      </c>
      <c r="K148" s="84"/>
      <c r="L148" s="125">
        <v>3016.4363706680001</v>
      </c>
      <c r="M148" s="95">
        <v>2.2470633931591826E-6</v>
      </c>
      <c r="N148" s="95">
        <v>7.811055795836336E-3</v>
      </c>
      <c r="O148" s="95">
        <v>1.2240310348766567E-3</v>
      </c>
    </row>
    <row r="149" spans="2:15">
      <c r="B149" s="87" t="s">
        <v>1531</v>
      </c>
      <c r="C149" s="84" t="s">
        <v>1532</v>
      </c>
      <c r="D149" s="97" t="s">
        <v>1464</v>
      </c>
      <c r="E149" s="97" t="s">
        <v>945</v>
      </c>
      <c r="F149" s="84"/>
      <c r="G149" s="97" t="s">
        <v>1528</v>
      </c>
      <c r="H149" s="97" t="s">
        <v>175</v>
      </c>
      <c r="I149" s="125">
        <v>593.34072600000002</v>
      </c>
      <c r="J149" s="96">
        <v>189363</v>
      </c>
      <c r="K149" s="84"/>
      <c r="L149" s="125">
        <v>4006.6427734830004</v>
      </c>
      <c r="M149" s="95">
        <v>1.2051643930453923E-6</v>
      </c>
      <c r="N149" s="95">
        <v>1.0375193245243072E-2</v>
      </c>
      <c r="O149" s="95">
        <v>1.6258440416965967E-3</v>
      </c>
    </row>
    <row r="150" spans="2:15">
      <c r="B150" s="87" t="s">
        <v>1533</v>
      </c>
      <c r="C150" s="84" t="s">
        <v>1534</v>
      </c>
      <c r="D150" s="97" t="s">
        <v>30</v>
      </c>
      <c r="E150" s="97" t="s">
        <v>945</v>
      </c>
      <c r="F150" s="84"/>
      <c r="G150" s="97" t="s">
        <v>1003</v>
      </c>
      <c r="H150" s="97" t="s">
        <v>177</v>
      </c>
      <c r="I150" s="125">
        <v>865.39915199999984</v>
      </c>
      <c r="J150" s="96">
        <v>18374</v>
      </c>
      <c r="K150" s="84"/>
      <c r="L150" s="125">
        <v>645.82868078000001</v>
      </c>
      <c r="M150" s="95">
        <v>2.033078845442664E-6</v>
      </c>
      <c r="N150" s="95">
        <v>1.6723720444356031E-3</v>
      </c>
      <c r="O150" s="95">
        <v>2.6206896196292291E-4</v>
      </c>
    </row>
    <row r="151" spans="2:15">
      <c r="B151" s="87" t="s">
        <v>1535</v>
      </c>
      <c r="C151" s="84" t="s">
        <v>1536</v>
      </c>
      <c r="D151" s="97" t="s">
        <v>135</v>
      </c>
      <c r="E151" s="97" t="s">
        <v>945</v>
      </c>
      <c r="F151" s="84"/>
      <c r="G151" s="97" t="s">
        <v>979</v>
      </c>
      <c r="H151" s="97" t="s">
        <v>178</v>
      </c>
      <c r="I151" s="125">
        <v>18296.758579000001</v>
      </c>
      <c r="J151" s="96">
        <v>495.4</v>
      </c>
      <c r="K151" s="84"/>
      <c r="L151" s="125">
        <v>409.84750919200002</v>
      </c>
      <c r="M151" s="95">
        <v>5.7123357425952505E-6</v>
      </c>
      <c r="N151" s="95">
        <v>1.0612992845508986E-3</v>
      </c>
      <c r="O151" s="95">
        <v>1.6631084139421385E-4</v>
      </c>
    </row>
    <row r="152" spans="2:15">
      <c r="B152" s="87" t="s">
        <v>1537</v>
      </c>
      <c r="C152" s="84" t="s">
        <v>1538</v>
      </c>
      <c r="D152" s="97" t="s">
        <v>1478</v>
      </c>
      <c r="E152" s="97" t="s">
        <v>945</v>
      </c>
      <c r="F152" s="84"/>
      <c r="G152" s="97" t="s">
        <v>961</v>
      </c>
      <c r="H152" s="97" t="s">
        <v>175</v>
      </c>
      <c r="I152" s="125">
        <v>8407.4197220000005</v>
      </c>
      <c r="J152" s="96">
        <v>2900</v>
      </c>
      <c r="K152" s="84"/>
      <c r="L152" s="125">
        <v>869.44490308500008</v>
      </c>
      <c r="M152" s="95">
        <v>8.8422802176586807E-7</v>
      </c>
      <c r="N152" s="95">
        <v>2.2514257935096105E-3</v>
      </c>
      <c r="O152" s="95">
        <v>3.5280954534296717E-4</v>
      </c>
    </row>
    <row r="153" spans="2:15">
      <c r="B153" s="87" t="s">
        <v>1539</v>
      </c>
      <c r="C153" s="84" t="s">
        <v>1540</v>
      </c>
      <c r="D153" s="97" t="s">
        <v>1478</v>
      </c>
      <c r="E153" s="97" t="s">
        <v>945</v>
      </c>
      <c r="F153" s="84"/>
      <c r="G153" s="97" t="s">
        <v>1082</v>
      </c>
      <c r="H153" s="97" t="s">
        <v>175</v>
      </c>
      <c r="I153" s="125">
        <v>842.34054200000003</v>
      </c>
      <c r="J153" s="96">
        <v>25201</v>
      </c>
      <c r="K153" s="84"/>
      <c r="L153" s="125">
        <v>756.98420347099989</v>
      </c>
      <c r="M153" s="95">
        <v>3.1228806553149925E-6</v>
      </c>
      <c r="N153" s="95">
        <v>1.9602090424898589E-3</v>
      </c>
      <c r="O153" s="95">
        <v>3.0717444165901536E-4</v>
      </c>
    </row>
    <row r="154" spans="2:15">
      <c r="B154" s="87" t="s">
        <v>1541</v>
      </c>
      <c r="C154" s="84" t="s">
        <v>1542</v>
      </c>
      <c r="D154" s="97" t="s">
        <v>1478</v>
      </c>
      <c r="E154" s="97" t="s">
        <v>945</v>
      </c>
      <c r="F154" s="84"/>
      <c r="G154" s="97" t="s">
        <v>1038</v>
      </c>
      <c r="H154" s="97" t="s">
        <v>175</v>
      </c>
      <c r="I154" s="125">
        <v>320.49809699999997</v>
      </c>
      <c r="J154" s="96">
        <v>46930</v>
      </c>
      <c r="K154" s="84"/>
      <c r="L154" s="125">
        <v>536.36119269799997</v>
      </c>
      <c r="M154" s="95">
        <v>2.0741291493790531E-6</v>
      </c>
      <c r="N154" s="95">
        <v>1.3889062085395865E-3</v>
      </c>
      <c r="O154" s="95">
        <v>2.1764846497339559E-4</v>
      </c>
    </row>
    <row r="155" spans="2:15">
      <c r="B155" s="87" t="s">
        <v>1543</v>
      </c>
      <c r="C155" s="84" t="s">
        <v>1544</v>
      </c>
      <c r="D155" s="97" t="s">
        <v>1478</v>
      </c>
      <c r="E155" s="97" t="s">
        <v>945</v>
      </c>
      <c r="F155" s="84"/>
      <c r="G155" s="97" t="s">
        <v>979</v>
      </c>
      <c r="H155" s="97" t="s">
        <v>175</v>
      </c>
      <c r="I155" s="125">
        <v>975.91157699999997</v>
      </c>
      <c r="J155" s="96">
        <v>36401</v>
      </c>
      <c r="K155" s="84"/>
      <c r="L155" s="125">
        <v>1266.7914497690001</v>
      </c>
      <c r="M155" s="95">
        <v>1.7345517361047502E-6</v>
      </c>
      <c r="N155" s="95">
        <v>3.2803538612826057E-3</v>
      </c>
      <c r="O155" s="95">
        <v>5.1404765713332964E-4</v>
      </c>
    </row>
    <row r="156" spans="2:15">
      <c r="B156" s="87" t="s">
        <v>1545</v>
      </c>
      <c r="C156" s="84" t="s">
        <v>1546</v>
      </c>
      <c r="D156" s="97" t="s">
        <v>1478</v>
      </c>
      <c r="E156" s="97" t="s">
        <v>945</v>
      </c>
      <c r="F156" s="84"/>
      <c r="G156" s="97" t="s">
        <v>1068</v>
      </c>
      <c r="H156" s="97" t="s">
        <v>175</v>
      </c>
      <c r="I156" s="125">
        <v>736.59366299999999</v>
      </c>
      <c r="J156" s="96">
        <v>12900</v>
      </c>
      <c r="K156" s="125">
        <v>2.4953583370000003</v>
      </c>
      <c r="L156" s="125">
        <v>341.33875582500008</v>
      </c>
      <c r="M156" s="95">
        <v>4.7669835426405069E-6</v>
      </c>
      <c r="N156" s="95">
        <v>8.8389600820254933E-4</v>
      </c>
      <c r="O156" s="95">
        <v>1.3851087150346884E-4</v>
      </c>
    </row>
    <row r="157" spans="2:15">
      <c r="B157" s="87" t="s">
        <v>1547</v>
      </c>
      <c r="C157" s="84" t="s">
        <v>1548</v>
      </c>
      <c r="D157" s="97" t="s">
        <v>135</v>
      </c>
      <c r="E157" s="97" t="s">
        <v>945</v>
      </c>
      <c r="F157" s="84"/>
      <c r="G157" s="97" t="s">
        <v>947</v>
      </c>
      <c r="H157" s="97" t="s">
        <v>178</v>
      </c>
      <c r="I157" s="125">
        <v>35250.160817000004</v>
      </c>
      <c r="J157" s="96">
        <v>548.6</v>
      </c>
      <c r="K157" s="84"/>
      <c r="L157" s="125">
        <v>874.39777965999997</v>
      </c>
      <c r="M157" s="95">
        <v>1.7290409764099479E-6</v>
      </c>
      <c r="N157" s="95">
        <v>2.2642512572433765E-3</v>
      </c>
      <c r="O157" s="95">
        <v>3.5481935887613674E-4</v>
      </c>
    </row>
    <row r="158" spans="2:15">
      <c r="B158" s="87" t="s">
        <v>1549</v>
      </c>
      <c r="C158" s="84" t="s">
        <v>1550</v>
      </c>
      <c r="D158" s="97" t="s">
        <v>1478</v>
      </c>
      <c r="E158" s="97" t="s">
        <v>945</v>
      </c>
      <c r="F158" s="84"/>
      <c r="G158" s="97" t="s">
        <v>947</v>
      </c>
      <c r="H158" s="97" t="s">
        <v>175</v>
      </c>
      <c r="I158" s="125">
        <v>2298.6524039999999</v>
      </c>
      <c r="J158" s="96">
        <v>6845</v>
      </c>
      <c r="K158" s="84"/>
      <c r="L158" s="125">
        <v>561.084271704</v>
      </c>
      <c r="M158" s="95">
        <v>8.9297869955989658E-6</v>
      </c>
      <c r="N158" s="95">
        <v>1.4529265709243466E-3</v>
      </c>
      <c r="O158" s="95">
        <v>2.2768077206109658E-4</v>
      </c>
    </row>
    <row r="159" spans="2:15">
      <c r="B159" s="87" t="s">
        <v>1551</v>
      </c>
      <c r="C159" s="84" t="s">
        <v>1552</v>
      </c>
      <c r="D159" s="97" t="s">
        <v>1464</v>
      </c>
      <c r="E159" s="97" t="s">
        <v>945</v>
      </c>
      <c r="F159" s="84"/>
      <c r="G159" s="97" t="s">
        <v>1043</v>
      </c>
      <c r="H159" s="97" t="s">
        <v>175</v>
      </c>
      <c r="I159" s="125">
        <v>5843.4801909999987</v>
      </c>
      <c r="J159" s="96">
        <v>5473</v>
      </c>
      <c r="K159" s="84"/>
      <c r="L159" s="125">
        <v>1140.4555501099999</v>
      </c>
      <c r="M159" s="95">
        <v>1.3650653241114258E-6</v>
      </c>
      <c r="N159" s="95">
        <v>2.9532073082011302E-3</v>
      </c>
      <c r="O159" s="95">
        <v>4.6278217594983826E-4</v>
      </c>
    </row>
    <row r="160" spans="2:15">
      <c r="B160" s="87" t="s">
        <v>1553</v>
      </c>
      <c r="C160" s="84" t="s">
        <v>1554</v>
      </c>
      <c r="D160" s="97" t="s">
        <v>1478</v>
      </c>
      <c r="E160" s="97" t="s">
        <v>945</v>
      </c>
      <c r="F160" s="84"/>
      <c r="G160" s="97" t="s">
        <v>961</v>
      </c>
      <c r="H160" s="97" t="s">
        <v>175</v>
      </c>
      <c r="I160" s="125">
        <v>1867.883176</v>
      </c>
      <c r="J160" s="96">
        <v>7003</v>
      </c>
      <c r="K160" s="84"/>
      <c r="L160" s="125">
        <v>466.46082459100001</v>
      </c>
      <c r="M160" s="95">
        <v>8.0774454018854605E-7</v>
      </c>
      <c r="N160" s="95">
        <v>1.2078993486758847E-3</v>
      </c>
      <c r="O160" s="95">
        <v>1.8928379574176092E-4</v>
      </c>
    </row>
    <row r="161" spans="2:15">
      <c r="B161" s="87" t="s">
        <v>1555</v>
      </c>
      <c r="C161" s="84" t="s">
        <v>1556</v>
      </c>
      <c r="D161" s="97" t="s">
        <v>30</v>
      </c>
      <c r="E161" s="97" t="s">
        <v>945</v>
      </c>
      <c r="F161" s="84"/>
      <c r="G161" s="97" t="s">
        <v>986</v>
      </c>
      <c r="H161" s="97" t="s">
        <v>177</v>
      </c>
      <c r="I161" s="125">
        <v>3171.938838</v>
      </c>
      <c r="J161" s="96">
        <v>4885</v>
      </c>
      <c r="K161" s="84"/>
      <c r="L161" s="125">
        <v>629.34172030000002</v>
      </c>
      <c r="M161" s="95">
        <v>2.96487924113578E-6</v>
      </c>
      <c r="N161" s="95">
        <v>1.6296790940835591E-3</v>
      </c>
      <c r="O161" s="95">
        <v>2.553787657119621E-4</v>
      </c>
    </row>
    <row r="162" spans="2:15">
      <c r="B162" s="87" t="s">
        <v>1557</v>
      </c>
      <c r="C162" s="84" t="s">
        <v>1558</v>
      </c>
      <c r="D162" s="97" t="s">
        <v>30</v>
      </c>
      <c r="E162" s="97" t="s">
        <v>945</v>
      </c>
      <c r="F162" s="84"/>
      <c r="G162" s="97" t="s">
        <v>991</v>
      </c>
      <c r="H162" s="97" t="s">
        <v>177</v>
      </c>
      <c r="I162" s="125">
        <v>9275.3524550000002</v>
      </c>
      <c r="J162" s="96">
        <v>2881</v>
      </c>
      <c r="K162" s="84"/>
      <c r="L162" s="125">
        <v>1085.3525479089999</v>
      </c>
      <c r="M162" s="95">
        <v>7.5012549567470663E-6</v>
      </c>
      <c r="N162" s="95">
        <v>2.8105181970050647E-3</v>
      </c>
      <c r="O162" s="95">
        <v>4.4042208724889072E-4</v>
      </c>
    </row>
    <row r="163" spans="2:15">
      <c r="B163" s="87" t="s">
        <v>1559</v>
      </c>
      <c r="C163" s="84" t="s">
        <v>1560</v>
      </c>
      <c r="D163" s="97" t="s">
        <v>30</v>
      </c>
      <c r="E163" s="97" t="s">
        <v>945</v>
      </c>
      <c r="F163" s="84"/>
      <c r="G163" s="97" t="s">
        <v>1068</v>
      </c>
      <c r="H163" s="97" t="s">
        <v>177</v>
      </c>
      <c r="I163" s="125">
        <v>0</v>
      </c>
      <c r="J163" s="96">
        <v>3304</v>
      </c>
      <c r="K163" s="125">
        <v>10.844423336</v>
      </c>
      <c r="L163" s="125">
        <v>10.844423336</v>
      </c>
      <c r="M163" s="95">
        <v>0</v>
      </c>
      <c r="N163" s="95">
        <v>2.8081611989185468E-5</v>
      </c>
      <c r="O163" s="95">
        <v>4.4005273400363793E-6</v>
      </c>
    </row>
    <row r="164" spans="2:15">
      <c r="B164" s="87" t="s">
        <v>1561</v>
      </c>
      <c r="C164" s="84" t="s">
        <v>1562</v>
      </c>
      <c r="D164" s="97" t="s">
        <v>30</v>
      </c>
      <c r="E164" s="97" t="s">
        <v>945</v>
      </c>
      <c r="F164" s="84"/>
      <c r="G164" s="97" t="s">
        <v>979</v>
      </c>
      <c r="H164" s="97" t="s">
        <v>177</v>
      </c>
      <c r="I164" s="125">
        <v>2111.0165430000002</v>
      </c>
      <c r="J164" s="96">
        <v>8694</v>
      </c>
      <c r="K164" s="84"/>
      <c r="L164" s="125">
        <v>745.43267057700018</v>
      </c>
      <c r="M164" s="95">
        <v>2.1540985132653062E-5</v>
      </c>
      <c r="N164" s="95">
        <v>1.9302963717503503E-3</v>
      </c>
      <c r="O164" s="95">
        <v>3.024869783661885E-4</v>
      </c>
    </row>
    <row r="165" spans="2:15">
      <c r="B165" s="87" t="s">
        <v>1563</v>
      </c>
      <c r="C165" s="84" t="s">
        <v>1564</v>
      </c>
      <c r="D165" s="97" t="s">
        <v>30</v>
      </c>
      <c r="E165" s="97" t="s">
        <v>945</v>
      </c>
      <c r="F165" s="84"/>
      <c r="G165" s="97" t="s">
        <v>1043</v>
      </c>
      <c r="H165" s="97" t="s">
        <v>182</v>
      </c>
      <c r="I165" s="125">
        <v>36768.620837000002</v>
      </c>
      <c r="J165" s="96">
        <v>8810</v>
      </c>
      <c r="K165" s="84"/>
      <c r="L165" s="125">
        <v>1247.4603974429999</v>
      </c>
      <c r="M165" s="95">
        <v>1.1967410387501409E-5</v>
      </c>
      <c r="N165" s="95">
        <v>3.230296140927914E-3</v>
      </c>
      <c r="O165" s="95">
        <v>5.0620336503622541E-4</v>
      </c>
    </row>
    <row r="166" spans="2:15">
      <c r="B166" s="87" t="s">
        <v>1565</v>
      </c>
      <c r="C166" s="84" t="s">
        <v>1566</v>
      </c>
      <c r="D166" s="97" t="s">
        <v>1464</v>
      </c>
      <c r="E166" s="97" t="s">
        <v>945</v>
      </c>
      <c r="F166" s="84"/>
      <c r="G166" s="97" t="s">
        <v>1043</v>
      </c>
      <c r="H166" s="97" t="s">
        <v>175</v>
      </c>
      <c r="I166" s="125">
        <v>2925.5630890000002</v>
      </c>
      <c r="J166" s="96">
        <v>19300</v>
      </c>
      <c r="K166" s="84"/>
      <c r="L166" s="125">
        <v>2013.4836894779996</v>
      </c>
      <c r="M166" s="95">
        <v>1.2176944447395948E-6</v>
      </c>
      <c r="N166" s="95">
        <v>5.2139118847171848E-3</v>
      </c>
      <c r="O166" s="95">
        <v>8.1704575243310635E-4</v>
      </c>
    </row>
    <row r="167" spans="2:15">
      <c r="B167" s="87" t="s">
        <v>1567</v>
      </c>
      <c r="C167" s="84" t="s">
        <v>1568</v>
      </c>
      <c r="D167" s="97" t="s">
        <v>1478</v>
      </c>
      <c r="E167" s="97" t="s">
        <v>945</v>
      </c>
      <c r="F167" s="84"/>
      <c r="G167" s="97" t="s">
        <v>991</v>
      </c>
      <c r="H167" s="97" t="s">
        <v>175</v>
      </c>
      <c r="I167" s="125">
        <v>1738.278403</v>
      </c>
      <c r="J167" s="96">
        <v>16419</v>
      </c>
      <c r="K167" s="125">
        <v>4.029155576</v>
      </c>
      <c r="L167" s="125">
        <v>1021.7938374260001</v>
      </c>
      <c r="M167" s="95">
        <v>6.6709430733029361E-6</v>
      </c>
      <c r="N167" s="95">
        <v>2.6459330465534486E-3</v>
      </c>
      <c r="O167" s="95">
        <v>4.146307810159986E-4</v>
      </c>
    </row>
    <row r="168" spans="2:15">
      <c r="B168" s="87" t="s">
        <v>1569</v>
      </c>
      <c r="C168" s="84" t="s">
        <v>1570</v>
      </c>
      <c r="D168" s="97" t="s">
        <v>1478</v>
      </c>
      <c r="E168" s="97" t="s">
        <v>945</v>
      </c>
      <c r="F168" s="84"/>
      <c r="G168" s="97" t="s">
        <v>1038</v>
      </c>
      <c r="H168" s="97" t="s">
        <v>175</v>
      </c>
      <c r="I168" s="125">
        <v>597.44286699999998</v>
      </c>
      <c r="J168" s="96">
        <v>20460</v>
      </c>
      <c r="K168" s="84"/>
      <c r="L168" s="125">
        <v>435.896466594</v>
      </c>
      <c r="M168" s="95">
        <v>1.6330769215693231E-6</v>
      </c>
      <c r="N168" s="95">
        <v>1.1287530063230329E-3</v>
      </c>
      <c r="O168" s="95">
        <v>1.7688117286093297E-4</v>
      </c>
    </row>
    <row r="169" spans="2:15">
      <c r="B169" s="87" t="s">
        <v>1571</v>
      </c>
      <c r="C169" s="84" t="s">
        <v>1572</v>
      </c>
      <c r="D169" s="97" t="s">
        <v>136</v>
      </c>
      <c r="E169" s="97" t="s">
        <v>945</v>
      </c>
      <c r="F169" s="84"/>
      <c r="G169" s="97" t="s">
        <v>947</v>
      </c>
      <c r="H169" s="97" t="s">
        <v>185</v>
      </c>
      <c r="I169" s="125">
        <v>17833.444888999999</v>
      </c>
      <c r="J169" s="96">
        <v>971.3</v>
      </c>
      <c r="K169" s="84"/>
      <c r="L169" s="125">
        <v>573.77882881699998</v>
      </c>
      <c r="M169" s="95">
        <v>1.219527940942757E-5</v>
      </c>
      <c r="N169" s="95">
        <v>1.48579910053488E-3</v>
      </c>
      <c r="O169" s="95">
        <v>2.3283205986263079E-4</v>
      </c>
    </row>
    <row r="170" spans="2:15">
      <c r="B170" s="87" t="s">
        <v>1573</v>
      </c>
      <c r="C170" s="84" t="s">
        <v>1574</v>
      </c>
      <c r="D170" s="97" t="s">
        <v>1478</v>
      </c>
      <c r="E170" s="97" t="s">
        <v>945</v>
      </c>
      <c r="F170" s="84"/>
      <c r="G170" s="97" t="s">
        <v>961</v>
      </c>
      <c r="H170" s="97" t="s">
        <v>175</v>
      </c>
      <c r="I170" s="125">
        <v>2844.3979869999998</v>
      </c>
      <c r="J170" s="96">
        <v>11180</v>
      </c>
      <c r="K170" s="84"/>
      <c r="L170" s="125">
        <v>1134.001176146</v>
      </c>
      <c r="M170" s="95">
        <v>8.7682542747055457E-7</v>
      </c>
      <c r="N170" s="95">
        <v>2.9364937200577704E-3</v>
      </c>
      <c r="O170" s="95">
        <v>4.6016307411183525E-4</v>
      </c>
    </row>
    <row r="171" spans="2:15">
      <c r="B171" s="87" t="s">
        <v>1575</v>
      </c>
      <c r="C171" s="84" t="s">
        <v>1576</v>
      </c>
      <c r="D171" s="97" t="s">
        <v>30</v>
      </c>
      <c r="E171" s="97" t="s">
        <v>945</v>
      </c>
      <c r="F171" s="84"/>
      <c r="G171" s="97" t="s">
        <v>1068</v>
      </c>
      <c r="H171" s="97" t="s">
        <v>177</v>
      </c>
      <c r="I171" s="125">
        <v>1290.347174</v>
      </c>
      <c r="J171" s="96">
        <v>9920</v>
      </c>
      <c r="K171" s="84"/>
      <c r="L171" s="125">
        <v>519.89470898800005</v>
      </c>
      <c r="M171" s="95">
        <v>2.0420703237480236E-5</v>
      </c>
      <c r="N171" s="95">
        <v>1.3462662827414646E-3</v>
      </c>
      <c r="O171" s="95">
        <v>2.1096657793200996E-4</v>
      </c>
    </row>
    <row r="172" spans="2:15">
      <c r="B172" s="87" t="s">
        <v>1577</v>
      </c>
      <c r="C172" s="84" t="s">
        <v>1578</v>
      </c>
      <c r="D172" s="97" t="s">
        <v>1478</v>
      </c>
      <c r="E172" s="97" t="s">
        <v>945</v>
      </c>
      <c r="F172" s="84"/>
      <c r="G172" s="97" t="s">
        <v>1013</v>
      </c>
      <c r="H172" s="97" t="s">
        <v>175</v>
      </c>
      <c r="I172" s="125">
        <v>1497.6635369999997</v>
      </c>
      <c r="J172" s="96">
        <v>26453</v>
      </c>
      <c r="K172" s="84"/>
      <c r="L172" s="125">
        <v>1412.7669515990001</v>
      </c>
      <c r="M172" s="95">
        <v>1.4830380486016638E-6</v>
      </c>
      <c r="N172" s="95">
        <v>3.6583571239096348E-3</v>
      </c>
      <c r="O172" s="95">
        <v>5.7328263596765705E-4</v>
      </c>
    </row>
    <row r="173" spans="2:15">
      <c r="B173" s="87" t="s">
        <v>1579</v>
      </c>
      <c r="C173" s="84" t="s">
        <v>1580</v>
      </c>
      <c r="D173" s="97" t="s">
        <v>1478</v>
      </c>
      <c r="E173" s="97" t="s">
        <v>945</v>
      </c>
      <c r="F173" s="84"/>
      <c r="G173" s="97" t="s">
        <v>966</v>
      </c>
      <c r="H173" s="97" t="s">
        <v>175</v>
      </c>
      <c r="I173" s="125">
        <v>3529.8072659999998</v>
      </c>
      <c r="J173" s="96">
        <v>20766</v>
      </c>
      <c r="K173" s="84"/>
      <c r="L173" s="125">
        <v>2613.8772041530001</v>
      </c>
      <c r="M173" s="95">
        <v>4.6228508756204127E-6</v>
      </c>
      <c r="N173" s="95">
        <v>6.7686296597008356E-3</v>
      </c>
      <c r="O173" s="95">
        <v>1.060677709084699E-3</v>
      </c>
    </row>
    <row r="174" spans="2:15">
      <c r="B174" s="87" t="s">
        <v>1581</v>
      </c>
      <c r="C174" s="84" t="s">
        <v>1582</v>
      </c>
      <c r="D174" s="97" t="s">
        <v>1478</v>
      </c>
      <c r="E174" s="97" t="s">
        <v>945</v>
      </c>
      <c r="F174" s="84"/>
      <c r="G174" s="97" t="s">
        <v>1082</v>
      </c>
      <c r="H174" s="97" t="s">
        <v>175</v>
      </c>
      <c r="I174" s="125">
        <v>4031.27549</v>
      </c>
      <c r="J174" s="96">
        <v>8385</v>
      </c>
      <c r="K174" s="125">
        <v>7.9065405550000003</v>
      </c>
      <c r="L174" s="125">
        <v>1213.294596815</v>
      </c>
      <c r="M174" s="95">
        <v>1.5657601004404332E-6</v>
      </c>
      <c r="N174" s="95">
        <v>3.1418238702678081E-3</v>
      </c>
      <c r="O174" s="95">
        <v>4.9233932311353132E-4</v>
      </c>
    </row>
    <row r="175" spans="2:15">
      <c r="B175" s="87" t="s">
        <v>1583</v>
      </c>
      <c r="C175" s="84" t="s">
        <v>1584</v>
      </c>
      <c r="D175" s="97" t="s">
        <v>1464</v>
      </c>
      <c r="E175" s="97" t="s">
        <v>945</v>
      </c>
      <c r="F175" s="84"/>
      <c r="G175" s="97" t="s">
        <v>1000</v>
      </c>
      <c r="H175" s="97" t="s">
        <v>175</v>
      </c>
      <c r="I175" s="125">
        <v>10148.548403999999</v>
      </c>
      <c r="J175" s="96">
        <v>13396</v>
      </c>
      <c r="K175" s="84"/>
      <c r="L175" s="125">
        <v>4847.9753745280004</v>
      </c>
      <c r="M175" s="95">
        <v>1.3243885617472691E-6</v>
      </c>
      <c r="N175" s="95">
        <v>1.2553822290271886E-2</v>
      </c>
      <c r="O175" s="95">
        <v>1.9672459768895886E-3</v>
      </c>
    </row>
    <row r="176" spans="2:15">
      <c r="B176" s="87" t="s">
        <v>1585</v>
      </c>
      <c r="C176" s="84" t="s">
        <v>1586</v>
      </c>
      <c r="D176" s="97" t="s">
        <v>1478</v>
      </c>
      <c r="E176" s="97" t="s">
        <v>945</v>
      </c>
      <c r="F176" s="84"/>
      <c r="G176" s="97" t="s">
        <v>1038</v>
      </c>
      <c r="H176" s="97" t="s">
        <v>175</v>
      </c>
      <c r="I176" s="125">
        <v>567.95966599999997</v>
      </c>
      <c r="J176" s="96">
        <v>19531</v>
      </c>
      <c r="K176" s="84"/>
      <c r="L176" s="125">
        <v>395.56996957199999</v>
      </c>
      <c r="M176" s="95">
        <v>2.9955678586497889E-6</v>
      </c>
      <c r="N176" s="95">
        <v>1.0243276249848169E-3</v>
      </c>
      <c r="O176" s="95">
        <v>1.6051719967629128E-4</v>
      </c>
    </row>
    <row r="177" spans="2:15">
      <c r="B177" s="87" t="s">
        <v>1587</v>
      </c>
      <c r="C177" s="84" t="s">
        <v>1588</v>
      </c>
      <c r="D177" s="97" t="s">
        <v>1478</v>
      </c>
      <c r="E177" s="97" t="s">
        <v>945</v>
      </c>
      <c r="F177" s="84"/>
      <c r="G177" s="97" t="s">
        <v>1073</v>
      </c>
      <c r="H177" s="97" t="s">
        <v>175</v>
      </c>
      <c r="I177" s="125">
        <v>1556.6994</v>
      </c>
      <c r="J177" s="96">
        <v>2503</v>
      </c>
      <c r="K177" s="84"/>
      <c r="L177" s="125">
        <v>138.94628721199999</v>
      </c>
      <c r="M177" s="95">
        <v>4.0351135001890781E-6</v>
      </c>
      <c r="N177" s="95">
        <v>3.5980112578900029E-4</v>
      </c>
      <c r="O177" s="95">
        <v>5.6382614061476096E-5</v>
      </c>
    </row>
    <row r="178" spans="2:15">
      <c r="B178" s="87" t="s">
        <v>1589</v>
      </c>
      <c r="C178" s="84" t="s">
        <v>1590</v>
      </c>
      <c r="D178" s="97" t="s">
        <v>1464</v>
      </c>
      <c r="E178" s="97" t="s">
        <v>945</v>
      </c>
      <c r="F178" s="84"/>
      <c r="G178" s="97" t="s">
        <v>1106</v>
      </c>
      <c r="H178" s="97" t="s">
        <v>175</v>
      </c>
      <c r="I178" s="125">
        <v>28176.259139999998</v>
      </c>
      <c r="J178" s="96">
        <v>1904</v>
      </c>
      <c r="K178" s="84"/>
      <c r="L178" s="125">
        <v>1913.0733233750002</v>
      </c>
      <c r="M178" s="95">
        <v>5.4661504616360806E-5</v>
      </c>
      <c r="N178" s="95">
        <v>4.9538994476117431E-3</v>
      </c>
      <c r="O178" s="95">
        <v>7.7630051890902562E-4</v>
      </c>
    </row>
    <row r="179" spans="2:15">
      <c r="B179" s="87" t="s">
        <v>1591</v>
      </c>
      <c r="C179" s="84" t="s">
        <v>1592</v>
      </c>
      <c r="D179" s="97" t="s">
        <v>1464</v>
      </c>
      <c r="E179" s="97" t="s">
        <v>945</v>
      </c>
      <c r="F179" s="84"/>
      <c r="G179" s="97" t="s">
        <v>1000</v>
      </c>
      <c r="H179" s="97" t="s">
        <v>175</v>
      </c>
      <c r="I179" s="125">
        <v>824.62054999999998</v>
      </c>
      <c r="J179" s="96">
        <v>36732</v>
      </c>
      <c r="K179" s="84"/>
      <c r="L179" s="125">
        <v>1080.1400463099999</v>
      </c>
      <c r="M179" s="95">
        <v>1.8860542487638938E-6</v>
      </c>
      <c r="N179" s="95">
        <v>2.7970204348040806E-3</v>
      </c>
      <c r="O179" s="95">
        <v>4.3830692122431874E-4</v>
      </c>
    </row>
    <row r="180" spans="2:15">
      <c r="B180" s="87" t="s">
        <v>1593</v>
      </c>
      <c r="C180" s="84" t="s">
        <v>1594</v>
      </c>
      <c r="D180" s="97" t="s">
        <v>1478</v>
      </c>
      <c r="E180" s="97" t="s">
        <v>945</v>
      </c>
      <c r="F180" s="84"/>
      <c r="G180" s="97" t="s">
        <v>1099</v>
      </c>
      <c r="H180" s="97" t="s">
        <v>175</v>
      </c>
      <c r="I180" s="125">
        <v>4639.4256059999998</v>
      </c>
      <c r="J180" s="96">
        <v>8395</v>
      </c>
      <c r="K180" s="125">
        <v>3.6397221880000004</v>
      </c>
      <c r="L180" s="125">
        <v>1392.5246162009998</v>
      </c>
      <c r="M180" s="95">
        <v>3.6916797233765824E-6</v>
      </c>
      <c r="N180" s="95">
        <v>3.6059396379088285E-3</v>
      </c>
      <c r="O180" s="95">
        <v>5.6506855693503764E-4</v>
      </c>
    </row>
    <row r="181" spans="2:15">
      <c r="B181" s="87" t="s">
        <v>1595</v>
      </c>
      <c r="C181" s="84" t="s">
        <v>1596</v>
      </c>
      <c r="D181" s="97" t="s">
        <v>30</v>
      </c>
      <c r="E181" s="97" t="s">
        <v>945</v>
      </c>
      <c r="F181" s="84"/>
      <c r="G181" s="97" t="s">
        <v>1043</v>
      </c>
      <c r="H181" s="97" t="s">
        <v>177</v>
      </c>
      <c r="I181" s="125">
        <v>56219.501326999998</v>
      </c>
      <c r="J181" s="96">
        <v>436.6</v>
      </c>
      <c r="K181" s="84"/>
      <c r="L181" s="125">
        <v>996.93735870299997</v>
      </c>
      <c r="M181" s="95">
        <v>9.9751275629944525E-6</v>
      </c>
      <c r="N181" s="95">
        <v>2.5815672458750884E-3</v>
      </c>
      <c r="O181" s="95">
        <v>4.0454434204100187E-4</v>
      </c>
    </row>
    <row r="182" spans="2:15">
      <c r="B182" s="87" t="s">
        <v>1597</v>
      </c>
      <c r="C182" s="84" t="s">
        <v>1598</v>
      </c>
      <c r="D182" s="97" t="s">
        <v>1478</v>
      </c>
      <c r="E182" s="97" t="s">
        <v>945</v>
      </c>
      <c r="F182" s="84"/>
      <c r="G182" s="97" t="s">
        <v>1073</v>
      </c>
      <c r="H182" s="97" t="s">
        <v>175</v>
      </c>
      <c r="I182" s="125">
        <v>4529.9952540000004</v>
      </c>
      <c r="J182" s="96">
        <v>5346</v>
      </c>
      <c r="K182" s="125">
        <v>6.9462041230000002</v>
      </c>
      <c r="L182" s="125">
        <v>870.53707015299995</v>
      </c>
      <c r="M182" s="95">
        <v>7.8095731647972581E-6</v>
      </c>
      <c r="N182" s="95">
        <v>2.2542539578924159E-3</v>
      </c>
      <c r="O182" s="95">
        <v>3.5325273267471454E-4</v>
      </c>
    </row>
    <row r="183" spans="2:15">
      <c r="B183" s="87" t="s">
        <v>1494</v>
      </c>
      <c r="C183" s="84" t="s">
        <v>1495</v>
      </c>
      <c r="D183" s="97" t="s">
        <v>1478</v>
      </c>
      <c r="E183" s="97" t="s">
        <v>945</v>
      </c>
      <c r="F183" s="84"/>
      <c r="G183" s="97" t="s">
        <v>202</v>
      </c>
      <c r="H183" s="97" t="s">
        <v>175</v>
      </c>
      <c r="I183" s="125">
        <v>15401.323356000001</v>
      </c>
      <c r="J183" s="96">
        <v>6339</v>
      </c>
      <c r="K183" s="84"/>
      <c r="L183" s="125">
        <v>3481.449738843</v>
      </c>
      <c r="M183" s="95">
        <v>3.034617888232844E-4</v>
      </c>
      <c r="N183" s="95">
        <v>9.015206959091384E-3</v>
      </c>
      <c r="O183" s="95">
        <v>1.4127274714445116E-3</v>
      </c>
    </row>
    <row r="184" spans="2:15">
      <c r="B184" s="87" t="s">
        <v>1599</v>
      </c>
      <c r="C184" s="84" t="s">
        <v>1600</v>
      </c>
      <c r="D184" s="97" t="s">
        <v>1478</v>
      </c>
      <c r="E184" s="97" t="s">
        <v>945</v>
      </c>
      <c r="F184" s="84"/>
      <c r="G184" s="97" t="s">
        <v>1043</v>
      </c>
      <c r="H184" s="97" t="s">
        <v>175</v>
      </c>
      <c r="I184" s="125">
        <v>1119.266869</v>
      </c>
      <c r="J184" s="96">
        <v>20376</v>
      </c>
      <c r="K184" s="84"/>
      <c r="L184" s="125">
        <v>813.26843987999996</v>
      </c>
      <c r="M184" s="95">
        <v>1.1662067732581131E-5</v>
      </c>
      <c r="N184" s="95">
        <v>2.1059569572451048E-3</v>
      </c>
      <c r="O184" s="95">
        <v>3.3001385999015492E-4</v>
      </c>
    </row>
    <row r="185" spans="2:15">
      <c r="B185" s="87" t="s">
        <v>1601</v>
      </c>
      <c r="C185" s="84" t="s">
        <v>1602</v>
      </c>
      <c r="D185" s="97" t="s">
        <v>1464</v>
      </c>
      <c r="E185" s="97" t="s">
        <v>945</v>
      </c>
      <c r="F185" s="84"/>
      <c r="G185" s="97" t="s">
        <v>1043</v>
      </c>
      <c r="H185" s="97" t="s">
        <v>175</v>
      </c>
      <c r="I185" s="125">
        <v>2007.0642849999997</v>
      </c>
      <c r="J185" s="96">
        <v>11446</v>
      </c>
      <c r="K185" s="84"/>
      <c r="L185" s="125">
        <v>819.21210955099991</v>
      </c>
      <c r="M185" s="95">
        <v>1.7082372039877304E-6</v>
      </c>
      <c r="N185" s="95">
        <v>2.1213480776690768E-3</v>
      </c>
      <c r="O185" s="95">
        <v>3.3242572460268375E-4</v>
      </c>
    </row>
    <row r="186" spans="2:15">
      <c r="B186" s="87" t="s">
        <v>1498</v>
      </c>
      <c r="C186" s="84" t="s">
        <v>1499</v>
      </c>
      <c r="D186" s="97" t="s">
        <v>1464</v>
      </c>
      <c r="E186" s="97" t="s">
        <v>945</v>
      </c>
      <c r="F186" s="84"/>
      <c r="G186" s="97" t="s">
        <v>1223</v>
      </c>
      <c r="H186" s="97" t="s">
        <v>175</v>
      </c>
      <c r="I186" s="125">
        <v>11769.721587</v>
      </c>
      <c r="J186" s="96">
        <v>4762</v>
      </c>
      <c r="K186" s="84"/>
      <c r="L186" s="125">
        <v>1998.650790182</v>
      </c>
      <c r="M186" s="95">
        <v>8.6547597447675245E-5</v>
      </c>
      <c r="N186" s="95">
        <v>5.1755021224090163E-3</v>
      </c>
      <c r="O186" s="95">
        <v>8.1102675291034069E-4</v>
      </c>
    </row>
    <row r="187" spans="2:15">
      <c r="B187" s="87" t="s">
        <v>1603</v>
      </c>
      <c r="C187" s="84" t="s">
        <v>1604</v>
      </c>
      <c r="D187" s="97" t="s">
        <v>1478</v>
      </c>
      <c r="E187" s="97" t="s">
        <v>945</v>
      </c>
      <c r="F187" s="84"/>
      <c r="G187" s="97" t="s">
        <v>1082</v>
      </c>
      <c r="H187" s="97" t="s">
        <v>175</v>
      </c>
      <c r="I187" s="125">
        <v>9677.4831610000001</v>
      </c>
      <c r="J187" s="96">
        <v>4332</v>
      </c>
      <c r="K187" s="84"/>
      <c r="L187" s="125">
        <v>1494.9690825139999</v>
      </c>
      <c r="M187" s="95">
        <v>1.7405766926682747E-6</v>
      </c>
      <c r="N187" s="95">
        <v>3.8712193733366016E-3</v>
      </c>
      <c r="O187" s="95">
        <v>6.0663920213008911E-4</v>
      </c>
    </row>
    <row r="188" spans="2:15">
      <c r="B188" s="87" t="s">
        <v>1605</v>
      </c>
      <c r="C188" s="84" t="s">
        <v>1606</v>
      </c>
      <c r="D188" s="97" t="s">
        <v>1478</v>
      </c>
      <c r="E188" s="97" t="s">
        <v>945</v>
      </c>
      <c r="F188" s="84"/>
      <c r="G188" s="97" t="s">
        <v>1068</v>
      </c>
      <c r="H188" s="97" t="s">
        <v>175</v>
      </c>
      <c r="I188" s="125">
        <v>7363.8554780000004</v>
      </c>
      <c r="J188" s="96">
        <v>8010</v>
      </c>
      <c r="K188" s="84"/>
      <c r="L188" s="125">
        <v>2103.3866417970003</v>
      </c>
      <c r="M188" s="95">
        <v>1.1675682542260879E-5</v>
      </c>
      <c r="N188" s="95">
        <v>5.446715395377221E-3</v>
      </c>
      <c r="O188" s="95">
        <v>8.535272127534921E-4</v>
      </c>
    </row>
    <row r="189" spans="2:15">
      <c r="B189" s="87" t="s">
        <v>1607</v>
      </c>
      <c r="C189" s="84" t="s">
        <v>1608</v>
      </c>
      <c r="D189" s="97" t="s">
        <v>135</v>
      </c>
      <c r="E189" s="97" t="s">
        <v>945</v>
      </c>
      <c r="F189" s="84"/>
      <c r="G189" s="97" t="s">
        <v>961</v>
      </c>
      <c r="H189" s="97" t="s">
        <v>178</v>
      </c>
      <c r="I189" s="125">
        <v>108558.580845</v>
      </c>
      <c r="J189" s="96">
        <v>219.8</v>
      </c>
      <c r="K189" s="84"/>
      <c r="L189" s="125">
        <v>1078.9069374239998</v>
      </c>
      <c r="M189" s="95">
        <v>8.9776322680043647E-6</v>
      </c>
      <c r="N189" s="95">
        <v>2.7938273018726025E-3</v>
      </c>
      <c r="O189" s="95">
        <v>4.3780654151781361E-4</v>
      </c>
    </row>
    <row r="190" spans="2:15">
      <c r="B190" s="87" t="s">
        <v>1609</v>
      </c>
      <c r="C190" s="84" t="s">
        <v>1610</v>
      </c>
      <c r="D190" s="97" t="s">
        <v>135</v>
      </c>
      <c r="E190" s="97" t="s">
        <v>945</v>
      </c>
      <c r="F190" s="84"/>
      <c r="G190" s="97" t="s">
        <v>947</v>
      </c>
      <c r="H190" s="97" t="s">
        <v>178</v>
      </c>
      <c r="I190" s="125">
        <v>7848.8252599999996</v>
      </c>
      <c r="J190" s="96">
        <v>2572.5</v>
      </c>
      <c r="K190" s="84"/>
      <c r="L190" s="125">
        <v>912.96091235100005</v>
      </c>
      <c r="M190" s="95">
        <v>1.8121480479462888E-6</v>
      </c>
      <c r="N190" s="95">
        <v>2.3641104102627175E-3</v>
      </c>
      <c r="O190" s="95">
        <v>3.7046778152308868E-4</v>
      </c>
    </row>
    <row r="191" spans="2:15">
      <c r="B191" s="87" t="s">
        <v>1611</v>
      </c>
      <c r="C191" s="84" t="s">
        <v>1612</v>
      </c>
      <c r="D191" s="97" t="s">
        <v>1478</v>
      </c>
      <c r="E191" s="97" t="s">
        <v>945</v>
      </c>
      <c r="F191" s="84"/>
      <c r="G191" s="97" t="s">
        <v>1038</v>
      </c>
      <c r="H191" s="97" t="s">
        <v>175</v>
      </c>
      <c r="I191" s="125">
        <v>482.37587600000001</v>
      </c>
      <c r="J191" s="96">
        <v>22779</v>
      </c>
      <c r="K191" s="84"/>
      <c r="L191" s="125">
        <v>391.83350934999999</v>
      </c>
      <c r="M191" s="95">
        <v>1.9592846303818035E-6</v>
      </c>
      <c r="N191" s="95">
        <v>1.0146520689025577E-3</v>
      </c>
      <c r="O191" s="95">
        <v>1.5900099223469446E-4</v>
      </c>
    </row>
    <row r="192" spans="2:15">
      <c r="B192" s="87" t="s">
        <v>1613</v>
      </c>
      <c r="C192" s="84" t="s">
        <v>1614</v>
      </c>
      <c r="D192" s="97" t="s">
        <v>30</v>
      </c>
      <c r="E192" s="97" t="s">
        <v>945</v>
      </c>
      <c r="F192" s="84"/>
      <c r="G192" s="97" t="s">
        <v>979</v>
      </c>
      <c r="H192" s="97" t="s">
        <v>182</v>
      </c>
      <c r="I192" s="125">
        <v>2602.4107640000002</v>
      </c>
      <c r="J192" s="96">
        <v>30220</v>
      </c>
      <c r="K192" s="84"/>
      <c r="L192" s="125">
        <v>302.86132998300002</v>
      </c>
      <c r="M192" s="95">
        <v>1.949927212209647E-5</v>
      </c>
      <c r="N192" s="95">
        <v>7.8425879289292896E-4</v>
      </c>
      <c r="O192" s="95">
        <v>1.2289722759214602E-4</v>
      </c>
    </row>
    <row r="193" spans="2:15">
      <c r="B193" s="87" t="s">
        <v>1615</v>
      </c>
      <c r="C193" s="84" t="s">
        <v>1616</v>
      </c>
      <c r="D193" s="97" t="s">
        <v>135</v>
      </c>
      <c r="E193" s="97" t="s">
        <v>945</v>
      </c>
      <c r="F193" s="84"/>
      <c r="G193" s="97" t="s">
        <v>1068</v>
      </c>
      <c r="H193" s="97" t="s">
        <v>178</v>
      </c>
      <c r="I193" s="125">
        <v>48767.302263999998</v>
      </c>
      <c r="J193" s="96">
        <v>730.2</v>
      </c>
      <c r="K193" s="84"/>
      <c r="L193" s="125">
        <v>1610.1365200590001</v>
      </c>
      <c r="M193" s="95">
        <v>4.4605246648664597E-5</v>
      </c>
      <c r="N193" s="95">
        <v>4.1694452166777885E-3</v>
      </c>
      <c r="O193" s="95">
        <v>6.5337266521026051E-4</v>
      </c>
    </row>
    <row r="194" spans="2:15">
      <c r="B194" s="87" t="s">
        <v>1617</v>
      </c>
      <c r="C194" s="84" t="s">
        <v>1618</v>
      </c>
      <c r="D194" s="97" t="s">
        <v>1478</v>
      </c>
      <c r="E194" s="97" t="s">
        <v>945</v>
      </c>
      <c r="F194" s="84"/>
      <c r="G194" s="97" t="s">
        <v>1068</v>
      </c>
      <c r="H194" s="97" t="s">
        <v>175</v>
      </c>
      <c r="I194" s="125">
        <v>1058.373632</v>
      </c>
      <c r="J194" s="96">
        <v>8037</v>
      </c>
      <c r="K194" s="125">
        <v>3.2080363459999997</v>
      </c>
      <c r="L194" s="125">
        <v>306.53730546399999</v>
      </c>
      <c r="M194" s="95">
        <v>1.2550790456830865E-5</v>
      </c>
      <c r="N194" s="95">
        <v>7.9377772386240877E-4</v>
      </c>
      <c r="O194" s="95">
        <v>1.243888911047409E-4</v>
      </c>
    </row>
    <row r="195" spans="2:15">
      <c r="B195" s="87" t="s">
        <v>1619</v>
      </c>
      <c r="C195" s="84" t="s">
        <v>1620</v>
      </c>
      <c r="D195" s="97" t="s">
        <v>30</v>
      </c>
      <c r="E195" s="97" t="s">
        <v>945</v>
      </c>
      <c r="F195" s="84"/>
      <c r="G195" s="97" t="s">
        <v>979</v>
      </c>
      <c r="H195" s="97" t="s">
        <v>177</v>
      </c>
      <c r="I195" s="125">
        <v>1369.7930610000001</v>
      </c>
      <c r="J195" s="96">
        <v>10865</v>
      </c>
      <c r="K195" s="84"/>
      <c r="L195" s="125">
        <v>604.47986993100005</v>
      </c>
      <c r="M195" s="95">
        <v>6.4249540296619464E-6</v>
      </c>
      <c r="N195" s="95">
        <v>1.5652993835388984E-3</v>
      </c>
      <c r="O195" s="95">
        <v>2.4529014699219229E-4</v>
      </c>
    </row>
    <row r="196" spans="2:15">
      <c r="B196" s="87" t="s">
        <v>1621</v>
      </c>
      <c r="C196" s="84" t="s">
        <v>1622</v>
      </c>
      <c r="D196" s="97" t="s">
        <v>30</v>
      </c>
      <c r="E196" s="97" t="s">
        <v>945</v>
      </c>
      <c r="F196" s="84"/>
      <c r="G196" s="97" t="s">
        <v>947</v>
      </c>
      <c r="H196" s="97" t="s">
        <v>177</v>
      </c>
      <c r="I196" s="125">
        <v>3700.16048</v>
      </c>
      <c r="J196" s="96">
        <v>4927.5</v>
      </c>
      <c r="K196" s="84"/>
      <c r="L196" s="125">
        <v>740.53287601</v>
      </c>
      <c r="M196" s="95">
        <v>1.3875291617855882E-6</v>
      </c>
      <c r="N196" s="95">
        <v>1.9176083637674408E-3</v>
      </c>
      <c r="O196" s="95">
        <v>3.0049870482829844E-4</v>
      </c>
    </row>
    <row r="197" spans="2:15">
      <c r="B197" s="87" t="s">
        <v>1623</v>
      </c>
      <c r="C197" s="84" t="s">
        <v>1624</v>
      </c>
      <c r="D197" s="97" t="s">
        <v>1478</v>
      </c>
      <c r="E197" s="97" t="s">
        <v>945</v>
      </c>
      <c r="F197" s="84"/>
      <c r="G197" s="97" t="s">
        <v>1013</v>
      </c>
      <c r="H197" s="97" t="s">
        <v>175</v>
      </c>
      <c r="I197" s="125">
        <v>2661.0149240000001</v>
      </c>
      <c r="J197" s="96">
        <v>3490</v>
      </c>
      <c r="K197" s="84"/>
      <c r="L197" s="125">
        <v>331.17235471800001</v>
      </c>
      <c r="M197" s="95">
        <v>3.4620173679525288E-6</v>
      </c>
      <c r="N197" s="95">
        <v>8.5757013338489351E-4</v>
      </c>
      <c r="O197" s="95">
        <v>1.3438547685268868E-4</v>
      </c>
    </row>
    <row r="198" spans="2:15">
      <c r="B198" s="87" t="s">
        <v>1625</v>
      </c>
      <c r="C198" s="84" t="s">
        <v>1626</v>
      </c>
      <c r="D198" s="97" t="s">
        <v>1478</v>
      </c>
      <c r="E198" s="97" t="s">
        <v>945</v>
      </c>
      <c r="F198" s="84"/>
      <c r="G198" s="97" t="s">
        <v>991</v>
      </c>
      <c r="H198" s="97" t="s">
        <v>175</v>
      </c>
      <c r="I198" s="125">
        <v>2847.9570659999999</v>
      </c>
      <c r="J198" s="96">
        <v>10327</v>
      </c>
      <c r="K198" s="84"/>
      <c r="L198" s="125">
        <v>1048.791004403</v>
      </c>
      <c r="M198" s="95">
        <v>4.0829349108445106E-6</v>
      </c>
      <c r="N198" s="95">
        <v>2.715842155075488E-3</v>
      </c>
      <c r="O198" s="95">
        <v>4.2558588371762699E-4</v>
      </c>
    </row>
    <row r="199" spans="2:15">
      <c r="B199" s="87" t="s">
        <v>1627</v>
      </c>
      <c r="C199" s="84" t="s">
        <v>1628</v>
      </c>
      <c r="D199" s="97" t="s">
        <v>1478</v>
      </c>
      <c r="E199" s="97" t="s">
        <v>945</v>
      </c>
      <c r="F199" s="84"/>
      <c r="G199" s="97" t="s">
        <v>1082</v>
      </c>
      <c r="H199" s="97" t="s">
        <v>175</v>
      </c>
      <c r="I199" s="125">
        <v>1950.1340989999999</v>
      </c>
      <c r="J199" s="96">
        <v>24401</v>
      </c>
      <c r="K199" s="84"/>
      <c r="L199" s="125">
        <v>1696.8890220850001</v>
      </c>
      <c r="M199" s="95">
        <v>2.0520316002963445E-6</v>
      </c>
      <c r="N199" s="95">
        <v>4.3940906427649392E-3</v>
      </c>
      <c r="O199" s="95">
        <v>6.8857571337185939E-4</v>
      </c>
    </row>
    <row r="200" spans="2:15">
      <c r="B200" s="87" t="s">
        <v>1629</v>
      </c>
      <c r="C200" s="84" t="s">
        <v>1630</v>
      </c>
      <c r="D200" s="97" t="s">
        <v>1478</v>
      </c>
      <c r="E200" s="97" t="s">
        <v>945</v>
      </c>
      <c r="F200" s="84"/>
      <c r="G200" s="97" t="s">
        <v>961</v>
      </c>
      <c r="H200" s="97" t="s">
        <v>175</v>
      </c>
      <c r="I200" s="125">
        <v>1946.9218800000003</v>
      </c>
      <c r="J200" s="96">
        <v>5240</v>
      </c>
      <c r="K200" s="125">
        <v>2.568807627</v>
      </c>
      <c r="L200" s="125">
        <v>366.36751494199996</v>
      </c>
      <c r="M200" s="95">
        <v>1.2228930145040706E-6</v>
      </c>
      <c r="N200" s="95">
        <v>9.4870792860786489E-4</v>
      </c>
      <c r="O200" s="95">
        <v>1.4866721964379957E-4</v>
      </c>
    </row>
    <row r="201" spans="2:15">
      <c r="B201" s="87" t="s">
        <v>1631</v>
      </c>
      <c r="C201" s="84" t="s">
        <v>1632</v>
      </c>
      <c r="D201" s="97" t="s">
        <v>1464</v>
      </c>
      <c r="E201" s="97" t="s">
        <v>945</v>
      </c>
      <c r="F201" s="84"/>
      <c r="G201" s="97" t="s">
        <v>1013</v>
      </c>
      <c r="H201" s="97" t="s">
        <v>175</v>
      </c>
      <c r="I201" s="125">
        <v>2770.9249319999999</v>
      </c>
      <c r="J201" s="96">
        <v>6194</v>
      </c>
      <c r="K201" s="84"/>
      <c r="L201" s="125">
        <v>612.03646796700002</v>
      </c>
      <c r="M201" s="95">
        <v>9.1579919757159566E-5</v>
      </c>
      <c r="N201" s="95">
        <v>1.5848671786562977E-3</v>
      </c>
      <c r="O201" s="95">
        <v>2.4835651716465629E-4</v>
      </c>
    </row>
    <row r="202" spans="2:15">
      <c r="B202" s="87" t="s">
        <v>1633</v>
      </c>
      <c r="C202" s="84" t="s">
        <v>1634</v>
      </c>
      <c r="D202" s="97" t="s">
        <v>30</v>
      </c>
      <c r="E202" s="97" t="s">
        <v>945</v>
      </c>
      <c r="F202" s="84"/>
      <c r="G202" s="97" t="s">
        <v>979</v>
      </c>
      <c r="H202" s="97" t="s">
        <v>177</v>
      </c>
      <c r="I202" s="125">
        <v>4852.5933359999999</v>
      </c>
      <c r="J202" s="96">
        <v>9006</v>
      </c>
      <c r="K202" s="84"/>
      <c r="L202" s="125">
        <v>1775.0189358829998</v>
      </c>
      <c r="M202" s="95">
        <v>8.0830485321868468E-6</v>
      </c>
      <c r="N202" s="95">
        <v>4.596407894318603E-3</v>
      </c>
      <c r="O202" s="95">
        <v>7.2027982626843312E-4</v>
      </c>
    </row>
    <row r="203" spans="2:15">
      <c r="B203" s="87" t="s">
        <v>1635</v>
      </c>
      <c r="C203" s="84" t="s">
        <v>1636</v>
      </c>
      <c r="D203" s="97" t="s">
        <v>1478</v>
      </c>
      <c r="E203" s="97" t="s">
        <v>945</v>
      </c>
      <c r="F203" s="84"/>
      <c r="G203" s="97" t="s">
        <v>1013</v>
      </c>
      <c r="H203" s="97" t="s">
        <v>175</v>
      </c>
      <c r="I203" s="125">
        <v>2195.4994310000002</v>
      </c>
      <c r="J203" s="96">
        <v>17355</v>
      </c>
      <c r="K203" s="84"/>
      <c r="L203" s="125">
        <v>1358.7491510970003</v>
      </c>
      <c r="M203" s="95">
        <v>1.2625155808364816E-6</v>
      </c>
      <c r="N203" s="95">
        <v>3.5184781402876342E-3</v>
      </c>
      <c r="O203" s="95">
        <v>5.5136290814141375E-4</v>
      </c>
    </row>
    <row r="204" spans="2:15">
      <c r="B204" s="87" t="s">
        <v>1637</v>
      </c>
      <c r="C204" s="84" t="s">
        <v>1638</v>
      </c>
      <c r="D204" s="97" t="s">
        <v>30</v>
      </c>
      <c r="E204" s="97" t="s">
        <v>945</v>
      </c>
      <c r="F204" s="84"/>
      <c r="G204" s="97" t="s">
        <v>1068</v>
      </c>
      <c r="H204" s="97" t="s">
        <v>177</v>
      </c>
      <c r="I204" s="125">
        <v>3863.4709389999998</v>
      </c>
      <c r="J204" s="96">
        <v>4207</v>
      </c>
      <c r="K204" s="84"/>
      <c r="L204" s="125">
        <v>660.15712096200002</v>
      </c>
      <c r="M204" s="95">
        <v>7.1245785533900891E-6</v>
      </c>
      <c r="N204" s="95">
        <v>1.7094755109025985E-3</v>
      </c>
      <c r="O204" s="95">
        <v>2.6788325847343006E-4</v>
      </c>
    </row>
    <row r="205" spans="2:15">
      <c r="B205" s="87" t="s">
        <v>1639</v>
      </c>
      <c r="C205" s="84" t="s">
        <v>1640</v>
      </c>
      <c r="D205" s="97" t="s">
        <v>1478</v>
      </c>
      <c r="E205" s="97" t="s">
        <v>945</v>
      </c>
      <c r="F205" s="84"/>
      <c r="G205" s="97" t="s">
        <v>1641</v>
      </c>
      <c r="H205" s="97" t="s">
        <v>175</v>
      </c>
      <c r="I205" s="125">
        <v>6805.5475530000003</v>
      </c>
      <c r="J205" s="96">
        <v>11049</v>
      </c>
      <c r="K205" s="84"/>
      <c r="L205" s="125">
        <v>2681.4356885050001</v>
      </c>
      <c r="M205" s="95">
        <v>2.3839614597839231E-6</v>
      </c>
      <c r="N205" s="95">
        <v>6.9435722163836231E-3</v>
      </c>
      <c r="O205" s="95">
        <v>1.0880920720463035E-3</v>
      </c>
    </row>
    <row r="206" spans="2:15">
      <c r="B206" s="87" t="s">
        <v>1642</v>
      </c>
      <c r="C206" s="84" t="s">
        <v>1643</v>
      </c>
      <c r="D206" s="97" t="s">
        <v>1478</v>
      </c>
      <c r="E206" s="97" t="s">
        <v>945</v>
      </c>
      <c r="F206" s="84"/>
      <c r="G206" s="97" t="s">
        <v>1046</v>
      </c>
      <c r="H206" s="97" t="s">
        <v>175</v>
      </c>
      <c r="I206" s="125">
        <v>2054.010953</v>
      </c>
      <c r="J206" s="96">
        <v>13964</v>
      </c>
      <c r="K206" s="84"/>
      <c r="L206" s="125">
        <v>1022.807571005</v>
      </c>
      <c r="M206" s="95">
        <v>1.1413080976441237E-6</v>
      </c>
      <c r="N206" s="95">
        <v>2.6485581075773373E-3</v>
      </c>
      <c r="O206" s="95">
        <v>4.1504214104794179E-4</v>
      </c>
    </row>
    <row r="207" spans="2:15">
      <c r="B207" s="87" t="s">
        <v>1644</v>
      </c>
      <c r="C207" s="84" t="s">
        <v>1645</v>
      </c>
      <c r="D207" s="97" t="s">
        <v>1478</v>
      </c>
      <c r="E207" s="97" t="s">
        <v>945</v>
      </c>
      <c r="F207" s="84"/>
      <c r="G207" s="97" t="s">
        <v>961</v>
      </c>
      <c r="H207" s="97" t="s">
        <v>175</v>
      </c>
      <c r="I207" s="125">
        <v>2336.2791099999999</v>
      </c>
      <c r="J207" s="96">
        <v>4732</v>
      </c>
      <c r="K207" s="84"/>
      <c r="L207" s="125">
        <v>394.23102618799999</v>
      </c>
      <c r="M207" s="95">
        <v>5.1982662901775457E-7</v>
      </c>
      <c r="N207" s="95">
        <v>1.02086043383781E-3</v>
      </c>
      <c r="O207" s="95">
        <v>1.5997387369338787E-4</v>
      </c>
    </row>
    <row r="208" spans="2:15">
      <c r="B208" s="87" t="s">
        <v>1646</v>
      </c>
      <c r="C208" s="84" t="s">
        <v>1647</v>
      </c>
      <c r="D208" s="97" t="s">
        <v>147</v>
      </c>
      <c r="E208" s="97" t="s">
        <v>945</v>
      </c>
      <c r="F208" s="84"/>
      <c r="G208" s="97" t="s">
        <v>947</v>
      </c>
      <c r="H208" s="97" t="s">
        <v>179</v>
      </c>
      <c r="I208" s="125">
        <v>7855.5814780000001</v>
      </c>
      <c r="J208" s="96">
        <v>3636</v>
      </c>
      <c r="K208" s="84"/>
      <c r="L208" s="125">
        <v>714.1866079109999</v>
      </c>
      <c r="M208" s="95">
        <v>8.3913565986098698E-6</v>
      </c>
      <c r="N208" s="95">
        <v>1.8493847565551396E-3</v>
      </c>
      <c r="O208" s="95">
        <v>2.89807728509373E-4</v>
      </c>
    </row>
    <row r="209" spans="2:15">
      <c r="B209" s="164"/>
      <c r="C209" s="164"/>
      <c r="D209" s="164"/>
      <c r="E209" s="165"/>
      <c r="F209" s="165"/>
      <c r="G209" s="165"/>
      <c r="H209" s="165"/>
      <c r="I209" s="165"/>
      <c r="J209" s="165"/>
      <c r="K209" s="165"/>
      <c r="L209" s="165"/>
      <c r="M209" s="165"/>
      <c r="N209" s="165"/>
      <c r="O209" s="165"/>
    </row>
    <row r="210" spans="2:15">
      <c r="B210" s="164"/>
      <c r="C210" s="164"/>
      <c r="D210" s="164"/>
      <c r="E210" s="165"/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</row>
    <row r="211" spans="2:15">
      <c r="B211" s="164"/>
      <c r="C211" s="164"/>
      <c r="D211" s="164"/>
      <c r="E211" s="165"/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</row>
    <row r="212" spans="2:15">
      <c r="B212" s="166" t="s">
        <v>268</v>
      </c>
      <c r="C212" s="164"/>
      <c r="D212" s="164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</row>
    <row r="213" spans="2:15">
      <c r="B213" s="166" t="s">
        <v>123</v>
      </c>
      <c r="C213" s="164"/>
      <c r="D213" s="164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</row>
    <row r="214" spans="2:15">
      <c r="B214" s="166" t="s">
        <v>250</v>
      </c>
      <c r="C214" s="164"/>
      <c r="D214" s="164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</row>
    <row r="215" spans="2:15">
      <c r="B215" s="166" t="s">
        <v>258</v>
      </c>
      <c r="C215" s="164"/>
      <c r="D215" s="164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</row>
    <row r="216" spans="2:15">
      <c r="B216" s="166" t="s">
        <v>265</v>
      </c>
      <c r="C216" s="164"/>
      <c r="D216" s="164"/>
      <c r="E216" s="165"/>
      <c r="F216" s="165"/>
      <c r="G216" s="165"/>
      <c r="H216" s="165"/>
      <c r="I216" s="165"/>
      <c r="J216" s="165"/>
      <c r="K216" s="165"/>
      <c r="L216" s="165"/>
      <c r="M216" s="165"/>
      <c r="N216" s="165"/>
      <c r="O216" s="165"/>
    </row>
    <row r="217" spans="2:15">
      <c r="B217" s="164"/>
      <c r="C217" s="164"/>
      <c r="D217" s="164"/>
      <c r="E217" s="165"/>
      <c r="F217" s="165"/>
      <c r="G217" s="165"/>
      <c r="H217" s="165"/>
      <c r="I217" s="165"/>
      <c r="J217" s="165"/>
      <c r="K217" s="165"/>
      <c r="L217" s="165"/>
      <c r="M217" s="165"/>
      <c r="N217" s="165"/>
      <c r="O217" s="165"/>
    </row>
    <row r="218" spans="2:15">
      <c r="B218" s="164"/>
      <c r="C218" s="164"/>
      <c r="D218" s="164"/>
      <c r="E218" s="165"/>
      <c r="F218" s="165"/>
      <c r="G218" s="165"/>
      <c r="H218" s="165"/>
      <c r="I218" s="165"/>
      <c r="J218" s="165"/>
      <c r="K218" s="165"/>
      <c r="L218" s="165"/>
      <c r="M218" s="165"/>
      <c r="N218" s="165"/>
      <c r="O218" s="165"/>
    </row>
    <row r="219" spans="2:15">
      <c r="B219" s="164"/>
      <c r="C219" s="164"/>
      <c r="D219" s="164"/>
      <c r="E219" s="165"/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</row>
    <row r="220" spans="2:15">
      <c r="B220" s="164"/>
      <c r="C220" s="164"/>
      <c r="D220" s="164"/>
      <c r="E220" s="165"/>
      <c r="F220" s="165"/>
      <c r="G220" s="165"/>
      <c r="H220" s="165"/>
      <c r="I220" s="165"/>
      <c r="J220" s="165"/>
      <c r="K220" s="165"/>
      <c r="L220" s="165"/>
      <c r="M220" s="165"/>
      <c r="N220" s="165"/>
      <c r="O220" s="165"/>
    </row>
    <row r="221" spans="2:15">
      <c r="B221" s="164"/>
      <c r="C221" s="164"/>
      <c r="D221" s="164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</row>
    <row r="222" spans="2:15">
      <c r="B222" s="164"/>
      <c r="C222" s="164"/>
      <c r="D222" s="164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</row>
    <row r="223" spans="2:15">
      <c r="B223" s="164"/>
      <c r="C223" s="164"/>
      <c r="D223" s="164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</row>
    <row r="224" spans="2:15">
      <c r="B224" s="164"/>
      <c r="C224" s="164"/>
      <c r="D224" s="164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</row>
    <row r="225" spans="2:15">
      <c r="B225" s="164"/>
      <c r="C225" s="164"/>
      <c r="D225" s="164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</row>
    <row r="226" spans="2:15">
      <c r="B226" s="164"/>
      <c r="C226" s="164"/>
      <c r="D226" s="164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</row>
    <row r="227" spans="2:15">
      <c r="B227" s="164"/>
      <c r="C227" s="164"/>
      <c r="D227" s="164"/>
      <c r="E227" s="165"/>
      <c r="F227" s="165"/>
      <c r="G227" s="165"/>
      <c r="H227" s="165"/>
      <c r="I227" s="165"/>
      <c r="J227" s="165"/>
      <c r="K227" s="165"/>
      <c r="L227" s="165"/>
      <c r="M227" s="165"/>
      <c r="N227" s="165"/>
      <c r="O227" s="165"/>
    </row>
    <row r="228" spans="2:15">
      <c r="B228" s="164"/>
      <c r="C228" s="164"/>
      <c r="D228" s="164"/>
      <c r="E228" s="165"/>
      <c r="F228" s="165"/>
      <c r="G228" s="165"/>
      <c r="H228" s="165"/>
      <c r="I228" s="165"/>
      <c r="J228" s="165"/>
      <c r="K228" s="165"/>
      <c r="L228" s="165"/>
      <c r="M228" s="165"/>
      <c r="N228" s="165"/>
      <c r="O228" s="165"/>
    </row>
    <row r="229" spans="2:15">
      <c r="B229" s="164"/>
      <c r="C229" s="164"/>
      <c r="D229" s="164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</row>
    <row r="230" spans="2:15">
      <c r="B230" s="164"/>
      <c r="C230" s="164"/>
      <c r="D230" s="164"/>
      <c r="E230" s="165"/>
      <c r="F230" s="165"/>
      <c r="G230" s="165"/>
      <c r="H230" s="165"/>
      <c r="I230" s="165"/>
      <c r="J230" s="165"/>
      <c r="K230" s="165"/>
      <c r="L230" s="165"/>
      <c r="M230" s="165"/>
      <c r="N230" s="165"/>
      <c r="O230" s="165"/>
    </row>
    <row r="231" spans="2:15">
      <c r="B231" s="164"/>
      <c r="C231" s="164"/>
      <c r="D231" s="164"/>
      <c r="E231" s="165"/>
      <c r="F231" s="165"/>
      <c r="G231" s="165"/>
      <c r="H231" s="165"/>
      <c r="I231" s="165"/>
      <c r="J231" s="165"/>
      <c r="K231" s="165"/>
      <c r="L231" s="165"/>
      <c r="M231" s="165"/>
      <c r="N231" s="165"/>
      <c r="O231" s="165"/>
    </row>
    <row r="232" spans="2:15">
      <c r="B232" s="164"/>
      <c r="C232" s="164"/>
      <c r="D232" s="164"/>
      <c r="E232" s="165"/>
      <c r="F232" s="165"/>
      <c r="G232" s="165"/>
      <c r="H232" s="165"/>
      <c r="I232" s="165"/>
      <c r="J232" s="165"/>
      <c r="K232" s="165"/>
      <c r="L232" s="165"/>
      <c r="M232" s="165"/>
      <c r="N232" s="165"/>
      <c r="O232" s="165"/>
    </row>
    <row r="233" spans="2:15">
      <c r="B233" s="164"/>
      <c r="C233" s="164"/>
      <c r="D233" s="164"/>
      <c r="E233" s="165"/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</row>
    <row r="234" spans="2:15">
      <c r="B234" s="164"/>
      <c r="C234" s="164"/>
      <c r="D234" s="164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</row>
    <row r="235" spans="2:15">
      <c r="B235" s="164"/>
      <c r="C235" s="164"/>
      <c r="D235" s="164"/>
      <c r="E235" s="165"/>
      <c r="F235" s="165"/>
      <c r="G235" s="165"/>
      <c r="H235" s="165"/>
      <c r="I235" s="165"/>
      <c r="J235" s="165"/>
      <c r="K235" s="165"/>
      <c r="L235" s="165"/>
      <c r="M235" s="165"/>
      <c r="N235" s="165"/>
      <c r="O235" s="165"/>
    </row>
    <row r="236" spans="2:15">
      <c r="B236" s="164"/>
      <c r="C236" s="164"/>
      <c r="D236" s="164"/>
      <c r="E236" s="165"/>
      <c r="F236" s="165"/>
      <c r="G236" s="165"/>
      <c r="H236" s="165"/>
      <c r="I236" s="165"/>
      <c r="J236" s="165"/>
      <c r="K236" s="165"/>
      <c r="L236" s="165"/>
      <c r="M236" s="165"/>
      <c r="N236" s="165"/>
      <c r="O236" s="165"/>
    </row>
    <row r="237" spans="2:15">
      <c r="B237" s="164"/>
      <c r="C237" s="164"/>
      <c r="D237" s="164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</row>
    <row r="238" spans="2:15">
      <c r="B238" s="164"/>
      <c r="C238" s="164"/>
      <c r="D238" s="164"/>
      <c r="E238" s="165"/>
      <c r="F238" s="165"/>
      <c r="G238" s="165"/>
      <c r="H238" s="165"/>
      <c r="I238" s="165"/>
      <c r="J238" s="165"/>
      <c r="K238" s="165"/>
      <c r="L238" s="165"/>
      <c r="M238" s="165"/>
      <c r="N238" s="165"/>
      <c r="O238" s="165"/>
    </row>
    <row r="239" spans="2:15">
      <c r="B239" s="164"/>
      <c r="C239" s="164"/>
      <c r="D239" s="164"/>
      <c r="E239" s="165"/>
      <c r="F239" s="165"/>
      <c r="G239" s="165"/>
      <c r="H239" s="165"/>
      <c r="I239" s="165"/>
      <c r="J239" s="165"/>
      <c r="K239" s="165"/>
      <c r="L239" s="165"/>
      <c r="M239" s="165"/>
      <c r="N239" s="165"/>
      <c r="O239" s="165"/>
    </row>
    <row r="240" spans="2:15">
      <c r="B240" s="164"/>
      <c r="C240" s="164"/>
      <c r="D240" s="164"/>
      <c r="E240" s="165"/>
      <c r="F240" s="165"/>
      <c r="G240" s="165"/>
      <c r="H240" s="165"/>
      <c r="I240" s="165"/>
      <c r="J240" s="165"/>
      <c r="K240" s="165"/>
      <c r="L240" s="165"/>
      <c r="M240" s="165"/>
      <c r="N240" s="165"/>
      <c r="O240" s="165"/>
    </row>
    <row r="241" spans="2:15">
      <c r="B241" s="164"/>
      <c r="C241" s="164"/>
      <c r="D241" s="164"/>
      <c r="E241" s="165"/>
      <c r="F241" s="165"/>
      <c r="G241" s="165"/>
      <c r="H241" s="165"/>
      <c r="I241" s="165"/>
      <c r="J241" s="165"/>
      <c r="K241" s="165"/>
      <c r="L241" s="165"/>
      <c r="M241" s="165"/>
      <c r="N241" s="165"/>
      <c r="O241" s="165"/>
    </row>
    <row r="242" spans="2:15">
      <c r="B242" s="164"/>
      <c r="C242" s="164"/>
      <c r="D242" s="164"/>
      <c r="E242" s="165"/>
      <c r="F242" s="165"/>
      <c r="G242" s="165"/>
      <c r="H242" s="165"/>
      <c r="I242" s="165"/>
      <c r="J242" s="165"/>
      <c r="K242" s="165"/>
      <c r="L242" s="165"/>
      <c r="M242" s="165"/>
      <c r="N242" s="165"/>
      <c r="O242" s="165"/>
    </row>
    <row r="243" spans="2:15">
      <c r="B243" s="164"/>
      <c r="C243" s="164"/>
      <c r="D243" s="164"/>
      <c r="E243" s="165"/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</row>
    <row r="244" spans="2:15">
      <c r="B244" s="164"/>
      <c r="C244" s="164"/>
      <c r="D244" s="164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5"/>
    </row>
    <row r="245" spans="2:15">
      <c r="B245" s="164"/>
      <c r="C245" s="164"/>
      <c r="D245" s="164"/>
      <c r="E245" s="165"/>
      <c r="F245" s="165"/>
      <c r="G245" s="165"/>
      <c r="H245" s="165"/>
      <c r="I245" s="165"/>
      <c r="J245" s="165"/>
      <c r="K245" s="165"/>
      <c r="L245" s="165"/>
      <c r="M245" s="165"/>
      <c r="N245" s="165"/>
      <c r="O245" s="165"/>
    </row>
    <row r="246" spans="2:15">
      <c r="B246" s="164"/>
      <c r="C246" s="164"/>
      <c r="D246" s="164"/>
      <c r="E246" s="165"/>
      <c r="F246" s="165"/>
      <c r="G246" s="165"/>
      <c r="H246" s="165"/>
      <c r="I246" s="165"/>
      <c r="J246" s="165"/>
      <c r="K246" s="165"/>
      <c r="L246" s="165"/>
      <c r="M246" s="165"/>
      <c r="N246" s="165"/>
      <c r="O246" s="165"/>
    </row>
    <row r="247" spans="2:15">
      <c r="B247" s="164"/>
      <c r="C247" s="164"/>
      <c r="D247" s="164"/>
      <c r="E247" s="165"/>
      <c r="F247" s="165"/>
      <c r="G247" s="165"/>
      <c r="H247" s="165"/>
      <c r="I247" s="165"/>
      <c r="J247" s="165"/>
      <c r="K247" s="165"/>
      <c r="L247" s="165"/>
      <c r="M247" s="165"/>
      <c r="N247" s="165"/>
      <c r="O247" s="165"/>
    </row>
    <row r="248" spans="2:15">
      <c r="B248" s="164"/>
      <c r="C248" s="164"/>
      <c r="D248" s="164"/>
      <c r="E248" s="165"/>
      <c r="F248" s="165"/>
      <c r="G248" s="165"/>
      <c r="H248" s="165"/>
      <c r="I248" s="165"/>
      <c r="J248" s="165"/>
      <c r="K248" s="165"/>
      <c r="L248" s="165"/>
      <c r="M248" s="165"/>
      <c r="N248" s="165"/>
      <c r="O248" s="165"/>
    </row>
    <row r="249" spans="2:15">
      <c r="B249" s="164"/>
      <c r="C249" s="164"/>
      <c r="D249" s="164"/>
      <c r="E249" s="165"/>
      <c r="F249" s="165"/>
      <c r="G249" s="165"/>
      <c r="H249" s="165"/>
      <c r="I249" s="165"/>
      <c r="J249" s="165"/>
      <c r="K249" s="165"/>
      <c r="L249" s="165"/>
      <c r="M249" s="165"/>
      <c r="N249" s="165"/>
      <c r="O249" s="165"/>
    </row>
    <row r="250" spans="2:15">
      <c r="B250" s="164"/>
      <c r="C250" s="164"/>
      <c r="D250" s="164"/>
      <c r="E250" s="165"/>
      <c r="F250" s="165"/>
      <c r="G250" s="165"/>
      <c r="H250" s="165"/>
      <c r="I250" s="165"/>
      <c r="J250" s="165"/>
      <c r="K250" s="165"/>
      <c r="L250" s="165"/>
      <c r="M250" s="165"/>
      <c r="N250" s="165"/>
      <c r="O250" s="165"/>
    </row>
    <row r="251" spans="2:15">
      <c r="B251" s="164"/>
      <c r="C251" s="164"/>
      <c r="D251" s="164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165"/>
    </row>
    <row r="252" spans="2:15">
      <c r="B252" s="164"/>
      <c r="C252" s="164"/>
      <c r="D252" s="164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</row>
    <row r="253" spans="2:15">
      <c r="B253" s="164"/>
      <c r="C253" s="164"/>
      <c r="D253" s="164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</row>
    <row r="254" spans="2:15">
      <c r="B254" s="164"/>
      <c r="C254" s="164"/>
      <c r="D254" s="164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</row>
    <row r="255" spans="2:15">
      <c r="B255" s="164"/>
      <c r="C255" s="164"/>
      <c r="D255" s="164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</row>
    <row r="256" spans="2:15">
      <c r="B256" s="164"/>
      <c r="C256" s="164"/>
      <c r="D256" s="164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</row>
    <row r="257" spans="2:15">
      <c r="B257" s="164"/>
      <c r="C257" s="164"/>
      <c r="D257" s="164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</row>
    <row r="258" spans="2:15">
      <c r="B258" s="164"/>
      <c r="C258" s="164"/>
      <c r="D258" s="164"/>
      <c r="E258" s="165"/>
      <c r="F258" s="165"/>
      <c r="G258" s="165"/>
      <c r="H258" s="165"/>
      <c r="I258" s="165"/>
      <c r="J258" s="165"/>
      <c r="K258" s="165"/>
      <c r="L258" s="165"/>
      <c r="M258" s="165"/>
      <c r="N258" s="165"/>
      <c r="O258" s="165"/>
    </row>
    <row r="259" spans="2:15">
      <c r="B259" s="164"/>
      <c r="C259" s="164"/>
      <c r="D259" s="164"/>
      <c r="E259" s="165"/>
      <c r="F259" s="165"/>
      <c r="G259" s="165"/>
      <c r="H259" s="165"/>
      <c r="I259" s="165"/>
      <c r="J259" s="165"/>
      <c r="K259" s="165"/>
      <c r="L259" s="165"/>
      <c r="M259" s="165"/>
      <c r="N259" s="165"/>
      <c r="O259" s="165"/>
    </row>
    <row r="260" spans="2:15">
      <c r="B260" s="164"/>
      <c r="C260" s="164"/>
      <c r="D260" s="164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165"/>
    </row>
    <row r="261" spans="2:15">
      <c r="B261" s="164"/>
      <c r="C261" s="164"/>
      <c r="D261" s="164"/>
      <c r="E261" s="165"/>
      <c r="F261" s="165"/>
      <c r="G261" s="165"/>
      <c r="H261" s="165"/>
      <c r="I261" s="165"/>
      <c r="J261" s="165"/>
      <c r="K261" s="165"/>
      <c r="L261" s="165"/>
      <c r="M261" s="165"/>
      <c r="N261" s="165"/>
      <c r="O261" s="165"/>
    </row>
    <row r="262" spans="2:15">
      <c r="B262" s="164"/>
      <c r="C262" s="164"/>
      <c r="D262" s="164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</row>
    <row r="263" spans="2:15">
      <c r="B263" s="164"/>
      <c r="C263" s="164"/>
      <c r="D263" s="164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</row>
    <row r="264" spans="2:15">
      <c r="B264" s="164"/>
      <c r="C264" s="164"/>
      <c r="D264" s="164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</row>
    <row r="265" spans="2:15">
      <c r="B265" s="164"/>
      <c r="C265" s="164"/>
      <c r="D265" s="164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</row>
    <row r="266" spans="2:15">
      <c r="B266" s="164"/>
      <c r="C266" s="164"/>
      <c r="D266" s="164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</row>
    <row r="267" spans="2:15">
      <c r="B267" s="164"/>
      <c r="C267" s="164"/>
      <c r="D267" s="164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</row>
    <row r="268" spans="2:15">
      <c r="B268" s="164"/>
      <c r="C268" s="164"/>
      <c r="D268" s="164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</row>
    <row r="269" spans="2:15">
      <c r="B269" s="164"/>
      <c r="C269" s="164"/>
      <c r="D269" s="164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</row>
    <row r="270" spans="2:15">
      <c r="B270" s="164"/>
      <c r="C270" s="164"/>
      <c r="D270" s="164"/>
      <c r="E270" s="165"/>
      <c r="F270" s="165"/>
      <c r="G270" s="165"/>
      <c r="H270" s="165"/>
      <c r="I270" s="165"/>
      <c r="J270" s="165"/>
      <c r="K270" s="165"/>
      <c r="L270" s="165"/>
      <c r="M270" s="165"/>
      <c r="N270" s="165"/>
      <c r="O270" s="165"/>
    </row>
    <row r="271" spans="2:15">
      <c r="B271" s="164"/>
      <c r="C271" s="164"/>
      <c r="D271" s="164"/>
      <c r="E271" s="165"/>
      <c r="F271" s="165"/>
      <c r="G271" s="165"/>
      <c r="H271" s="165"/>
      <c r="I271" s="165"/>
      <c r="J271" s="165"/>
      <c r="K271" s="165"/>
      <c r="L271" s="165"/>
      <c r="M271" s="165"/>
      <c r="N271" s="165"/>
      <c r="O271" s="165"/>
    </row>
    <row r="272" spans="2:15">
      <c r="B272" s="164"/>
      <c r="C272" s="164"/>
      <c r="D272" s="164"/>
      <c r="E272" s="165"/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</row>
    <row r="273" spans="2:15">
      <c r="B273" s="171"/>
      <c r="C273" s="164"/>
      <c r="D273" s="164"/>
      <c r="E273" s="165"/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</row>
    <row r="274" spans="2:15">
      <c r="B274" s="171"/>
      <c r="C274" s="164"/>
      <c r="D274" s="164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</row>
    <row r="275" spans="2:15">
      <c r="B275" s="172"/>
      <c r="C275" s="164"/>
      <c r="D275" s="164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</row>
    <row r="276" spans="2:15">
      <c r="B276" s="164"/>
      <c r="C276" s="164"/>
      <c r="D276" s="164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</row>
    <row r="277" spans="2:15">
      <c r="B277" s="164"/>
      <c r="C277" s="164"/>
      <c r="D277" s="164"/>
      <c r="E277" s="165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</row>
    <row r="278" spans="2:15">
      <c r="B278" s="164"/>
      <c r="C278" s="164"/>
      <c r="D278" s="164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</row>
    <row r="279" spans="2:15">
      <c r="B279" s="164"/>
      <c r="C279" s="164"/>
      <c r="D279" s="164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</row>
    <row r="280" spans="2:15">
      <c r="B280" s="164"/>
      <c r="C280" s="164"/>
      <c r="D280" s="164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</row>
    <row r="281" spans="2:15">
      <c r="B281" s="164"/>
      <c r="C281" s="164"/>
      <c r="D281" s="164"/>
      <c r="E281" s="165"/>
      <c r="F281" s="165"/>
      <c r="G281" s="165"/>
      <c r="H281" s="165"/>
      <c r="I281" s="165"/>
      <c r="J281" s="165"/>
      <c r="K281" s="165"/>
      <c r="L281" s="165"/>
      <c r="M281" s="165"/>
      <c r="N281" s="165"/>
      <c r="O281" s="165"/>
    </row>
    <row r="282" spans="2:15">
      <c r="B282" s="164"/>
      <c r="C282" s="164"/>
      <c r="D282" s="164"/>
      <c r="E282" s="165"/>
      <c r="F282" s="165"/>
      <c r="G282" s="165"/>
      <c r="H282" s="165"/>
      <c r="I282" s="165"/>
      <c r="J282" s="165"/>
      <c r="K282" s="165"/>
      <c r="L282" s="165"/>
      <c r="M282" s="165"/>
      <c r="N282" s="165"/>
      <c r="O282" s="165"/>
    </row>
    <row r="283" spans="2:15">
      <c r="B283" s="164"/>
      <c r="C283" s="164"/>
      <c r="D283" s="164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</row>
    <row r="284" spans="2:15">
      <c r="B284" s="164"/>
      <c r="C284" s="164"/>
      <c r="D284" s="164"/>
      <c r="E284" s="165"/>
      <c r="F284" s="165"/>
      <c r="G284" s="165"/>
      <c r="H284" s="165"/>
      <c r="I284" s="165"/>
      <c r="J284" s="165"/>
      <c r="K284" s="165"/>
      <c r="L284" s="165"/>
      <c r="M284" s="165"/>
      <c r="N284" s="165"/>
      <c r="O284" s="165"/>
    </row>
    <row r="285" spans="2:15">
      <c r="B285" s="164"/>
      <c r="C285" s="164"/>
      <c r="D285" s="164"/>
      <c r="E285" s="165"/>
      <c r="F285" s="165"/>
      <c r="G285" s="165"/>
      <c r="H285" s="165"/>
      <c r="I285" s="165"/>
      <c r="J285" s="165"/>
      <c r="K285" s="165"/>
      <c r="L285" s="165"/>
      <c r="M285" s="165"/>
      <c r="N285" s="165"/>
      <c r="O285" s="165"/>
    </row>
    <row r="286" spans="2:15">
      <c r="B286" s="164"/>
      <c r="C286" s="164"/>
      <c r="D286" s="164"/>
      <c r="E286" s="165"/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</row>
    <row r="287" spans="2:15">
      <c r="B287" s="164"/>
      <c r="C287" s="164"/>
      <c r="D287" s="164"/>
      <c r="E287" s="165"/>
      <c r="F287" s="165"/>
      <c r="G287" s="165"/>
      <c r="H287" s="165"/>
      <c r="I287" s="165"/>
      <c r="J287" s="165"/>
      <c r="K287" s="165"/>
      <c r="L287" s="165"/>
      <c r="M287" s="165"/>
      <c r="N287" s="165"/>
      <c r="O287" s="165"/>
    </row>
    <row r="288" spans="2:15">
      <c r="B288" s="164"/>
      <c r="C288" s="164"/>
      <c r="D288" s="164"/>
      <c r="E288" s="165"/>
      <c r="F288" s="165"/>
      <c r="G288" s="165"/>
      <c r="H288" s="165"/>
      <c r="I288" s="165"/>
      <c r="J288" s="165"/>
      <c r="K288" s="165"/>
      <c r="L288" s="165"/>
      <c r="M288" s="165"/>
      <c r="N288" s="165"/>
      <c r="O288" s="165"/>
    </row>
    <row r="289" spans="2:15">
      <c r="B289" s="164"/>
      <c r="C289" s="164"/>
      <c r="D289" s="164"/>
      <c r="E289" s="165"/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</row>
    <row r="290" spans="2:15">
      <c r="B290" s="164"/>
      <c r="C290" s="164"/>
      <c r="D290" s="164"/>
      <c r="E290" s="165"/>
      <c r="F290" s="165"/>
      <c r="G290" s="165"/>
      <c r="H290" s="165"/>
      <c r="I290" s="165"/>
      <c r="J290" s="165"/>
      <c r="K290" s="165"/>
      <c r="L290" s="165"/>
      <c r="M290" s="165"/>
      <c r="N290" s="165"/>
      <c r="O290" s="165"/>
    </row>
    <row r="291" spans="2:15">
      <c r="B291" s="164"/>
      <c r="C291" s="164"/>
      <c r="D291" s="164"/>
      <c r="E291" s="165"/>
      <c r="F291" s="165"/>
      <c r="G291" s="165"/>
      <c r="H291" s="165"/>
      <c r="I291" s="165"/>
      <c r="J291" s="165"/>
      <c r="K291" s="165"/>
      <c r="L291" s="165"/>
      <c r="M291" s="165"/>
      <c r="N291" s="165"/>
      <c r="O291" s="165"/>
    </row>
    <row r="292" spans="2:15">
      <c r="B292" s="164"/>
      <c r="C292" s="164"/>
      <c r="D292" s="164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5"/>
    </row>
    <row r="293" spans="2:15">
      <c r="B293" s="164"/>
      <c r="C293" s="164"/>
      <c r="D293" s="164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</row>
    <row r="294" spans="2:15">
      <c r="B294" s="171"/>
      <c r="C294" s="164"/>
      <c r="D294" s="164"/>
      <c r="E294" s="165"/>
      <c r="F294" s="165"/>
      <c r="G294" s="165"/>
      <c r="H294" s="165"/>
      <c r="I294" s="165"/>
      <c r="J294" s="165"/>
      <c r="K294" s="165"/>
      <c r="L294" s="165"/>
      <c r="M294" s="165"/>
      <c r="N294" s="165"/>
      <c r="O294" s="165"/>
    </row>
    <row r="295" spans="2:15">
      <c r="B295" s="171"/>
      <c r="C295" s="164"/>
      <c r="D295" s="164"/>
      <c r="E295" s="165"/>
      <c r="F295" s="165"/>
      <c r="G295" s="165"/>
      <c r="H295" s="165"/>
      <c r="I295" s="165"/>
      <c r="J295" s="165"/>
      <c r="K295" s="165"/>
      <c r="L295" s="165"/>
      <c r="M295" s="165"/>
      <c r="N295" s="165"/>
      <c r="O295" s="165"/>
    </row>
    <row r="296" spans="2:15">
      <c r="B296" s="172"/>
      <c r="C296" s="164"/>
      <c r="D296" s="164"/>
      <c r="E296" s="165"/>
      <c r="F296" s="165"/>
      <c r="G296" s="165"/>
      <c r="H296" s="165"/>
      <c r="I296" s="165"/>
      <c r="J296" s="165"/>
      <c r="K296" s="165"/>
      <c r="L296" s="165"/>
      <c r="M296" s="165"/>
      <c r="N296" s="165"/>
      <c r="O296" s="165"/>
    </row>
    <row r="297" spans="2:15">
      <c r="B297" s="164"/>
      <c r="C297" s="164"/>
      <c r="D297" s="164"/>
      <c r="E297" s="165"/>
      <c r="F297" s="165"/>
      <c r="G297" s="165"/>
      <c r="H297" s="165"/>
      <c r="I297" s="165"/>
      <c r="J297" s="165"/>
      <c r="K297" s="165"/>
      <c r="L297" s="165"/>
      <c r="M297" s="165"/>
      <c r="N297" s="165"/>
      <c r="O297" s="165"/>
    </row>
    <row r="298" spans="2:15">
      <c r="B298" s="164"/>
      <c r="C298" s="164"/>
      <c r="D298" s="164"/>
      <c r="E298" s="165"/>
      <c r="F298" s="165"/>
      <c r="G298" s="165"/>
      <c r="H298" s="165"/>
      <c r="I298" s="165"/>
      <c r="J298" s="165"/>
      <c r="K298" s="165"/>
      <c r="L298" s="165"/>
      <c r="M298" s="165"/>
      <c r="N298" s="165"/>
      <c r="O298" s="165"/>
    </row>
    <row r="299" spans="2:15">
      <c r="B299" s="164"/>
      <c r="C299" s="164"/>
      <c r="D299" s="164"/>
      <c r="E299" s="165"/>
      <c r="F299" s="165"/>
      <c r="G299" s="165"/>
      <c r="H299" s="165"/>
      <c r="I299" s="165"/>
      <c r="J299" s="165"/>
      <c r="K299" s="165"/>
      <c r="L299" s="165"/>
      <c r="M299" s="165"/>
      <c r="N299" s="165"/>
      <c r="O299" s="165"/>
    </row>
    <row r="300" spans="2:15">
      <c r="B300" s="164"/>
      <c r="C300" s="164"/>
      <c r="D300" s="164"/>
      <c r="E300" s="165"/>
      <c r="F300" s="165"/>
      <c r="G300" s="165"/>
      <c r="H300" s="165"/>
      <c r="I300" s="165"/>
      <c r="J300" s="165"/>
      <c r="K300" s="165"/>
      <c r="L300" s="165"/>
      <c r="M300" s="165"/>
      <c r="N300" s="165"/>
      <c r="O300" s="165"/>
    </row>
    <row r="301" spans="2:15">
      <c r="B301" s="164"/>
      <c r="C301" s="164"/>
      <c r="D301" s="164"/>
      <c r="E301" s="165"/>
      <c r="F301" s="165"/>
      <c r="G301" s="165"/>
      <c r="H301" s="165"/>
      <c r="I301" s="165"/>
      <c r="J301" s="165"/>
      <c r="K301" s="165"/>
      <c r="L301" s="165"/>
      <c r="M301" s="165"/>
      <c r="N301" s="165"/>
      <c r="O301" s="165"/>
    </row>
    <row r="302" spans="2:15">
      <c r="B302" s="164"/>
      <c r="C302" s="164"/>
      <c r="D302" s="164"/>
      <c r="E302" s="165"/>
      <c r="F302" s="165"/>
      <c r="G302" s="165"/>
      <c r="H302" s="165"/>
      <c r="I302" s="165"/>
      <c r="J302" s="165"/>
      <c r="K302" s="165"/>
      <c r="L302" s="165"/>
      <c r="M302" s="165"/>
      <c r="N302" s="165"/>
      <c r="O302" s="165"/>
    </row>
    <row r="303" spans="2:15">
      <c r="B303" s="164"/>
      <c r="C303" s="164"/>
      <c r="D303" s="164"/>
      <c r="E303" s="165"/>
      <c r="F303" s="165"/>
      <c r="G303" s="165"/>
      <c r="H303" s="165"/>
      <c r="I303" s="165"/>
      <c r="J303" s="165"/>
      <c r="K303" s="165"/>
      <c r="L303" s="165"/>
      <c r="M303" s="165"/>
      <c r="N303" s="165"/>
      <c r="O303" s="165"/>
    </row>
    <row r="304" spans="2:15">
      <c r="B304" s="164"/>
      <c r="C304" s="164"/>
      <c r="D304" s="164"/>
      <c r="E304" s="165"/>
      <c r="F304" s="165"/>
      <c r="G304" s="165"/>
      <c r="H304" s="165"/>
      <c r="I304" s="165"/>
      <c r="J304" s="165"/>
      <c r="K304" s="165"/>
      <c r="L304" s="165"/>
      <c r="M304" s="165"/>
      <c r="N304" s="165"/>
      <c r="O304" s="165"/>
    </row>
    <row r="305" spans="2:15">
      <c r="B305" s="164"/>
      <c r="C305" s="164"/>
      <c r="D305" s="164"/>
      <c r="E305" s="165"/>
      <c r="F305" s="165"/>
      <c r="G305" s="165"/>
      <c r="H305" s="165"/>
      <c r="I305" s="165"/>
      <c r="J305" s="165"/>
      <c r="K305" s="165"/>
      <c r="L305" s="165"/>
      <c r="M305" s="165"/>
      <c r="N305" s="165"/>
      <c r="O305" s="165"/>
    </row>
    <row r="306" spans="2:15">
      <c r="B306" s="164"/>
      <c r="C306" s="164"/>
      <c r="D306" s="164"/>
      <c r="E306" s="165"/>
      <c r="F306" s="165"/>
      <c r="G306" s="165"/>
      <c r="H306" s="165"/>
      <c r="I306" s="165"/>
      <c r="J306" s="165"/>
      <c r="K306" s="165"/>
      <c r="L306" s="165"/>
      <c r="M306" s="165"/>
      <c r="N306" s="165"/>
      <c r="O306" s="165"/>
    </row>
    <row r="307" spans="2:15">
      <c r="B307" s="164"/>
      <c r="C307" s="164"/>
      <c r="D307" s="164"/>
      <c r="E307" s="165"/>
      <c r="F307" s="165"/>
      <c r="G307" s="165"/>
      <c r="H307" s="165"/>
      <c r="I307" s="165"/>
      <c r="J307" s="165"/>
      <c r="K307" s="165"/>
      <c r="L307" s="165"/>
      <c r="M307" s="165"/>
      <c r="N307" s="165"/>
      <c r="O307" s="165"/>
    </row>
    <row r="308" spans="2:15">
      <c r="B308" s="164"/>
      <c r="C308" s="164"/>
      <c r="D308" s="164"/>
      <c r="E308" s="165"/>
      <c r="F308" s="165"/>
      <c r="G308" s="165"/>
      <c r="H308" s="165"/>
      <c r="I308" s="165"/>
      <c r="J308" s="165"/>
      <c r="K308" s="165"/>
      <c r="L308" s="165"/>
      <c r="M308" s="165"/>
      <c r="N308" s="165"/>
      <c r="O308" s="165"/>
    </row>
    <row r="309" spans="2:15">
      <c r="B309" s="164"/>
      <c r="C309" s="164"/>
      <c r="D309" s="164"/>
      <c r="E309" s="165"/>
      <c r="F309" s="165"/>
      <c r="G309" s="165"/>
      <c r="H309" s="165"/>
      <c r="I309" s="165"/>
      <c r="J309" s="165"/>
      <c r="K309" s="165"/>
      <c r="L309" s="165"/>
      <c r="M309" s="165"/>
      <c r="N309" s="165"/>
      <c r="O309" s="165"/>
    </row>
    <row r="310" spans="2:15">
      <c r="B310" s="164"/>
      <c r="C310" s="164"/>
      <c r="D310" s="164"/>
      <c r="E310" s="165"/>
      <c r="F310" s="165"/>
      <c r="G310" s="165"/>
      <c r="H310" s="165"/>
      <c r="I310" s="165"/>
      <c r="J310" s="165"/>
      <c r="K310" s="165"/>
      <c r="L310" s="165"/>
      <c r="M310" s="165"/>
      <c r="N310" s="165"/>
      <c r="O310" s="165"/>
    </row>
    <row r="311" spans="2:15">
      <c r="B311" s="164"/>
      <c r="C311" s="164"/>
      <c r="D311" s="164"/>
      <c r="E311" s="165"/>
      <c r="F311" s="165"/>
      <c r="G311" s="165"/>
      <c r="H311" s="165"/>
      <c r="I311" s="165"/>
      <c r="J311" s="165"/>
      <c r="K311" s="165"/>
      <c r="L311" s="165"/>
      <c r="M311" s="165"/>
      <c r="N311" s="165"/>
      <c r="O311" s="165"/>
    </row>
    <row r="312" spans="2:15">
      <c r="B312" s="164"/>
      <c r="C312" s="164"/>
      <c r="D312" s="164"/>
      <c r="E312" s="165"/>
      <c r="F312" s="165"/>
      <c r="G312" s="165"/>
      <c r="H312" s="165"/>
      <c r="I312" s="165"/>
      <c r="J312" s="165"/>
      <c r="K312" s="165"/>
      <c r="L312" s="165"/>
      <c r="M312" s="165"/>
      <c r="N312" s="165"/>
      <c r="O312" s="165"/>
    </row>
    <row r="313" spans="2:15">
      <c r="B313" s="164"/>
      <c r="C313" s="164"/>
      <c r="D313" s="164"/>
      <c r="E313" s="165"/>
      <c r="F313" s="165"/>
      <c r="G313" s="165"/>
      <c r="H313" s="165"/>
      <c r="I313" s="165"/>
      <c r="J313" s="165"/>
      <c r="K313" s="165"/>
      <c r="L313" s="165"/>
      <c r="M313" s="165"/>
      <c r="N313" s="165"/>
      <c r="O313" s="165"/>
    </row>
    <row r="314" spans="2:15">
      <c r="B314" s="164"/>
      <c r="C314" s="164"/>
      <c r="D314" s="164"/>
      <c r="E314" s="165"/>
      <c r="F314" s="165"/>
      <c r="G314" s="165"/>
      <c r="H314" s="165"/>
      <c r="I314" s="165"/>
      <c r="J314" s="165"/>
      <c r="K314" s="165"/>
      <c r="L314" s="165"/>
      <c r="M314" s="165"/>
      <c r="N314" s="165"/>
      <c r="O314" s="165"/>
    </row>
    <row r="315" spans="2:15">
      <c r="B315" s="164"/>
      <c r="C315" s="164"/>
      <c r="D315" s="164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5"/>
    </row>
    <row r="316" spans="2:15">
      <c r="B316" s="164"/>
      <c r="C316" s="164"/>
      <c r="D316" s="164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5"/>
    </row>
    <row r="317" spans="2:15">
      <c r="B317" s="164"/>
      <c r="C317" s="164"/>
      <c r="D317" s="164"/>
      <c r="E317" s="165"/>
      <c r="F317" s="165"/>
      <c r="G317" s="165"/>
      <c r="H317" s="165"/>
      <c r="I317" s="165"/>
      <c r="J317" s="165"/>
      <c r="K317" s="165"/>
      <c r="L317" s="165"/>
      <c r="M317" s="165"/>
      <c r="N317" s="165"/>
      <c r="O317" s="165"/>
    </row>
    <row r="318" spans="2:15">
      <c r="B318" s="164"/>
      <c r="C318" s="164"/>
      <c r="D318" s="164"/>
      <c r="E318" s="165"/>
      <c r="F318" s="165"/>
      <c r="G318" s="165"/>
      <c r="H318" s="165"/>
      <c r="I318" s="165"/>
      <c r="J318" s="165"/>
      <c r="K318" s="165"/>
      <c r="L318" s="165"/>
      <c r="M318" s="165"/>
      <c r="N318" s="165"/>
      <c r="O318" s="165"/>
    </row>
    <row r="319" spans="2:15">
      <c r="B319" s="164"/>
      <c r="C319" s="164"/>
      <c r="D319" s="164"/>
      <c r="E319" s="165"/>
      <c r="F319" s="165"/>
      <c r="G319" s="165"/>
      <c r="H319" s="165"/>
      <c r="I319" s="165"/>
      <c r="J319" s="165"/>
      <c r="K319" s="165"/>
      <c r="L319" s="165"/>
      <c r="M319" s="165"/>
      <c r="N319" s="165"/>
      <c r="O319" s="165"/>
    </row>
    <row r="320" spans="2:15">
      <c r="B320" s="164"/>
      <c r="C320" s="164"/>
      <c r="D320" s="164"/>
      <c r="E320" s="165"/>
      <c r="F320" s="165"/>
      <c r="G320" s="165"/>
      <c r="H320" s="165"/>
      <c r="I320" s="165"/>
      <c r="J320" s="165"/>
      <c r="K320" s="165"/>
      <c r="L320" s="165"/>
      <c r="M320" s="165"/>
      <c r="N320" s="165"/>
      <c r="O320" s="165"/>
    </row>
    <row r="321" spans="2:15">
      <c r="B321" s="164"/>
      <c r="C321" s="164"/>
      <c r="D321" s="164"/>
      <c r="E321" s="165"/>
      <c r="F321" s="165"/>
      <c r="G321" s="165"/>
      <c r="H321" s="165"/>
      <c r="I321" s="165"/>
      <c r="J321" s="165"/>
      <c r="K321" s="165"/>
      <c r="L321" s="165"/>
      <c r="M321" s="165"/>
      <c r="N321" s="165"/>
      <c r="O321" s="165"/>
    </row>
    <row r="322" spans="2:15">
      <c r="B322" s="164"/>
      <c r="C322" s="164"/>
      <c r="D322" s="164"/>
      <c r="E322" s="165"/>
      <c r="F322" s="165"/>
      <c r="G322" s="165"/>
      <c r="H322" s="165"/>
      <c r="I322" s="165"/>
      <c r="J322" s="165"/>
      <c r="K322" s="165"/>
      <c r="L322" s="165"/>
      <c r="M322" s="165"/>
      <c r="N322" s="165"/>
      <c r="O322" s="165"/>
    </row>
    <row r="323" spans="2:15">
      <c r="B323" s="164"/>
      <c r="C323" s="164"/>
      <c r="D323" s="164"/>
      <c r="E323" s="165"/>
      <c r="F323" s="165"/>
      <c r="G323" s="165"/>
      <c r="H323" s="165"/>
      <c r="I323" s="165"/>
      <c r="J323" s="165"/>
      <c r="K323" s="165"/>
      <c r="L323" s="165"/>
      <c r="M323" s="165"/>
      <c r="N323" s="165"/>
      <c r="O323" s="165"/>
    </row>
    <row r="324" spans="2:15">
      <c r="B324" s="164"/>
      <c r="C324" s="164"/>
      <c r="D324" s="164"/>
      <c r="E324" s="165"/>
      <c r="F324" s="165"/>
      <c r="G324" s="165"/>
      <c r="H324" s="165"/>
      <c r="I324" s="165"/>
      <c r="J324" s="165"/>
      <c r="K324" s="165"/>
      <c r="L324" s="165"/>
      <c r="M324" s="165"/>
      <c r="N324" s="165"/>
      <c r="O324" s="165"/>
    </row>
    <row r="325" spans="2:15">
      <c r="B325" s="164"/>
      <c r="C325" s="164"/>
      <c r="D325" s="164"/>
      <c r="E325" s="165"/>
      <c r="F325" s="165"/>
      <c r="G325" s="165"/>
      <c r="H325" s="165"/>
      <c r="I325" s="165"/>
      <c r="J325" s="165"/>
      <c r="K325" s="165"/>
      <c r="L325" s="165"/>
      <c r="M325" s="165"/>
      <c r="N325" s="165"/>
      <c r="O325" s="165"/>
    </row>
    <row r="326" spans="2:15">
      <c r="B326" s="164"/>
      <c r="C326" s="164"/>
      <c r="D326" s="164"/>
      <c r="E326" s="165"/>
      <c r="F326" s="165"/>
      <c r="G326" s="165"/>
      <c r="H326" s="165"/>
      <c r="I326" s="165"/>
      <c r="J326" s="165"/>
      <c r="K326" s="165"/>
      <c r="L326" s="165"/>
      <c r="M326" s="165"/>
      <c r="N326" s="165"/>
      <c r="O326" s="165"/>
    </row>
    <row r="327" spans="2:15">
      <c r="B327" s="164"/>
      <c r="C327" s="164"/>
      <c r="D327" s="164"/>
      <c r="E327" s="165"/>
      <c r="F327" s="165"/>
      <c r="G327" s="165"/>
      <c r="H327" s="165"/>
      <c r="I327" s="165"/>
      <c r="J327" s="165"/>
      <c r="K327" s="165"/>
      <c r="L327" s="165"/>
      <c r="M327" s="165"/>
      <c r="N327" s="165"/>
      <c r="O327" s="165"/>
    </row>
    <row r="328" spans="2:15">
      <c r="B328" s="164"/>
      <c r="C328" s="164"/>
      <c r="D328" s="164"/>
      <c r="E328" s="165"/>
      <c r="F328" s="165"/>
      <c r="G328" s="165"/>
      <c r="H328" s="165"/>
      <c r="I328" s="165"/>
      <c r="J328" s="165"/>
      <c r="K328" s="165"/>
      <c r="L328" s="165"/>
      <c r="M328" s="165"/>
      <c r="N328" s="165"/>
      <c r="O328" s="165"/>
    </row>
    <row r="329" spans="2:15">
      <c r="B329" s="164"/>
      <c r="C329" s="164"/>
      <c r="D329" s="164"/>
      <c r="E329" s="165"/>
      <c r="F329" s="165"/>
      <c r="G329" s="165"/>
      <c r="H329" s="165"/>
      <c r="I329" s="165"/>
      <c r="J329" s="165"/>
      <c r="K329" s="165"/>
      <c r="L329" s="165"/>
      <c r="M329" s="165"/>
      <c r="N329" s="165"/>
      <c r="O329" s="165"/>
    </row>
    <row r="330" spans="2:15">
      <c r="B330" s="164"/>
      <c r="C330" s="164"/>
      <c r="D330" s="164"/>
      <c r="E330" s="165"/>
      <c r="F330" s="165"/>
      <c r="G330" s="165"/>
      <c r="H330" s="165"/>
      <c r="I330" s="165"/>
      <c r="J330" s="165"/>
      <c r="K330" s="165"/>
      <c r="L330" s="165"/>
      <c r="M330" s="165"/>
      <c r="N330" s="165"/>
      <c r="O330" s="165"/>
    </row>
    <row r="331" spans="2:15">
      <c r="B331" s="164"/>
      <c r="C331" s="164"/>
      <c r="D331" s="164"/>
      <c r="E331" s="165"/>
      <c r="F331" s="165"/>
      <c r="G331" s="165"/>
      <c r="H331" s="165"/>
      <c r="I331" s="165"/>
      <c r="J331" s="165"/>
      <c r="K331" s="165"/>
      <c r="L331" s="165"/>
      <c r="M331" s="165"/>
      <c r="N331" s="165"/>
      <c r="O331" s="165"/>
    </row>
    <row r="332" spans="2:15">
      <c r="B332" s="164"/>
      <c r="C332" s="164"/>
      <c r="D332" s="164"/>
      <c r="E332" s="165"/>
      <c r="F332" s="165"/>
      <c r="G332" s="165"/>
      <c r="H332" s="165"/>
      <c r="I332" s="165"/>
      <c r="J332" s="165"/>
      <c r="K332" s="165"/>
      <c r="L332" s="165"/>
      <c r="M332" s="165"/>
      <c r="N332" s="165"/>
      <c r="O332" s="165"/>
    </row>
    <row r="333" spans="2:15">
      <c r="B333" s="164"/>
      <c r="C333" s="164"/>
      <c r="D333" s="164"/>
      <c r="E333" s="165"/>
      <c r="F333" s="165"/>
      <c r="G333" s="165"/>
      <c r="H333" s="165"/>
      <c r="I333" s="165"/>
      <c r="J333" s="165"/>
      <c r="K333" s="165"/>
      <c r="L333" s="165"/>
      <c r="M333" s="165"/>
      <c r="N333" s="165"/>
      <c r="O333" s="165"/>
    </row>
    <row r="334" spans="2:15">
      <c r="B334" s="164"/>
      <c r="C334" s="164"/>
      <c r="D334" s="164"/>
      <c r="E334" s="165"/>
      <c r="F334" s="165"/>
      <c r="G334" s="165"/>
      <c r="H334" s="165"/>
      <c r="I334" s="165"/>
      <c r="J334" s="165"/>
      <c r="K334" s="165"/>
      <c r="L334" s="165"/>
      <c r="M334" s="165"/>
      <c r="N334" s="165"/>
      <c r="O334" s="165"/>
    </row>
    <row r="335" spans="2:15">
      <c r="B335" s="164"/>
      <c r="C335" s="164"/>
      <c r="D335" s="164"/>
      <c r="E335" s="165"/>
      <c r="F335" s="165"/>
      <c r="G335" s="165"/>
      <c r="H335" s="165"/>
      <c r="I335" s="165"/>
      <c r="J335" s="165"/>
      <c r="K335" s="165"/>
      <c r="L335" s="165"/>
      <c r="M335" s="165"/>
      <c r="N335" s="165"/>
      <c r="O335" s="165"/>
    </row>
    <row r="336" spans="2:15">
      <c r="B336" s="164"/>
      <c r="C336" s="164"/>
      <c r="D336" s="164"/>
      <c r="E336" s="165"/>
      <c r="F336" s="165"/>
      <c r="G336" s="165"/>
      <c r="H336" s="165"/>
      <c r="I336" s="165"/>
      <c r="J336" s="165"/>
      <c r="K336" s="165"/>
      <c r="L336" s="165"/>
      <c r="M336" s="165"/>
      <c r="N336" s="165"/>
      <c r="O336" s="165"/>
    </row>
    <row r="337" spans="2:15">
      <c r="B337" s="164"/>
      <c r="C337" s="164"/>
      <c r="D337" s="164"/>
      <c r="E337" s="165"/>
      <c r="F337" s="165"/>
      <c r="G337" s="165"/>
      <c r="H337" s="165"/>
      <c r="I337" s="165"/>
      <c r="J337" s="165"/>
      <c r="K337" s="165"/>
      <c r="L337" s="165"/>
      <c r="M337" s="165"/>
      <c r="N337" s="165"/>
      <c r="O337" s="165"/>
    </row>
    <row r="338" spans="2:15">
      <c r="B338" s="164"/>
      <c r="C338" s="164"/>
      <c r="D338" s="164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5"/>
    </row>
    <row r="339" spans="2:15">
      <c r="B339" s="164"/>
      <c r="C339" s="164"/>
      <c r="D339" s="164"/>
      <c r="E339" s="165"/>
      <c r="F339" s="165"/>
      <c r="G339" s="165"/>
      <c r="H339" s="165"/>
      <c r="I339" s="165"/>
      <c r="J339" s="165"/>
      <c r="K339" s="165"/>
      <c r="L339" s="165"/>
      <c r="M339" s="165"/>
      <c r="N339" s="165"/>
      <c r="O339" s="165"/>
    </row>
    <row r="340" spans="2:15">
      <c r="B340" s="164"/>
      <c r="C340" s="164"/>
      <c r="D340" s="164"/>
      <c r="E340" s="165"/>
      <c r="F340" s="165"/>
      <c r="G340" s="165"/>
      <c r="H340" s="165"/>
      <c r="I340" s="165"/>
      <c r="J340" s="165"/>
      <c r="K340" s="165"/>
      <c r="L340" s="165"/>
      <c r="M340" s="165"/>
      <c r="N340" s="165"/>
      <c r="O340" s="165"/>
    </row>
    <row r="341" spans="2:15">
      <c r="B341" s="164"/>
      <c r="C341" s="164"/>
      <c r="D341" s="164"/>
      <c r="E341" s="165"/>
      <c r="F341" s="165"/>
      <c r="G341" s="165"/>
      <c r="H341" s="165"/>
      <c r="I341" s="165"/>
      <c r="J341" s="165"/>
      <c r="K341" s="165"/>
      <c r="L341" s="165"/>
      <c r="M341" s="165"/>
      <c r="N341" s="165"/>
      <c r="O341" s="165"/>
    </row>
    <row r="342" spans="2:15">
      <c r="B342" s="164"/>
      <c r="C342" s="164"/>
      <c r="D342" s="164"/>
      <c r="E342" s="165"/>
      <c r="F342" s="165"/>
      <c r="G342" s="165"/>
      <c r="H342" s="165"/>
      <c r="I342" s="165"/>
      <c r="J342" s="165"/>
      <c r="K342" s="165"/>
      <c r="L342" s="165"/>
      <c r="M342" s="165"/>
      <c r="N342" s="165"/>
      <c r="O342" s="165"/>
    </row>
    <row r="343" spans="2:15">
      <c r="B343" s="164"/>
      <c r="C343" s="164"/>
      <c r="D343" s="164"/>
      <c r="E343" s="165"/>
      <c r="F343" s="165"/>
      <c r="G343" s="165"/>
      <c r="H343" s="165"/>
      <c r="I343" s="165"/>
      <c r="J343" s="165"/>
      <c r="K343" s="165"/>
      <c r="L343" s="165"/>
      <c r="M343" s="165"/>
      <c r="N343" s="165"/>
      <c r="O343" s="165"/>
    </row>
    <row r="344" spans="2:15">
      <c r="B344" s="164"/>
      <c r="C344" s="164"/>
      <c r="D344" s="164"/>
      <c r="E344" s="165"/>
      <c r="F344" s="165"/>
      <c r="G344" s="165"/>
      <c r="H344" s="165"/>
      <c r="I344" s="165"/>
      <c r="J344" s="165"/>
      <c r="K344" s="165"/>
      <c r="L344" s="165"/>
      <c r="M344" s="165"/>
      <c r="N344" s="165"/>
      <c r="O344" s="165"/>
    </row>
    <row r="345" spans="2:15">
      <c r="B345" s="164"/>
      <c r="C345" s="164"/>
      <c r="D345" s="164"/>
      <c r="E345" s="165"/>
      <c r="F345" s="165"/>
      <c r="G345" s="165"/>
      <c r="H345" s="165"/>
      <c r="I345" s="165"/>
      <c r="J345" s="165"/>
      <c r="K345" s="165"/>
      <c r="L345" s="165"/>
      <c r="M345" s="165"/>
      <c r="N345" s="165"/>
      <c r="O345" s="165"/>
    </row>
    <row r="346" spans="2:15">
      <c r="B346" s="164"/>
      <c r="C346" s="164"/>
      <c r="D346" s="164"/>
      <c r="E346" s="165"/>
      <c r="F346" s="165"/>
      <c r="G346" s="165"/>
      <c r="H346" s="165"/>
      <c r="I346" s="165"/>
      <c r="J346" s="165"/>
      <c r="K346" s="165"/>
      <c r="L346" s="165"/>
      <c r="M346" s="165"/>
      <c r="N346" s="165"/>
      <c r="O346" s="165"/>
    </row>
    <row r="347" spans="2:15">
      <c r="B347" s="164"/>
      <c r="C347" s="164"/>
      <c r="D347" s="164"/>
      <c r="E347" s="165"/>
      <c r="F347" s="165"/>
      <c r="G347" s="165"/>
      <c r="H347" s="165"/>
      <c r="I347" s="165"/>
      <c r="J347" s="165"/>
      <c r="K347" s="165"/>
      <c r="L347" s="165"/>
      <c r="M347" s="165"/>
      <c r="N347" s="165"/>
      <c r="O347" s="165"/>
    </row>
    <row r="348" spans="2:15">
      <c r="B348" s="164"/>
      <c r="C348" s="164"/>
      <c r="D348" s="164"/>
      <c r="E348" s="165"/>
      <c r="F348" s="165"/>
      <c r="G348" s="165"/>
      <c r="H348" s="165"/>
      <c r="I348" s="165"/>
      <c r="J348" s="165"/>
      <c r="K348" s="165"/>
      <c r="L348" s="165"/>
      <c r="M348" s="165"/>
      <c r="N348" s="165"/>
      <c r="O348" s="165"/>
    </row>
    <row r="349" spans="2:15">
      <c r="B349" s="164"/>
      <c r="C349" s="164"/>
      <c r="D349" s="164"/>
      <c r="E349" s="165"/>
      <c r="F349" s="165"/>
      <c r="G349" s="165"/>
      <c r="H349" s="165"/>
      <c r="I349" s="165"/>
      <c r="J349" s="165"/>
      <c r="K349" s="165"/>
      <c r="L349" s="165"/>
      <c r="M349" s="165"/>
      <c r="N349" s="165"/>
      <c r="O349" s="165"/>
    </row>
    <row r="350" spans="2:15">
      <c r="B350" s="164"/>
      <c r="C350" s="164"/>
      <c r="D350" s="164"/>
      <c r="E350" s="165"/>
      <c r="F350" s="165"/>
      <c r="G350" s="165"/>
      <c r="H350" s="165"/>
      <c r="I350" s="165"/>
      <c r="J350" s="165"/>
      <c r="K350" s="165"/>
      <c r="L350" s="165"/>
      <c r="M350" s="165"/>
      <c r="N350" s="165"/>
      <c r="O350" s="165"/>
    </row>
    <row r="351" spans="2:15">
      <c r="B351" s="164"/>
      <c r="C351" s="164"/>
      <c r="D351" s="164"/>
      <c r="E351" s="165"/>
      <c r="F351" s="165"/>
      <c r="G351" s="165"/>
      <c r="H351" s="165"/>
      <c r="I351" s="165"/>
      <c r="J351" s="165"/>
      <c r="K351" s="165"/>
      <c r="L351" s="165"/>
      <c r="M351" s="165"/>
      <c r="N351" s="165"/>
      <c r="O351" s="165"/>
    </row>
    <row r="352" spans="2:15">
      <c r="B352" s="164"/>
      <c r="C352" s="164"/>
      <c r="D352" s="164"/>
      <c r="E352" s="165"/>
      <c r="F352" s="165"/>
      <c r="G352" s="165"/>
      <c r="H352" s="165"/>
      <c r="I352" s="165"/>
      <c r="J352" s="165"/>
      <c r="K352" s="165"/>
      <c r="L352" s="165"/>
      <c r="M352" s="165"/>
      <c r="N352" s="165"/>
      <c r="O352" s="165"/>
    </row>
    <row r="353" spans="2:15">
      <c r="B353" s="164"/>
      <c r="C353" s="164"/>
      <c r="D353" s="164"/>
      <c r="E353" s="165"/>
      <c r="F353" s="165"/>
      <c r="G353" s="165"/>
      <c r="H353" s="165"/>
      <c r="I353" s="165"/>
      <c r="J353" s="165"/>
      <c r="K353" s="165"/>
      <c r="L353" s="165"/>
      <c r="M353" s="165"/>
      <c r="N353" s="165"/>
      <c r="O353" s="165"/>
    </row>
    <row r="354" spans="2:15">
      <c r="B354" s="164"/>
      <c r="C354" s="164"/>
      <c r="D354" s="164"/>
      <c r="E354" s="165"/>
      <c r="F354" s="165"/>
      <c r="G354" s="165"/>
      <c r="H354" s="165"/>
      <c r="I354" s="165"/>
      <c r="J354" s="165"/>
      <c r="K354" s="165"/>
      <c r="L354" s="165"/>
      <c r="M354" s="165"/>
      <c r="N354" s="165"/>
      <c r="O354" s="165"/>
    </row>
    <row r="355" spans="2:15">
      <c r="B355" s="164"/>
      <c r="C355" s="164"/>
      <c r="D355" s="164"/>
      <c r="E355" s="165"/>
      <c r="F355" s="165"/>
      <c r="G355" s="165"/>
      <c r="H355" s="165"/>
      <c r="I355" s="165"/>
      <c r="J355" s="165"/>
      <c r="K355" s="165"/>
      <c r="L355" s="165"/>
      <c r="M355" s="165"/>
      <c r="N355" s="165"/>
      <c r="O355" s="165"/>
    </row>
    <row r="356" spans="2:15">
      <c r="B356" s="164"/>
      <c r="C356" s="164"/>
      <c r="D356" s="164"/>
      <c r="E356" s="165"/>
      <c r="F356" s="165"/>
      <c r="G356" s="165"/>
      <c r="H356" s="165"/>
      <c r="I356" s="165"/>
      <c r="J356" s="165"/>
      <c r="K356" s="165"/>
      <c r="L356" s="165"/>
      <c r="M356" s="165"/>
      <c r="N356" s="165"/>
      <c r="O356" s="165"/>
    </row>
    <row r="357" spans="2:15">
      <c r="B357" s="164"/>
      <c r="C357" s="164"/>
      <c r="D357" s="164"/>
      <c r="E357" s="165"/>
      <c r="F357" s="165"/>
      <c r="G357" s="165"/>
      <c r="H357" s="165"/>
      <c r="I357" s="165"/>
      <c r="J357" s="165"/>
      <c r="K357" s="165"/>
      <c r="L357" s="165"/>
      <c r="M357" s="165"/>
      <c r="N357" s="165"/>
      <c r="O357" s="165"/>
    </row>
    <row r="358" spans="2:15">
      <c r="E358" s="1"/>
      <c r="F358" s="1"/>
      <c r="G358" s="1"/>
    </row>
    <row r="359" spans="2:15">
      <c r="E359" s="1"/>
      <c r="F359" s="1"/>
      <c r="G359" s="1"/>
    </row>
    <row r="360" spans="2:15">
      <c r="E360" s="1"/>
      <c r="F360" s="1"/>
      <c r="G360" s="1"/>
    </row>
    <row r="361" spans="2:15">
      <c r="B361" s="45"/>
      <c r="E361" s="1"/>
      <c r="F361" s="1"/>
      <c r="G361" s="1"/>
    </row>
    <row r="362" spans="2:15">
      <c r="B362" s="45"/>
      <c r="E362" s="1"/>
      <c r="F362" s="1"/>
      <c r="G362" s="1"/>
    </row>
    <row r="363" spans="2:15">
      <c r="B363" s="3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14 B216"/>
    <dataValidation type="list" allowBlank="1" showInputMessage="1" showErrorMessage="1" sqref="E12:E35 E37:E357">
      <formula1>$AR$6:$AR$23</formula1>
    </dataValidation>
    <dataValidation type="list" allowBlank="1" showInputMessage="1" showErrorMessage="1" sqref="H12:H35 H37:H357">
      <formula1>$AV$6:$AV$19</formula1>
    </dataValidation>
    <dataValidation type="list" allowBlank="1" showInputMessage="1" showErrorMessage="1" sqref="G12:G35 G37:G363">
      <formula1>$AT$6:$AT$29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L2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0.28515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0" width="5.7109375" style="1" customWidth="1"/>
    <col min="21" max="16384" width="9.140625" style="1"/>
  </cols>
  <sheetData>
    <row r="1" spans="2:38">
      <c r="B1" s="58" t="s">
        <v>191</v>
      </c>
      <c r="C1" s="78" t="s" vm="1">
        <v>269</v>
      </c>
    </row>
    <row r="2" spans="2:38">
      <c r="B2" s="58" t="s">
        <v>190</v>
      </c>
      <c r="C2" s="78" t="s">
        <v>270</v>
      </c>
    </row>
    <row r="3" spans="2:38">
      <c r="B3" s="58" t="s">
        <v>192</v>
      </c>
      <c r="C3" s="78" t="s">
        <v>271</v>
      </c>
    </row>
    <row r="4" spans="2:38">
      <c r="B4" s="58" t="s">
        <v>193</v>
      </c>
      <c r="C4" s="78">
        <v>9599</v>
      </c>
    </row>
    <row r="6" spans="2:38" ht="26.25" customHeight="1">
      <c r="B6" s="158" t="s">
        <v>221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  <c r="AL6" s="3"/>
    </row>
    <row r="7" spans="2:38" ht="26.25" customHeight="1">
      <c r="B7" s="158" t="s">
        <v>100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60"/>
      <c r="AI7" s="3"/>
      <c r="AL7" s="3"/>
    </row>
    <row r="8" spans="2:38" s="3" customFormat="1" ht="74.25" customHeight="1">
      <c r="B8" s="23" t="s">
        <v>126</v>
      </c>
      <c r="C8" s="31" t="s">
        <v>48</v>
      </c>
      <c r="D8" s="31" t="s">
        <v>131</v>
      </c>
      <c r="E8" s="31" t="s">
        <v>128</v>
      </c>
      <c r="F8" s="31" t="s">
        <v>69</v>
      </c>
      <c r="G8" s="31" t="s">
        <v>111</v>
      </c>
      <c r="H8" s="31" t="s">
        <v>252</v>
      </c>
      <c r="I8" s="31" t="s">
        <v>251</v>
      </c>
      <c r="J8" s="31" t="s">
        <v>267</v>
      </c>
      <c r="K8" s="31" t="s">
        <v>66</v>
      </c>
      <c r="L8" s="31" t="s">
        <v>63</v>
      </c>
      <c r="M8" s="31" t="s">
        <v>194</v>
      </c>
      <c r="N8" s="15" t="s">
        <v>196</v>
      </c>
      <c r="AI8" s="1"/>
      <c r="AJ8" s="1"/>
      <c r="AL8" s="4"/>
    </row>
    <row r="9" spans="2:38" s="3" customFormat="1" ht="26.25" customHeight="1">
      <c r="B9" s="16"/>
      <c r="C9" s="17"/>
      <c r="D9" s="17"/>
      <c r="E9" s="17"/>
      <c r="F9" s="17"/>
      <c r="G9" s="17"/>
      <c r="H9" s="33" t="s">
        <v>259</v>
      </c>
      <c r="I9" s="33"/>
      <c r="J9" s="17" t="s">
        <v>255</v>
      </c>
      <c r="K9" s="33" t="s">
        <v>255</v>
      </c>
      <c r="L9" s="33" t="s">
        <v>20</v>
      </c>
      <c r="M9" s="18" t="s">
        <v>20</v>
      </c>
      <c r="N9" s="18" t="s">
        <v>20</v>
      </c>
      <c r="AI9" s="1"/>
      <c r="AL9" s="4"/>
    </row>
    <row r="10" spans="2:3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AI10" s="1"/>
      <c r="AJ10" s="3"/>
      <c r="AL10" s="1"/>
    </row>
    <row r="11" spans="2:38" s="4" customFormat="1" ht="18" customHeight="1">
      <c r="B11" s="79" t="s">
        <v>33</v>
      </c>
      <c r="C11" s="80"/>
      <c r="D11" s="80"/>
      <c r="E11" s="80"/>
      <c r="F11" s="80"/>
      <c r="G11" s="80"/>
      <c r="H11" s="88"/>
      <c r="I11" s="90"/>
      <c r="J11" s="80"/>
      <c r="K11" s="88">
        <v>271916.55701419804</v>
      </c>
      <c r="L11" s="80"/>
      <c r="M11" s="89">
        <v>1</v>
      </c>
      <c r="N11" s="89">
        <v>0.11034023721457746</v>
      </c>
      <c r="AI11" s="1"/>
      <c r="AJ11" s="3"/>
      <c r="AL11" s="1"/>
    </row>
    <row r="12" spans="2:38" ht="20.25">
      <c r="B12" s="81" t="s">
        <v>246</v>
      </c>
      <c r="C12" s="82"/>
      <c r="D12" s="82"/>
      <c r="E12" s="82"/>
      <c r="F12" s="82"/>
      <c r="G12" s="82"/>
      <c r="H12" s="91"/>
      <c r="I12" s="93"/>
      <c r="J12" s="82"/>
      <c r="K12" s="91">
        <v>28876.064965582002</v>
      </c>
      <c r="L12" s="82"/>
      <c r="M12" s="92">
        <v>0.10619458146520386</v>
      </c>
      <c r="N12" s="92">
        <v>1.1717535309773364E-2</v>
      </c>
      <c r="AJ12" s="4"/>
    </row>
    <row r="13" spans="2:38">
      <c r="B13" s="101" t="s">
        <v>71</v>
      </c>
      <c r="C13" s="82"/>
      <c r="D13" s="82"/>
      <c r="E13" s="82"/>
      <c r="F13" s="82"/>
      <c r="G13" s="82"/>
      <c r="H13" s="91"/>
      <c r="I13" s="93"/>
      <c r="J13" s="82"/>
      <c r="K13" s="91">
        <v>12985.560064493999</v>
      </c>
      <c r="L13" s="82"/>
      <c r="M13" s="92">
        <v>4.7755679930207275E-2</v>
      </c>
      <c r="N13" s="92">
        <v>5.2693730518425068E-3</v>
      </c>
    </row>
    <row r="14" spans="2:38">
      <c r="B14" s="87" t="s">
        <v>1648</v>
      </c>
      <c r="C14" s="84" t="s">
        <v>1649</v>
      </c>
      <c r="D14" s="97" t="s">
        <v>132</v>
      </c>
      <c r="E14" s="84" t="s">
        <v>1650</v>
      </c>
      <c r="F14" s="97" t="s">
        <v>1651</v>
      </c>
      <c r="G14" s="97" t="s">
        <v>176</v>
      </c>
      <c r="H14" s="125">
        <v>199101.04377600001</v>
      </c>
      <c r="I14" s="96">
        <v>2290</v>
      </c>
      <c r="J14" s="84"/>
      <c r="K14" s="125">
        <v>4559.4139024779997</v>
      </c>
      <c r="L14" s="95">
        <v>5.2664320222781339E-3</v>
      </c>
      <c r="M14" s="95">
        <v>1.6767695033149201E-2</v>
      </c>
      <c r="N14" s="95">
        <v>1.850151447499375E-3</v>
      </c>
    </row>
    <row r="15" spans="2:38">
      <c r="B15" s="87" t="s">
        <v>1652</v>
      </c>
      <c r="C15" s="84" t="s">
        <v>1653</v>
      </c>
      <c r="D15" s="97" t="s">
        <v>132</v>
      </c>
      <c r="E15" s="84" t="s">
        <v>1654</v>
      </c>
      <c r="F15" s="97" t="s">
        <v>1651</v>
      </c>
      <c r="G15" s="97" t="s">
        <v>176</v>
      </c>
      <c r="H15" s="125">
        <v>124.53595199999999</v>
      </c>
      <c r="I15" s="96">
        <v>1144</v>
      </c>
      <c r="J15" s="84"/>
      <c r="K15" s="125">
        <v>1.424691291</v>
      </c>
      <c r="L15" s="95">
        <v>1.9173093366793166E-4</v>
      </c>
      <c r="M15" s="95">
        <v>5.2394429623702914E-6</v>
      </c>
      <c r="N15" s="95">
        <v>5.781213793401864E-7</v>
      </c>
    </row>
    <row r="16" spans="2:38" ht="20.25">
      <c r="B16" s="87" t="s">
        <v>1655</v>
      </c>
      <c r="C16" s="84" t="s">
        <v>1656</v>
      </c>
      <c r="D16" s="97" t="s">
        <v>132</v>
      </c>
      <c r="E16" s="84" t="s">
        <v>1654</v>
      </c>
      <c r="F16" s="97" t="s">
        <v>1651</v>
      </c>
      <c r="G16" s="97" t="s">
        <v>176</v>
      </c>
      <c r="H16" s="125">
        <v>54484.479000000007</v>
      </c>
      <c r="I16" s="96">
        <v>1473</v>
      </c>
      <c r="J16" s="84"/>
      <c r="K16" s="125">
        <v>802.55637566999997</v>
      </c>
      <c r="L16" s="95">
        <v>4.1143762528965633E-4</v>
      </c>
      <c r="M16" s="95">
        <v>2.9514803529528903E-3</v>
      </c>
      <c r="N16" s="95">
        <v>3.2566704227898676E-4</v>
      </c>
      <c r="AI16" s="4"/>
    </row>
    <row r="17" spans="2:14">
      <c r="B17" s="87" t="s">
        <v>1657</v>
      </c>
      <c r="C17" s="84" t="s">
        <v>1658</v>
      </c>
      <c r="D17" s="97" t="s">
        <v>132</v>
      </c>
      <c r="E17" s="84" t="s">
        <v>1654</v>
      </c>
      <c r="F17" s="97" t="s">
        <v>1651</v>
      </c>
      <c r="G17" s="97" t="s">
        <v>176</v>
      </c>
      <c r="H17" s="125">
        <v>71608.172399999996</v>
      </c>
      <c r="I17" s="96">
        <v>2267</v>
      </c>
      <c r="J17" s="84"/>
      <c r="K17" s="125">
        <v>1623.3572683079999</v>
      </c>
      <c r="L17" s="95">
        <v>1.026353953579496E-3</v>
      </c>
      <c r="M17" s="95">
        <v>5.9700567193605525E-3</v>
      </c>
      <c r="N17" s="95">
        <v>6.587374745987255E-4</v>
      </c>
    </row>
    <row r="18" spans="2:14">
      <c r="B18" s="87" t="s">
        <v>1659</v>
      </c>
      <c r="C18" s="84" t="s">
        <v>1660</v>
      </c>
      <c r="D18" s="97" t="s">
        <v>132</v>
      </c>
      <c r="E18" s="84" t="s">
        <v>1661</v>
      </c>
      <c r="F18" s="97" t="s">
        <v>1651</v>
      </c>
      <c r="G18" s="97" t="s">
        <v>176</v>
      </c>
      <c r="H18" s="125">
        <v>1.9303000000000001E-2</v>
      </c>
      <c r="I18" s="96">
        <v>15840</v>
      </c>
      <c r="J18" s="84"/>
      <c r="K18" s="125">
        <v>3.0576690000000003E-3</v>
      </c>
      <c r="L18" s="95">
        <v>2.2101837453540399E-9</v>
      </c>
      <c r="M18" s="95">
        <v>1.1244879802741636E-8</v>
      </c>
      <c r="N18" s="95">
        <v>1.2407627048839233E-9</v>
      </c>
    </row>
    <row r="19" spans="2:14">
      <c r="B19" s="87" t="s">
        <v>1662</v>
      </c>
      <c r="C19" s="84" t="s">
        <v>1663</v>
      </c>
      <c r="D19" s="97" t="s">
        <v>132</v>
      </c>
      <c r="E19" s="84" t="s">
        <v>1661</v>
      </c>
      <c r="F19" s="97" t="s">
        <v>1651</v>
      </c>
      <c r="G19" s="97" t="s">
        <v>176</v>
      </c>
      <c r="H19" s="125">
        <v>3463.6561649999999</v>
      </c>
      <c r="I19" s="96">
        <v>22250</v>
      </c>
      <c r="J19" s="84"/>
      <c r="K19" s="125">
        <v>770.66349671299986</v>
      </c>
      <c r="L19" s="95">
        <v>4.8352247095017405E-4</v>
      </c>
      <c r="M19" s="95">
        <v>2.8341911400149122E-3</v>
      </c>
      <c r="N19" s="95">
        <v>3.1272532270069914E-4</v>
      </c>
    </row>
    <row r="20" spans="2:14">
      <c r="B20" s="87" t="s">
        <v>1664</v>
      </c>
      <c r="C20" s="84" t="s">
        <v>1665</v>
      </c>
      <c r="D20" s="97" t="s">
        <v>132</v>
      </c>
      <c r="E20" s="84" t="s">
        <v>1661</v>
      </c>
      <c r="F20" s="97" t="s">
        <v>1651</v>
      </c>
      <c r="G20" s="97" t="s">
        <v>176</v>
      </c>
      <c r="H20" s="125">
        <v>5526.28287</v>
      </c>
      <c r="I20" s="96">
        <v>14660</v>
      </c>
      <c r="J20" s="84"/>
      <c r="K20" s="125">
        <v>810.15306874200007</v>
      </c>
      <c r="L20" s="95">
        <v>3.828550986331401E-4</v>
      </c>
      <c r="M20" s="95">
        <v>2.9794179421729666E-3</v>
      </c>
      <c r="N20" s="95">
        <v>3.2874968250073337E-4</v>
      </c>
    </row>
    <row r="21" spans="2:14">
      <c r="B21" s="87" t="s">
        <v>1666</v>
      </c>
      <c r="C21" s="84" t="s">
        <v>1667</v>
      </c>
      <c r="D21" s="97" t="s">
        <v>132</v>
      </c>
      <c r="E21" s="84" t="s">
        <v>1668</v>
      </c>
      <c r="F21" s="97" t="s">
        <v>1651</v>
      </c>
      <c r="G21" s="97" t="s">
        <v>176</v>
      </c>
      <c r="H21" s="125">
        <v>3.6738E-2</v>
      </c>
      <c r="I21" s="96">
        <v>1592</v>
      </c>
      <c r="J21" s="84"/>
      <c r="K21" s="125">
        <v>5.8485200000000007E-4</v>
      </c>
      <c r="L21" s="95">
        <v>4.6303282568485356E-10</v>
      </c>
      <c r="M21" s="95">
        <v>2.1508510052569625E-9</v>
      </c>
      <c r="N21" s="95">
        <v>2.3732541013326564E-10</v>
      </c>
    </row>
    <row r="22" spans="2:14">
      <c r="B22" s="87" t="s">
        <v>1669</v>
      </c>
      <c r="C22" s="84" t="s">
        <v>1670</v>
      </c>
      <c r="D22" s="97" t="s">
        <v>132</v>
      </c>
      <c r="E22" s="84" t="s">
        <v>1668</v>
      </c>
      <c r="F22" s="97" t="s">
        <v>1651</v>
      </c>
      <c r="G22" s="97" t="s">
        <v>176</v>
      </c>
      <c r="H22" s="125">
        <v>195832.78451999999</v>
      </c>
      <c r="I22" s="96">
        <v>2256</v>
      </c>
      <c r="J22" s="84"/>
      <c r="K22" s="125">
        <v>4417.9876187709997</v>
      </c>
      <c r="L22" s="95">
        <v>2.9397386688593823E-3</v>
      </c>
      <c r="M22" s="95">
        <v>1.6247585903863573E-2</v>
      </c>
      <c r="N22" s="95">
        <v>1.7927624827965315E-3</v>
      </c>
    </row>
    <row r="23" spans="2:14">
      <c r="B23" s="83"/>
      <c r="C23" s="84"/>
      <c r="D23" s="84"/>
      <c r="E23" s="84"/>
      <c r="F23" s="84"/>
      <c r="G23" s="84"/>
      <c r="H23" s="125"/>
      <c r="I23" s="96"/>
      <c r="J23" s="84"/>
      <c r="K23" s="84"/>
      <c r="L23" s="84"/>
      <c r="M23" s="95"/>
      <c r="N23" s="84"/>
    </row>
    <row r="24" spans="2:14">
      <c r="B24" s="101" t="s">
        <v>72</v>
      </c>
      <c r="C24" s="82"/>
      <c r="D24" s="82"/>
      <c r="E24" s="82"/>
      <c r="F24" s="82"/>
      <c r="G24" s="82"/>
      <c r="H24" s="91"/>
      <c r="I24" s="93"/>
      <c r="J24" s="82"/>
      <c r="K24" s="91">
        <v>15890.504901087999</v>
      </c>
      <c r="L24" s="82"/>
      <c r="M24" s="92">
        <v>5.8438901534996569E-2</v>
      </c>
      <c r="N24" s="92">
        <v>6.4481622579308558E-3</v>
      </c>
    </row>
    <row r="25" spans="2:14">
      <c r="B25" s="87" t="s">
        <v>1671</v>
      </c>
      <c r="C25" s="84" t="s">
        <v>1672</v>
      </c>
      <c r="D25" s="97" t="s">
        <v>132</v>
      </c>
      <c r="E25" s="84" t="s">
        <v>1650</v>
      </c>
      <c r="F25" s="97" t="s">
        <v>1673</v>
      </c>
      <c r="G25" s="97" t="s">
        <v>176</v>
      </c>
      <c r="H25" s="125">
        <v>42496.603992999997</v>
      </c>
      <c r="I25" s="96">
        <v>353.19</v>
      </c>
      <c r="J25" s="84"/>
      <c r="K25" s="125">
        <v>150.093755641</v>
      </c>
      <c r="L25" s="95">
        <v>2.7355336746226141E-4</v>
      </c>
      <c r="M25" s="95">
        <v>5.5198461354879136E-4</v>
      </c>
      <c r="N25" s="95">
        <v>6.0906113197770509E-5</v>
      </c>
    </row>
    <row r="26" spans="2:14">
      <c r="B26" s="87" t="s">
        <v>1674</v>
      </c>
      <c r="C26" s="84" t="s">
        <v>1675</v>
      </c>
      <c r="D26" s="97" t="s">
        <v>132</v>
      </c>
      <c r="E26" s="84" t="s">
        <v>1650</v>
      </c>
      <c r="F26" s="97" t="s">
        <v>1673</v>
      </c>
      <c r="G26" s="97" t="s">
        <v>176</v>
      </c>
      <c r="H26" s="125">
        <v>168825.733442</v>
      </c>
      <c r="I26" s="96">
        <v>327.56</v>
      </c>
      <c r="J26" s="84"/>
      <c r="K26" s="125">
        <v>553.00557241899992</v>
      </c>
      <c r="L26" s="95">
        <v>7.6431458196780464E-3</v>
      </c>
      <c r="M26" s="95">
        <v>2.0337326218429755E-3</v>
      </c>
      <c r="N26" s="95">
        <v>2.2440253992517847E-4</v>
      </c>
    </row>
    <row r="27" spans="2:14">
      <c r="B27" s="87" t="s">
        <v>1676</v>
      </c>
      <c r="C27" s="84" t="s">
        <v>1677</v>
      </c>
      <c r="D27" s="97" t="s">
        <v>132</v>
      </c>
      <c r="E27" s="84" t="s">
        <v>1650</v>
      </c>
      <c r="F27" s="97" t="s">
        <v>1673</v>
      </c>
      <c r="G27" s="97" t="s">
        <v>176</v>
      </c>
      <c r="H27" s="125">
        <v>849373.00735199999</v>
      </c>
      <c r="I27" s="96">
        <v>340.72</v>
      </c>
      <c r="J27" s="84"/>
      <c r="K27" s="125">
        <v>2893.9837105949996</v>
      </c>
      <c r="L27" s="95">
        <v>3.7920259016368295E-3</v>
      </c>
      <c r="M27" s="95">
        <v>1.0642910981120914E-2</v>
      </c>
      <c r="N27" s="95">
        <v>1.1743413223105131E-3</v>
      </c>
    </row>
    <row r="28" spans="2:14">
      <c r="B28" s="87" t="s">
        <v>1678</v>
      </c>
      <c r="C28" s="84" t="s">
        <v>1679</v>
      </c>
      <c r="D28" s="97" t="s">
        <v>132</v>
      </c>
      <c r="E28" s="84" t="s">
        <v>1650</v>
      </c>
      <c r="F28" s="97" t="s">
        <v>1673</v>
      </c>
      <c r="G28" s="97" t="s">
        <v>176</v>
      </c>
      <c r="H28" s="125">
        <v>16992.911717999999</v>
      </c>
      <c r="I28" s="96">
        <v>370.4</v>
      </c>
      <c r="J28" s="84"/>
      <c r="K28" s="125">
        <v>62.941745003000001</v>
      </c>
      <c r="L28" s="95">
        <v>1.2280918806848733E-4</v>
      </c>
      <c r="M28" s="95">
        <v>2.3147448501899617E-4</v>
      </c>
      <c r="N28" s="95">
        <v>2.5540949586118196E-5</v>
      </c>
    </row>
    <row r="29" spans="2:14">
      <c r="B29" s="87" t="s">
        <v>1680</v>
      </c>
      <c r="C29" s="84" t="s">
        <v>1681</v>
      </c>
      <c r="D29" s="97" t="s">
        <v>132</v>
      </c>
      <c r="E29" s="84" t="s">
        <v>1654</v>
      </c>
      <c r="F29" s="97" t="s">
        <v>1673</v>
      </c>
      <c r="G29" s="97" t="s">
        <v>176</v>
      </c>
      <c r="H29" s="125">
        <v>381558.012972</v>
      </c>
      <c r="I29" s="96">
        <v>341.36</v>
      </c>
      <c r="J29" s="84"/>
      <c r="K29" s="125">
        <v>1302.4864332310001</v>
      </c>
      <c r="L29" s="95">
        <v>9.2389545635044733E-4</v>
      </c>
      <c r="M29" s="95">
        <v>4.790022525781654E-3</v>
      </c>
      <c r="N29" s="95">
        <v>5.2853222175791722E-4</v>
      </c>
    </row>
    <row r="30" spans="2:14">
      <c r="B30" s="87" t="s">
        <v>1682</v>
      </c>
      <c r="C30" s="84" t="s">
        <v>1683</v>
      </c>
      <c r="D30" s="97" t="s">
        <v>132</v>
      </c>
      <c r="E30" s="84" t="s">
        <v>1654</v>
      </c>
      <c r="F30" s="97" t="s">
        <v>1673</v>
      </c>
      <c r="G30" s="97" t="s">
        <v>176</v>
      </c>
      <c r="H30" s="125">
        <v>92103.507022999984</v>
      </c>
      <c r="I30" s="96">
        <v>349.32</v>
      </c>
      <c r="J30" s="84"/>
      <c r="K30" s="125">
        <v>321.73597081700001</v>
      </c>
      <c r="L30" s="95">
        <v>3.196917130715419E-4</v>
      </c>
      <c r="M30" s="95">
        <v>1.1832158157261481E-3</v>
      </c>
      <c r="N30" s="95">
        <v>1.3055631378326295E-4</v>
      </c>
    </row>
    <row r="31" spans="2:14">
      <c r="B31" s="87" t="s">
        <v>1684</v>
      </c>
      <c r="C31" s="84" t="s">
        <v>1685</v>
      </c>
      <c r="D31" s="97" t="s">
        <v>132</v>
      </c>
      <c r="E31" s="84" t="s">
        <v>1654</v>
      </c>
      <c r="F31" s="97" t="s">
        <v>1673</v>
      </c>
      <c r="G31" s="97" t="s">
        <v>176</v>
      </c>
      <c r="H31" s="125">
        <v>86383.811465000006</v>
      </c>
      <c r="I31" s="96">
        <v>328.36</v>
      </c>
      <c r="J31" s="84"/>
      <c r="K31" s="125">
        <v>283.64988348700001</v>
      </c>
      <c r="L31" s="95">
        <v>1.3570032047143334E-3</v>
      </c>
      <c r="M31" s="95">
        <v>1.0431504671934682E-3</v>
      </c>
      <c r="N31" s="95">
        <v>1.1510147000062458E-4</v>
      </c>
    </row>
    <row r="32" spans="2:14">
      <c r="B32" s="87" t="s">
        <v>1686</v>
      </c>
      <c r="C32" s="84" t="s">
        <v>1687</v>
      </c>
      <c r="D32" s="97" t="s">
        <v>132</v>
      </c>
      <c r="E32" s="84" t="s">
        <v>1654</v>
      </c>
      <c r="F32" s="97" t="s">
        <v>1673</v>
      </c>
      <c r="G32" s="97" t="s">
        <v>176</v>
      </c>
      <c r="H32" s="125">
        <v>404644.77562899998</v>
      </c>
      <c r="I32" s="96">
        <v>367.79</v>
      </c>
      <c r="J32" s="84"/>
      <c r="K32" s="125">
        <v>1488.2430202529999</v>
      </c>
      <c r="L32" s="95">
        <v>1.5606463553997898E-3</v>
      </c>
      <c r="M32" s="95">
        <v>5.4731607247266367E-3</v>
      </c>
      <c r="N32" s="95">
        <v>6.0390985267984581E-4</v>
      </c>
    </row>
    <row r="33" spans="2:14">
      <c r="B33" s="87" t="s">
        <v>1688</v>
      </c>
      <c r="C33" s="84" t="s">
        <v>1689</v>
      </c>
      <c r="D33" s="97" t="s">
        <v>132</v>
      </c>
      <c r="E33" s="84" t="s">
        <v>1661</v>
      </c>
      <c r="F33" s="97" t="s">
        <v>1673</v>
      </c>
      <c r="G33" s="97" t="s">
        <v>176</v>
      </c>
      <c r="H33" s="125">
        <v>849.82293900000002</v>
      </c>
      <c r="I33" s="96">
        <v>3501.18</v>
      </c>
      <c r="J33" s="84"/>
      <c r="K33" s="125">
        <v>29.753830709999999</v>
      </c>
      <c r="L33" s="95">
        <v>3.6101922560280257E-5</v>
      </c>
      <c r="M33" s="95">
        <v>1.0942265170136885E-4</v>
      </c>
      <c r="N33" s="95">
        <v>1.2073721345377129E-5</v>
      </c>
    </row>
    <row r="34" spans="2:14">
      <c r="B34" s="87" t="s">
        <v>1690</v>
      </c>
      <c r="C34" s="84" t="s">
        <v>1691</v>
      </c>
      <c r="D34" s="97" t="s">
        <v>132</v>
      </c>
      <c r="E34" s="84" t="s">
        <v>1661</v>
      </c>
      <c r="F34" s="97" t="s">
        <v>1673</v>
      </c>
      <c r="G34" s="97" t="s">
        <v>176</v>
      </c>
      <c r="H34" s="125">
        <v>3765.3491819999999</v>
      </c>
      <c r="I34" s="96">
        <v>3265.59</v>
      </c>
      <c r="J34" s="84"/>
      <c r="K34" s="125">
        <v>122.960866352</v>
      </c>
      <c r="L34" s="95">
        <v>6.4025030564228403E-4</v>
      </c>
      <c r="M34" s="95">
        <v>4.5220073283577073E-4</v>
      </c>
      <c r="N34" s="95">
        <v>4.9895936129704715E-5</v>
      </c>
    </row>
    <row r="35" spans="2:14">
      <c r="B35" s="87" t="s">
        <v>1692</v>
      </c>
      <c r="C35" s="84" t="s">
        <v>1693</v>
      </c>
      <c r="D35" s="97" t="s">
        <v>132</v>
      </c>
      <c r="E35" s="84" t="s">
        <v>1661</v>
      </c>
      <c r="F35" s="97" t="s">
        <v>1673</v>
      </c>
      <c r="G35" s="97" t="s">
        <v>176</v>
      </c>
      <c r="H35" s="125">
        <v>59179.856668</v>
      </c>
      <c r="I35" s="96">
        <v>3396.02</v>
      </c>
      <c r="J35" s="84"/>
      <c r="K35" s="125">
        <v>2009.7597684589998</v>
      </c>
      <c r="L35" s="95">
        <v>1.5203803176605756E-3</v>
      </c>
      <c r="M35" s="95">
        <v>7.3910900848676931E-3</v>
      </c>
      <c r="N35" s="95">
        <v>8.1553463323861273E-4</v>
      </c>
    </row>
    <row r="36" spans="2:14">
      <c r="B36" s="87" t="s">
        <v>1694</v>
      </c>
      <c r="C36" s="84" t="s">
        <v>1695</v>
      </c>
      <c r="D36" s="97" t="s">
        <v>132</v>
      </c>
      <c r="E36" s="84" t="s">
        <v>1661</v>
      </c>
      <c r="F36" s="97" t="s">
        <v>1673</v>
      </c>
      <c r="G36" s="97" t="s">
        <v>176</v>
      </c>
      <c r="H36" s="125">
        <v>46643.04471100001</v>
      </c>
      <c r="I36" s="96">
        <v>3693.63</v>
      </c>
      <c r="J36" s="84"/>
      <c r="K36" s="125">
        <v>1722.8214922980003</v>
      </c>
      <c r="L36" s="95">
        <v>2.794474581467277E-3</v>
      </c>
      <c r="M36" s="95">
        <v>6.335846228768054E-3</v>
      </c>
      <c r="N36" s="95">
        <v>6.9909877583735312E-4</v>
      </c>
    </row>
    <row r="37" spans="2:14">
      <c r="B37" s="87" t="s">
        <v>1696</v>
      </c>
      <c r="C37" s="84" t="s">
        <v>1697</v>
      </c>
      <c r="D37" s="97" t="s">
        <v>132</v>
      </c>
      <c r="E37" s="84" t="s">
        <v>1668</v>
      </c>
      <c r="F37" s="97" t="s">
        <v>1673</v>
      </c>
      <c r="G37" s="97" t="s">
        <v>176</v>
      </c>
      <c r="H37" s="125">
        <v>118803.516217</v>
      </c>
      <c r="I37" s="96">
        <v>350.38</v>
      </c>
      <c r="J37" s="84"/>
      <c r="K37" s="125">
        <v>416.26376025699994</v>
      </c>
      <c r="L37" s="95">
        <v>3.4939048051638714E-4</v>
      </c>
      <c r="M37" s="95">
        <v>1.5308510994248314E-3</v>
      </c>
      <c r="N37" s="95">
        <v>1.6891447345073263E-4</v>
      </c>
    </row>
    <row r="38" spans="2:14">
      <c r="B38" s="87" t="s">
        <v>1698</v>
      </c>
      <c r="C38" s="84" t="s">
        <v>1699</v>
      </c>
      <c r="D38" s="97" t="s">
        <v>132</v>
      </c>
      <c r="E38" s="84" t="s">
        <v>1668</v>
      </c>
      <c r="F38" s="97" t="s">
        <v>1673</v>
      </c>
      <c r="G38" s="97" t="s">
        <v>176</v>
      </c>
      <c r="H38" s="125">
        <v>76285.073745000002</v>
      </c>
      <c r="I38" s="96">
        <v>327.57</v>
      </c>
      <c r="J38" s="84"/>
      <c r="K38" s="125">
        <v>249.88701565300005</v>
      </c>
      <c r="L38" s="95">
        <v>1.9459331285579856E-3</v>
      </c>
      <c r="M38" s="95">
        <v>9.189841854313869E-4</v>
      </c>
      <c r="N38" s="95">
        <v>1.0140093301694446E-4</v>
      </c>
    </row>
    <row r="39" spans="2:14">
      <c r="B39" s="87" t="s">
        <v>1700</v>
      </c>
      <c r="C39" s="84" t="s">
        <v>1701</v>
      </c>
      <c r="D39" s="97" t="s">
        <v>132</v>
      </c>
      <c r="E39" s="84" t="s">
        <v>1668</v>
      </c>
      <c r="F39" s="97" t="s">
        <v>1673</v>
      </c>
      <c r="G39" s="97" t="s">
        <v>176</v>
      </c>
      <c r="H39" s="125">
        <v>1035583.452374</v>
      </c>
      <c r="I39" s="96">
        <v>340.67</v>
      </c>
      <c r="J39" s="84"/>
      <c r="K39" s="125">
        <v>3527.9221471719998</v>
      </c>
      <c r="L39" s="95">
        <v>2.5570525853871552E-3</v>
      </c>
      <c r="M39" s="95">
        <v>1.2974282205948167E-2</v>
      </c>
      <c r="N39" s="95">
        <v>1.4315853762931921E-3</v>
      </c>
    </row>
    <row r="40" spans="2:14">
      <c r="B40" s="87" t="s">
        <v>1702</v>
      </c>
      <c r="C40" s="84" t="s">
        <v>1703</v>
      </c>
      <c r="D40" s="97" t="s">
        <v>132</v>
      </c>
      <c r="E40" s="84" t="s">
        <v>1668</v>
      </c>
      <c r="F40" s="97" t="s">
        <v>1673</v>
      </c>
      <c r="G40" s="97" t="s">
        <v>176</v>
      </c>
      <c r="H40" s="125">
        <v>203409.73907499999</v>
      </c>
      <c r="I40" s="96">
        <v>371.17</v>
      </c>
      <c r="J40" s="84"/>
      <c r="K40" s="125">
        <v>754.99592874100006</v>
      </c>
      <c r="L40" s="95">
        <v>1.0231156689804873E-3</v>
      </c>
      <c r="M40" s="95">
        <v>2.7765721110597106E-3</v>
      </c>
      <c r="N40" s="95">
        <v>3.0636762537770859E-4</v>
      </c>
    </row>
    <row r="41" spans="2:14">
      <c r="B41" s="83"/>
      <c r="C41" s="84"/>
      <c r="D41" s="84"/>
      <c r="E41" s="84"/>
      <c r="F41" s="84"/>
      <c r="G41" s="84"/>
      <c r="H41" s="125"/>
      <c r="I41" s="96"/>
      <c r="J41" s="84"/>
      <c r="K41" s="84"/>
      <c r="L41" s="84"/>
      <c r="M41" s="95"/>
      <c r="N41" s="84"/>
    </row>
    <row r="42" spans="2:14">
      <c r="B42" s="81" t="s">
        <v>245</v>
      </c>
      <c r="C42" s="82"/>
      <c r="D42" s="82"/>
      <c r="E42" s="82"/>
      <c r="F42" s="82"/>
      <c r="G42" s="82"/>
      <c r="H42" s="91"/>
      <c r="I42" s="93"/>
      <c r="J42" s="82"/>
      <c r="K42" s="91">
        <v>243040.49204861603</v>
      </c>
      <c r="L42" s="82"/>
      <c r="M42" s="92">
        <v>0.89380541853479611</v>
      </c>
      <c r="N42" s="92">
        <v>9.86227019048041E-2</v>
      </c>
    </row>
    <row r="43" spans="2:14">
      <c r="B43" s="101" t="s">
        <v>73</v>
      </c>
      <c r="C43" s="82"/>
      <c r="D43" s="82"/>
      <c r="E43" s="82"/>
      <c r="F43" s="82"/>
      <c r="G43" s="82"/>
      <c r="H43" s="91"/>
      <c r="I43" s="93"/>
      <c r="J43" s="82"/>
      <c r="K43" s="91">
        <v>237793.83584361899</v>
      </c>
      <c r="L43" s="82"/>
      <c r="M43" s="92">
        <v>0.87451032204413592</v>
      </c>
      <c r="N43" s="92">
        <v>9.6493676380946497E-2</v>
      </c>
    </row>
    <row r="44" spans="2:14">
      <c r="B44" s="87" t="s">
        <v>1704</v>
      </c>
      <c r="C44" s="84" t="s">
        <v>1705</v>
      </c>
      <c r="D44" s="97" t="s">
        <v>30</v>
      </c>
      <c r="E44" s="84"/>
      <c r="F44" s="97" t="s">
        <v>1651</v>
      </c>
      <c r="G44" s="97" t="s">
        <v>175</v>
      </c>
      <c r="H44" s="125">
        <v>1205.773803</v>
      </c>
      <c r="I44" s="96">
        <v>468.61</v>
      </c>
      <c r="J44" s="84"/>
      <c r="K44" s="125">
        <v>20.149243006999999</v>
      </c>
      <c r="L44" s="95">
        <v>1.8038532524910064E-6</v>
      </c>
      <c r="M44" s="95">
        <v>7.4100831623680468E-5</v>
      </c>
      <c r="N44" s="95">
        <v>8.1763033391543653E-6</v>
      </c>
    </row>
    <row r="45" spans="2:14">
      <c r="B45" s="87" t="s">
        <v>1706</v>
      </c>
      <c r="C45" s="84" t="s">
        <v>1707</v>
      </c>
      <c r="D45" s="97" t="s">
        <v>30</v>
      </c>
      <c r="E45" s="84"/>
      <c r="F45" s="97" t="s">
        <v>1651</v>
      </c>
      <c r="G45" s="97" t="s">
        <v>175</v>
      </c>
      <c r="H45" s="125">
        <v>33203.916497999999</v>
      </c>
      <c r="I45" s="96">
        <v>6201.6</v>
      </c>
      <c r="J45" s="84"/>
      <c r="K45" s="125">
        <v>7343.0147893000003</v>
      </c>
      <c r="L45" s="95">
        <v>8.7560722588215394E-4</v>
      </c>
      <c r="M45" s="95">
        <v>2.7004662275554581E-2</v>
      </c>
      <c r="N45" s="95">
        <v>2.9797008413842436E-3</v>
      </c>
    </row>
    <row r="46" spans="2:14">
      <c r="B46" s="87" t="s">
        <v>1708</v>
      </c>
      <c r="C46" s="84" t="s">
        <v>1709</v>
      </c>
      <c r="D46" s="97" t="s">
        <v>1478</v>
      </c>
      <c r="E46" s="84"/>
      <c r="F46" s="97" t="s">
        <v>1651</v>
      </c>
      <c r="G46" s="97" t="s">
        <v>175</v>
      </c>
      <c r="H46" s="125">
        <v>4350.687766</v>
      </c>
      <c r="I46" s="96">
        <v>11920</v>
      </c>
      <c r="J46" s="84"/>
      <c r="K46" s="125">
        <v>1849.334667012</v>
      </c>
      <c r="L46" s="95">
        <v>3.7667231793612181E-5</v>
      </c>
      <c r="M46" s="95">
        <v>6.8011109265238212E-3</v>
      </c>
      <c r="N46" s="95">
        <v>7.5043619295529318E-4</v>
      </c>
    </row>
    <row r="47" spans="2:14">
      <c r="B47" s="87" t="s">
        <v>1710</v>
      </c>
      <c r="C47" s="84" t="s">
        <v>1711</v>
      </c>
      <c r="D47" s="97" t="s">
        <v>136</v>
      </c>
      <c r="E47" s="84"/>
      <c r="F47" s="97" t="s">
        <v>1651</v>
      </c>
      <c r="G47" s="97" t="s">
        <v>185</v>
      </c>
      <c r="H47" s="125">
        <v>520297.321979</v>
      </c>
      <c r="I47" s="96">
        <v>1646</v>
      </c>
      <c r="J47" s="84"/>
      <c r="K47" s="125">
        <v>28368.561109260001</v>
      </c>
      <c r="L47" s="95">
        <v>1.9639483872409372E-4</v>
      </c>
      <c r="M47" s="95">
        <v>0.10432818589924535</v>
      </c>
      <c r="N47" s="95">
        <v>1.1511596780289268E-2</v>
      </c>
    </row>
    <row r="48" spans="2:14">
      <c r="B48" s="87" t="s">
        <v>1712</v>
      </c>
      <c r="C48" s="84" t="s">
        <v>1713</v>
      </c>
      <c r="D48" s="97" t="s">
        <v>30</v>
      </c>
      <c r="E48" s="84"/>
      <c r="F48" s="97" t="s">
        <v>1651</v>
      </c>
      <c r="G48" s="97" t="s">
        <v>177</v>
      </c>
      <c r="H48" s="125">
        <v>34737.758979999999</v>
      </c>
      <c r="I48" s="96">
        <v>961.5</v>
      </c>
      <c r="J48" s="84"/>
      <c r="K48" s="125">
        <v>1356.588829243</v>
      </c>
      <c r="L48" s="95">
        <v>6.3315787155044539E-4</v>
      </c>
      <c r="M48" s="95">
        <v>4.988989431681301E-3</v>
      </c>
      <c r="N48" s="95">
        <v>5.5048627735273473E-4</v>
      </c>
    </row>
    <row r="49" spans="2:14">
      <c r="B49" s="87" t="s">
        <v>1714</v>
      </c>
      <c r="C49" s="84" t="s">
        <v>1715</v>
      </c>
      <c r="D49" s="97" t="s">
        <v>1478</v>
      </c>
      <c r="E49" s="84"/>
      <c r="F49" s="97" t="s">
        <v>1651</v>
      </c>
      <c r="G49" s="97" t="s">
        <v>175</v>
      </c>
      <c r="H49" s="125">
        <v>116133.76419</v>
      </c>
      <c r="I49" s="96">
        <v>2760</v>
      </c>
      <c r="J49" s="84"/>
      <c r="K49" s="125">
        <v>11430.070885720999</v>
      </c>
      <c r="L49" s="95">
        <v>1.3198587085053688E-4</v>
      </c>
      <c r="M49" s="95">
        <v>4.2035214814536585E-2</v>
      </c>
      <c r="N49" s="95">
        <v>4.6381755740016878E-3</v>
      </c>
    </row>
    <row r="50" spans="2:14">
      <c r="B50" s="87" t="s">
        <v>1716</v>
      </c>
      <c r="C50" s="84" t="s">
        <v>1717</v>
      </c>
      <c r="D50" s="97" t="s">
        <v>1478</v>
      </c>
      <c r="E50" s="84"/>
      <c r="F50" s="97" t="s">
        <v>1651</v>
      </c>
      <c r="G50" s="97" t="s">
        <v>175</v>
      </c>
      <c r="H50" s="125">
        <v>4171.0749139999998</v>
      </c>
      <c r="I50" s="96">
        <v>9264</v>
      </c>
      <c r="J50" s="84"/>
      <c r="K50" s="125">
        <v>1377.9322832659998</v>
      </c>
      <c r="L50" s="95">
        <v>2.102723817797913E-5</v>
      </c>
      <c r="M50" s="95">
        <v>5.0674820922877875E-3</v>
      </c>
      <c r="N50" s="95">
        <v>5.5914717614365778E-4</v>
      </c>
    </row>
    <row r="51" spans="2:14">
      <c r="B51" s="87" t="s">
        <v>1718</v>
      </c>
      <c r="C51" s="84" t="s">
        <v>1719</v>
      </c>
      <c r="D51" s="97" t="s">
        <v>30</v>
      </c>
      <c r="E51" s="84"/>
      <c r="F51" s="97" t="s">
        <v>1651</v>
      </c>
      <c r="G51" s="97" t="s">
        <v>184</v>
      </c>
      <c r="H51" s="125">
        <v>64551.788283000002</v>
      </c>
      <c r="I51" s="96">
        <v>3578</v>
      </c>
      <c r="J51" s="84"/>
      <c r="K51" s="125">
        <v>6288.0574760170011</v>
      </c>
      <c r="L51" s="95">
        <v>1.139980143226281E-3</v>
      </c>
      <c r="M51" s="95">
        <v>2.3124952540821822E-2</v>
      </c>
      <c r="N51" s="95">
        <v>2.5516127489301258E-3</v>
      </c>
    </row>
    <row r="52" spans="2:14">
      <c r="B52" s="87" t="s">
        <v>1720</v>
      </c>
      <c r="C52" s="84" t="s">
        <v>1721</v>
      </c>
      <c r="D52" s="97" t="s">
        <v>1478</v>
      </c>
      <c r="E52" s="84"/>
      <c r="F52" s="97" t="s">
        <v>1651</v>
      </c>
      <c r="G52" s="97" t="s">
        <v>175</v>
      </c>
      <c r="H52" s="125">
        <v>11869.785453</v>
      </c>
      <c r="I52" s="96">
        <v>7742</v>
      </c>
      <c r="J52" s="84"/>
      <c r="K52" s="125">
        <v>3277.0070443449999</v>
      </c>
      <c r="L52" s="95">
        <v>8.7680131286195485E-5</v>
      </c>
      <c r="M52" s="95">
        <v>1.2051517128373658E-2</v>
      </c>
      <c r="N52" s="95">
        <v>1.3297672587402928E-3</v>
      </c>
    </row>
    <row r="53" spans="2:14">
      <c r="B53" s="87" t="s">
        <v>1722</v>
      </c>
      <c r="C53" s="84" t="s">
        <v>1723</v>
      </c>
      <c r="D53" s="97" t="s">
        <v>30</v>
      </c>
      <c r="E53" s="84"/>
      <c r="F53" s="97" t="s">
        <v>1651</v>
      </c>
      <c r="G53" s="97" t="s">
        <v>177</v>
      </c>
      <c r="H53" s="125">
        <v>13503.086101999999</v>
      </c>
      <c r="I53" s="96">
        <v>4757.5</v>
      </c>
      <c r="J53" s="84"/>
      <c r="K53" s="125">
        <v>2609.2096992220004</v>
      </c>
      <c r="L53" s="95">
        <v>2.3361740660899654E-3</v>
      </c>
      <c r="M53" s="95">
        <v>9.5956264225784578E-3</v>
      </c>
      <c r="N53" s="95">
        <v>1.0587836956897744E-3</v>
      </c>
    </row>
    <row r="54" spans="2:14">
      <c r="B54" s="87" t="s">
        <v>1724</v>
      </c>
      <c r="C54" s="84" t="s">
        <v>1725</v>
      </c>
      <c r="D54" s="97" t="s">
        <v>151</v>
      </c>
      <c r="E54" s="84"/>
      <c r="F54" s="97" t="s">
        <v>1651</v>
      </c>
      <c r="G54" s="97" t="s">
        <v>175</v>
      </c>
      <c r="H54" s="125">
        <v>5694.7378259999996</v>
      </c>
      <c r="I54" s="96">
        <v>12248</v>
      </c>
      <c r="J54" s="84"/>
      <c r="K54" s="125">
        <v>2487.2546496210002</v>
      </c>
      <c r="L54" s="95">
        <v>1.044906023119266E-3</v>
      </c>
      <c r="M54" s="95">
        <v>9.1471246802052181E-3</v>
      </c>
      <c r="N54" s="95">
        <v>1.0092959070451598E-3</v>
      </c>
    </row>
    <row r="55" spans="2:14">
      <c r="B55" s="87" t="s">
        <v>1726</v>
      </c>
      <c r="C55" s="84" t="s">
        <v>1727</v>
      </c>
      <c r="D55" s="97" t="s">
        <v>135</v>
      </c>
      <c r="E55" s="84"/>
      <c r="F55" s="97" t="s">
        <v>1651</v>
      </c>
      <c r="G55" s="97" t="s">
        <v>175</v>
      </c>
      <c r="H55" s="125">
        <v>339575.00240599999</v>
      </c>
      <c r="I55" s="96">
        <v>2830</v>
      </c>
      <c r="J55" s="84"/>
      <c r="K55" s="125">
        <v>34269.162177942992</v>
      </c>
      <c r="L55" s="95">
        <v>7.3266740371471465E-4</v>
      </c>
      <c r="M55" s="95">
        <v>0.12602822922678311</v>
      </c>
      <c r="N55" s="95">
        <v>1.3905984708616394E-2</v>
      </c>
    </row>
    <row r="56" spans="2:14">
      <c r="B56" s="87" t="s">
        <v>1728</v>
      </c>
      <c r="C56" s="84" t="s">
        <v>1729</v>
      </c>
      <c r="D56" s="97" t="s">
        <v>1730</v>
      </c>
      <c r="E56" s="84"/>
      <c r="F56" s="97" t="s">
        <v>1651</v>
      </c>
      <c r="G56" s="97" t="s">
        <v>180</v>
      </c>
      <c r="H56" s="125">
        <v>191863.06686399999</v>
      </c>
      <c r="I56" s="96">
        <v>2520</v>
      </c>
      <c r="J56" s="84"/>
      <c r="K56" s="125">
        <v>2207.4444454909999</v>
      </c>
      <c r="L56" s="95">
        <v>1.7192231502985531E-3</v>
      </c>
      <c r="M56" s="95">
        <v>8.1180950131541224E-3</v>
      </c>
      <c r="N56" s="95">
        <v>8.9575252948190427E-4</v>
      </c>
    </row>
    <row r="57" spans="2:14">
      <c r="B57" s="87" t="s">
        <v>1731</v>
      </c>
      <c r="C57" s="84" t="s">
        <v>1732</v>
      </c>
      <c r="D57" s="97" t="s">
        <v>1478</v>
      </c>
      <c r="E57" s="84"/>
      <c r="F57" s="97" t="s">
        <v>1651</v>
      </c>
      <c r="G57" s="97" t="s">
        <v>175</v>
      </c>
      <c r="H57" s="125">
        <v>37167.690134000019</v>
      </c>
      <c r="I57" s="96">
        <v>5144</v>
      </c>
      <c r="J57" s="84"/>
      <c r="K57" s="125">
        <v>6817.8567259540005</v>
      </c>
      <c r="L57" s="95">
        <v>3.229726289016338E-5</v>
      </c>
      <c r="M57" s="95">
        <v>2.5073341619274797E-2</v>
      </c>
      <c r="N57" s="95">
        <v>2.7665984620329192E-3</v>
      </c>
    </row>
    <row r="58" spans="2:14">
      <c r="B58" s="87" t="s">
        <v>1733</v>
      </c>
      <c r="C58" s="84" t="s">
        <v>1734</v>
      </c>
      <c r="D58" s="97" t="s">
        <v>30</v>
      </c>
      <c r="E58" s="84"/>
      <c r="F58" s="97" t="s">
        <v>1651</v>
      </c>
      <c r="G58" s="97" t="s">
        <v>177</v>
      </c>
      <c r="H58" s="125">
        <v>205415.64829400004</v>
      </c>
      <c r="I58" s="96">
        <v>2426.5</v>
      </c>
      <c r="J58" s="84"/>
      <c r="K58" s="125">
        <v>20244.682523263</v>
      </c>
      <c r="L58" s="95">
        <v>8.8847598743079599E-4</v>
      </c>
      <c r="M58" s="95">
        <v>7.445181987283668E-2</v>
      </c>
      <c r="N58" s="95">
        <v>8.2150314658257922E-3</v>
      </c>
    </row>
    <row r="59" spans="2:14">
      <c r="B59" s="87" t="s">
        <v>1735</v>
      </c>
      <c r="C59" s="84" t="s">
        <v>1736</v>
      </c>
      <c r="D59" s="97" t="s">
        <v>135</v>
      </c>
      <c r="E59" s="84"/>
      <c r="F59" s="97" t="s">
        <v>1651</v>
      </c>
      <c r="G59" s="97" t="s">
        <v>175</v>
      </c>
      <c r="H59" s="125">
        <v>789.90444700000012</v>
      </c>
      <c r="I59" s="96">
        <v>28924</v>
      </c>
      <c r="J59" s="84"/>
      <c r="K59" s="125">
        <v>814.731017425</v>
      </c>
      <c r="L59" s="95">
        <v>6.9499814786983841E-6</v>
      </c>
      <c r="M59" s="95">
        <v>2.9962538006924641E-3</v>
      </c>
      <c r="N59" s="95">
        <v>3.3060735512348581E-4</v>
      </c>
    </row>
    <row r="60" spans="2:14">
      <c r="B60" s="87" t="s">
        <v>1737</v>
      </c>
      <c r="C60" s="84" t="s">
        <v>1738</v>
      </c>
      <c r="D60" s="97" t="s">
        <v>1478</v>
      </c>
      <c r="E60" s="84"/>
      <c r="F60" s="97" t="s">
        <v>1651</v>
      </c>
      <c r="G60" s="97" t="s">
        <v>175</v>
      </c>
      <c r="H60" s="125">
        <v>22934.872151000003</v>
      </c>
      <c r="I60" s="96">
        <v>19426</v>
      </c>
      <c r="J60" s="84"/>
      <c r="K60" s="125">
        <v>15887.700589567001</v>
      </c>
      <c r="L60" s="95">
        <v>8.8483303051697547E-5</v>
      </c>
      <c r="M60" s="95">
        <v>5.8428588402351052E-2</v>
      </c>
      <c r="N60" s="95">
        <v>6.4470243044283245E-3</v>
      </c>
    </row>
    <row r="61" spans="2:14">
      <c r="B61" s="87" t="s">
        <v>1739</v>
      </c>
      <c r="C61" s="84" t="s">
        <v>1740</v>
      </c>
      <c r="D61" s="97" t="s">
        <v>1478</v>
      </c>
      <c r="E61" s="84"/>
      <c r="F61" s="97" t="s">
        <v>1651</v>
      </c>
      <c r="G61" s="97" t="s">
        <v>175</v>
      </c>
      <c r="H61" s="125">
        <v>8625.6847770000004</v>
      </c>
      <c r="I61" s="96">
        <v>24072</v>
      </c>
      <c r="J61" s="84"/>
      <c r="K61" s="125">
        <v>7404.352677504</v>
      </c>
      <c r="L61" s="95">
        <v>5.4592941626582282E-4</v>
      </c>
      <c r="M61" s="95">
        <v>2.7230238418756471E-2</v>
      </c>
      <c r="N61" s="95">
        <v>3.0045909665350899E-3</v>
      </c>
    </row>
    <row r="62" spans="2:14">
      <c r="B62" s="87" t="s">
        <v>1741</v>
      </c>
      <c r="C62" s="84" t="s">
        <v>1742</v>
      </c>
      <c r="D62" s="97" t="s">
        <v>1478</v>
      </c>
      <c r="E62" s="84"/>
      <c r="F62" s="97" t="s">
        <v>1651</v>
      </c>
      <c r="G62" s="97" t="s">
        <v>175</v>
      </c>
      <c r="H62" s="125">
        <v>14240.252836</v>
      </c>
      <c r="I62" s="96">
        <v>4277</v>
      </c>
      <c r="J62" s="84"/>
      <c r="K62" s="125">
        <v>2171.8923188230001</v>
      </c>
      <c r="L62" s="95">
        <v>1.1000581565083043E-4</v>
      </c>
      <c r="M62" s="95">
        <v>7.9873485552760786E-3</v>
      </c>
      <c r="N62" s="95">
        <v>8.8132593430467504E-4</v>
      </c>
    </row>
    <row r="63" spans="2:14">
      <c r="B63" s="87" t="s">
        <v>1743</v>
      </c>
      <c r="C63" s="84" t="s">
        <v>1744</v>
      </c>
      <c r="D63" s="97" t="s">
        <v>1464</v>
      </c>
      <c r="E63" s="84"/>
      <c r="F63" s="97" t="s">
        <v>1651</v>
      </c>
      <c r="G63" s="97" t="s">
        <v>175</v>
      </c>
      <c r="H63" s="125">
        <v>522.58140600000002</v>
      </c>
      <c r="I63" s="96">
        <v>10910</v>
      </c>
      <c r="J63" s="84"/>
      <c r="K63" s="125">
        <v>203.31060964700004</v>
      </c>
      <c r="L63" s="95">
        <v>7.5626831548480461E-6</v>
      </c>
      <c r="M63" s="95">
        <v>7.4769485124211925E-4</v>
      </c>
      <c r="N63" s="95">
        <v>8.2500827250173649E-5</v>
      </c>
    </row>
    <row r="64" spans="2:14">
      <c r="B64" s="87" t="s">
        <v>1745</v>
      </c>
      <c r="C64" s="84" t="s">
        <v>1746</v>
      </c>
      <c r="D64" s="97" t="s">
        <v>1478</v>
      </c>
      <c r="E64" s="84"/>
      <c r="F64" s="97" t="s">
        <v>1651</v>
      </c>
      <c r="G64" s="97" t="s">
        <v>175</v>
      </c>
      <c r="H64" s="125">
        <v>12804.827943</v>
      </c>
      <c r="I64" s="96">
        <v>15550</v>
      </c>
      <c r="J64" s="84"/>
      <c r="K64" s="125">
        <v>7100.4435570219994</v>
      </c>
      <c r="L64" s="95">
        <v>4.7189341967938089E-5</v>
      </c>
      <c r="M64" s="95">
        <v>2.6112582606182572E-2</v>
      </c>
      <c r="N64" s="95">
        <v>2.8812685590514342E-3</v>
      </c>
    </row>
    <row r="65" spans="2:14">
      <c r="B65" s="87" t="s">
        <v>1747</v>
      </c>
      <c r="C65" s="84" t="s">
        <v>1748</v>
      </c>
      <c r="D65" s="97" t="s">
        <v>135</v>
      </c>
      <c r="E65" s="84"/>
      <c r="F65" s="97" t="s">
        <v>1651</v>
      </c>
      <c r="G65" s="97" t="s">
        <v>175</v>
      </c>
      <c r="H65" s="125">
        <v>119453.46513800001</v>
      </c>
      <c r="I65" s="96">
        <v>672.5</v>
      </c>
      <c r="J65" s="84"/>
      <c r="K65" s="125">
        <v>2864.6553561800001</v>
      </c>
      <c r="L65" s="95">
        <v>7.0266744198823543E-4</v>
      </c>
      <c r="M65" s="95">
        <v>1.0535053060525561E-2</v>
      </c>
      <c r="N65" s="95">
        <v>1.1624402537665506E-3</v>
      </c>
    </row>
    <row r="66" spans="2:14">
      <c r="B66" s="87" t="s">
        <v>1749</v>
      </c>
      <c r="C66" s="84" t="s">
        <v>1750</v>
      </c>
      <c r="D66" s="97" t="s">
        <v>1478</v>
      </c>
      <c r="E66" s="84"/>
      <c r="F66" s="97" t="s">
        <v>1651</v>
      </c>
      <c r="G66" s="97" t="s">
        <v>175</v>
      </c>
      <c r="H66" s="125">
        <v>2158.1140190000001</v>
      </c>
      <c r="I66" s="96">
        <v>21846</v>
      </c>
      <c r="J66" s="84"/>
      <c r="K66" s="125">
        <v>1681.2320248449998</v>
      </c>
      <c r="L66" s="95">
        <v>1.7762255300411524E-4</v>
      </c>
      <c r="M66" s="95">
        <v>6.1828968537477281E-3</v>
      </c>
      <c r="N66" s="95">
        <v>6.8222230551578901E-4</v>
      </c>
    </row>
    <row r="67" spans="2:14">
      <c r="B67" s="87" t="s">
        <v>1751</v>
      </c>
      <c r="C67" s="84" t="s">
        <v>1752</v>
      </c>
      <c r="D67" s="97" t="s">
        <v>30</v>
      </c>
      <c r="E67" s="84"/>
      <c r="F67" s="97" t="s">
        <v>1651</v>
      </c>
      <c r="G67" s="97" t="s">
        <v>177</v>
      </c>
      <c r="H67" s="125">
        <v>35042.150735999996</v>
      </c>
      <c r="I67" s="96">
        <v>2825</v>
      </c>
      <c r="J67" s="84"/>
      <c r="K67" s="125">
        <v>4020.7433837370008</v>
      </c>
      <c r="L67" s="95">
        <v>2.2319841233121016E-3</v>
      </c>
      <c r="M67" s="95">
        <v>1.4786680987311335E-2</v>
      </c>
      <c r="N67" s="95">
        <v>1.6315658877562153E-3</v>
      </c>
    </row>
    <row r="68" spans="2:14">
      <c r="B68" s="87" t="s">
        <v>1753</v>
      </c>
      <c r="C68" s="84" t="s">
        <v>1754</v>
      </c>
      <c r="D68" s="97" t="s">
        <v>1478</v>
      </c>
      <c r="E68" s="84"/>
      <c r="F68" s="97" t="s">
        <v>1651</v>
      </c>
      <c r="G68" s="97" t="s">
        <v>175</v>
      </c>
      <c r="H68" s="125">
        <v>2334.2431959999999</v>
      </c>
      <c r="I68" s="96">
        <v>21421</v>
      </c>
      <c r="J68" s="84"/>
      <c r="K68" s="125">
        <v>1783.0650261230001</v>
      </c>
      <c r="L68" s="95">
        <v>9.8699500887949252E-5</v>
      </c>
      <c r="M68" s="95">
        <v>6.5573977756341545E-3</v>
      </c>
      <c r="N68" s="95">
        <v>7.2354482607381526E-4</v>
      </c>
    </row>
    <row r="69" spans="2:14">
      <c r="B69" s="87" t="s">
        <v>1755</v>
      </c>
      <c r="C69" s="84" t="s">
        <v>1756</v>
      </c>
      <c r="D69" s="97" t="s">
        <v>30</v>
      </c>
      <c r="E69" s="84"/>
      <c r="F69" s="97" t="s">
        <v>1651</v>
      </c>
      <c r="G69" s="97" t="s">
        <v>177</v>
      </c>
      <c r="H69" s="125">
        <v>10357.644305000002</v>
      </c>
      <c r="I69" s="96">
        <v>5553</v>
      </c>
      <c r="J69" s="84"/>
      <c r="K69" s="125">
        <v>2336.069808495</v>
      </c>
      <c r="L69" s="95">
        <v>3.6991586803571436E-3</v>
      </c>
      <c r="M69" s="95">
        <v>8.5911274920012423E-3</v>
      </c>
      <c r="N69" s="95">
        <v>9.4794704540809502E-4</v>
      </c>
    </row>
    <row r="70" spans="2:14">
      <c r="B70" s="87" t="s">
        <v>1757</v>
      </c>
      <c r="C70" s="84" t="s">
        <v>1758</v>
      </c>
      <c r="D70" s="97" t="s">
        <v>1464</v>
      </c>
      <c r="E70" s="84"/>
      <c r="F70" s="97" t="s">
        <v>1651</v>
      </c>
      <c r="G70" s="97" t="s">
        <v>175</v>
      </c>
      <c r="H70" s="125">
        <v>9038.9602259999992</v>
      </c>
      <c r="I70" s="96">
        <v>4395</v>
      </c>
      <c r="J70" s="84"/>
      <c r="K70" s="125">
        <v>1416.6373686240004</v>
      </c>
      <c r="L70" s="95">
        <v>2.6086465298701296E-4</v>
      </c>
      <c r="M70" s="95">
        <v>5.2098238672168501E-3</v>
      </c>
      <c r="N70" s="95">
        <v>5.7485320135487457E-4</v>
      </c>
    </row>
    <row r="71" spans="2:14">
      <c r="B71" s="87" t="s">
        <v>1759</v>
      </c>
      <c r="C71" s="84" t="s">
        <v>1760</v>
      </c>
      <c r="D71" s="97" t="s">
        <v>135</v>
      </c>
      <c r="E71" s="84"/>
      <c r="F71" s="97" t="s">
        <v>1651</v>
      </c>
      <c r="G71" s="97" t="s">
        <v>175</v>
      </c>
      <c r="H71" s="125">
        <v>9288.4878709999994</v>
      </c>
      <c r="I71" s="96">
        <v>3012.5</v>
      </c>
      <c r="J71" s="84"/>
      <c r="K71" s="125">
        <v>997.82277616699992</v>
      </c>
      <c r="L71" s="95">
        <v>1.0642077797110277E-4</v>
      </c>
      <c r="M71" s="95">
        <v>3.6695918303897134E-3</v>
      </c>
      <c r="N71" s="95">
        <v>4.0490363304587648E-4</v>
      </c>
    </row>
    <row r="72" spans="2:14">
      <c r="B72" s="87" t="s">
        <v>1761</v>
      </c>
      <c r="C72" s="84" t="s">
        <v>1762</v>
      </c>
      <c r="D72" s="97" t="s">
        <v>30</v>
      </c>
      <c r="E72" s="84"/>
      <c r="F72" s="97" t="s">
        <v>1651</v>
      </c>
      <c r="G72" s="97" t="s">
        <v>177</v>
      </c>
      <c r="H72" s="125">
        <v>20585.774322999998</v>
      </c>
      <c r="I72" s="96">
        <v>4522.7</v>
      </c>
      <c r="J72" s="84"/>
      <c r="K72" s="125">
        <v>3781.4828830739989</v>
      </c>
      <c r="L72" s="95">
        <v>1.980787166386791E-3</v>
      </c>
      <c r="M72" s="95">
        <v>1.3906776860507798E-2</v>
      </c>
      <c r="N72" s="95">
        <v>1.5344770576786273E-3</v>
      </c>
    </row>
    <row r="73" spans="2:14">
      <c r="B73" s="87" t="s">
        <v>1763</v>
      </c>
      <c r="C73" s="84" t="s">
        <v>1764</v>
      </c>
      <c r="D73" s="97" t="s">
        <v>30</v>
      </c>
      <c r="E73" s="84"/>
      <c r="F73" s="97" t="s">
        <v>1651</v>
      </c>
      <c r="G73" s="97" t="s">
        <v>177</v>
      </c>
      <c r="H73" s="125">
        <v>6370.0580209999989</v>
      </c>
      <c r="I73" s="96">
        <v>9581</v>
      </c>
      <c r="J73" s="84"/>
      <c r="K73" s="125">
        <v>2478.8564557549998</v>
      </c>
      <c r="L73" s="95">
        <v>1.925282789126029E-3</v>
      </c>
      <c r="M73" s="95">
        <v>9.116239492638057E-3</v>
      </c>
      <c r="N73" s="95">
        <v>1.0058880281225825E-3</v>
      </c>
    </row>
    <row r="74" spans="2:14">
      <c r="B74" s="87" t="s">
        <v>1765</v>
      </c>
      <c r="C74" s="84" t="s">
        <v>1766</v>
      </c>
      <c r="D74" s="97" t="s">
        <v>30</v>
      </c>
      <c r="E74" s="84"/>
      <c r="F74" s="97" t="s">
        <v>1651</v>
      </c>
      <c r="G74" s="97" t="s">
        <v>177</v>
      </c>
      <c r="H74" s="125">
        <v>21210.664173000005</v>
      </c>
      <c r="I74" s="96">
        <v>5842.5</v>
      </c>
      <c r="J74" s="84"/>
      <c r="K74" s="125">
        <v>5033.2689740449987</v>
      </c>
      <c r="L74" s="95">
        <v>5.0297827261185299E-3</v>
      </c>
      <c r="M74" s="95">
        <v>1.8510343869138458E-2</v>
      </c>
      <c r="N74" s="95">
        <v>2.042435733444137E-3</v>
      </c>
    </row>
    <row r="75" spans="2:14">
      <c r="B75" s="87" t="s">
        <v>1767</v>
      </c>
      <c r="C75" s="84" t="s">
        <v>1768</v>
      </c>
      <c r="D75" s="97" t="s">
        <v>30</v>
      </c>
      <c r="E75" s="84"/>
      <c r="F75" s="97" t="s">
        <v>1651</v>
      </c>
      <c r="G75" s="97" t="s">
        <v>177</v>
      </c>
      <c r="H75" s="125">
        <v>55986.622931999998</v>
      </c>
      <c r="I75" s="96">
        <v>1755.9</v>
      </c>
      <c r="J75" s="84"/>
      <c r="K75" s="125">
        <v>3992.8335058320004</v>
      </c>
      <c r="L75" s="95">
        <v>2.1987104126076529E-3</v>
      </c>
      <c r="M75" s="95">
        <v>1.4684039654207287E-2</v>
      </c>
      <c r="N75" s="95">
        <v>1.620240418713494E-3</v>
      </c>
    </row>
    <row r="76" spans="2:14">
      <c r="B76" s="87" t="s">
        <v>1769</v>
      </c>
      <c r="C76" s="84" t="s">
        <v>1770</v>
      </c>
      <c r="D76" s="97" t="s">
        <v>1478</v>
      </c>
      <c r="E76" s="84"/>
      <c r="F76" s="97" t="s">
        <v>1651</v>
      </c>
      <c r="G76" s="97" t="s">
        <v>175</v>
      </c>
      <c r="H76" s="125">
        <v>5484.1790819999997</v>
      </c>
      <c r="I76" s="96">
        <v>11018</v>
      </c>
      <c r="J76" s="84"/>
      <c r="K76" s="125">
        <v>2154.7442717519998</v>
      </c>
      <c r="L76" s="95">
        <v>5.2880266093603689E-4</v>
      </c>
      <c r="M76" s="95">
        <v>7.9242849181835242E-3</v>
      </c>
      <c r="N76" s="95">
        <v>8.7436747762826856E-4</v>
      </c>
    </row>
    <row r="77" spans="2:14">
      <c r="B77" s="87" t="s">
        <v>1771</v>
      </c>
      <c r="C77" s="84" t="s">
        <v>1772</v>
      </c>
      <c r="D77" s="97" t="s">
        <v>136</v>
      </c>
      <c r="E77" s="84"/>
      <c r="F77" s="97" t="s">
        <v>1651</v>
      </c>
      <c r="G77" s="97" t="s">
        <v>185</v>
      </c>
      <c r="H77" s="125">
        <v>1776.7496359999998</v>
      </c>
      <c r="I77" s="96">
        <v>18100</v>
      </c>
      <c r="J77" s="84"/>
      <c r="K77" s="125">
        <v>1065.272453588</v>
      </c>
      <c r="L77" s="95">
        <v>6.5878984942472898E-3</v>
      </c>
      <c r="M77" s="95">
        <v>3.9176446821970355E-3</v>
      </c>
      <c r="N77" s="95">
        <v>4.3227384355604885E-4</v>
      </c>
    </row>
    <row r="78" spans="2:14">
      <c r="B78" s="87" t="s">
        <v>1773</v>
      </c>
      <c r="C78" s="84" t="s">
        <v>1774</v>
      </c>
      <c r="D78" s="97" t="s">
        <v>136</v>
      </c>
      <c r="E78" s="84"/>
      <c r="F78" s="97" t="s">
        <v>1651</v>
      </c>
      <c r="G78" s="97" t="s">
        <v>185</v>
      </c>
      <c r="H78" s="125">
        <v>1032.404419</v>
      </c>
      <c r="I78" s="96">
        <v>32000</v>
      </c>
      <c r="J78" s="84"/>
      <c r="K78" s="125">
        <v>1094.348683665</v>
      </c>
      <c r="L78" s="95">
        <v>4.976762124900576E-3</v>
      </c>
      <c r="M78" s="95">
        <v>4.0245753906330128E-3</v>
      </c>
      <c r="N78" s="95">
        <v>4.440726032903974E-4</v>
      </c>
    </row>
    <row r="79" spans="2:14">
      <c r="B79" s="87" t="s">
        <v>1775</v>
      </c>
      <c r="C79" s="84" t="s">
        <v>1776</v>
      </c>
      <c r="D79" s="97" t="s">
        <v>135</v>
      </c>
      <c r="E79" s="84"/>
      <c r="F79" s="97" t="s">
        <v>1651</v>
      </c>
      <c r="G79" s="97" t="s">
        <v>175</v>
      </c>
      <c r="H79" s="125">
        <v>1473.0063569999998</v>
      </c>
      <c r="I79" s="96">
        <v>33875</v>
      </c>
      <c r="J79" s="84"/>
      <c r="K79" s="125">
        <v>1779.365901546</v>
      </c>
      <c r="L79" s="95">
        <v>4.4541938397525248E-3</v>
      </c>
      <c r="M79" s="95">
        <v>6.5437938795800911E-3</v>
      </c>
      <c r="N79" s="95">
        <v>7.2204376895616742E-4</v>
      </c>
    </row>
    <row r="80" spans="2:14">
      <c r="B80" s="87" t="s">
        <v>1777</v>
      </c>
      <c r="C80" s="84" t="s">
        <v>1778</v>
      </c>
      <c r="D80" s="97" t="s">
        <v>135</v>
      </c>
      <c r="E80" s="84"/>
      <c r="F80" s="97" t="s">
        <v>1651</v>
      </c>
      <c r="G80" s="97" t="s">
        <v>175</v>
      </c>
      <c r="H80" s="125">
        <v>1254.138068</v>
      </c>
      <c r="I80" s="96">
        <v>53144</v>
      </c>
      <c r="J80" s="84"/>
      <c r="K80" s="125">
        <v>2376.7359146619997</v>
      </c>
      <c r="L80" s="95">
        <v>1.2400217840129746E-4</v>
      </c>
      <c r="M80" s="95">
        <v>8.7406811146770267E-3</v>
      </c>
      <c r="N80" s="95">
        <v>9.6444882761044038E-4</v>
      </c>
    </row>
    <row r="81" spans="2:14">
      <c r="B81" s="87" t="s">
        <v>1779</v>
      </c>
      <c r="C81" s="84" t="s">
        <v>1780</v>
      </c>
      <c r="D81" s="97" t="s">
        <v>30</v>
      </c>
      <c r="E81" s="84"/>
      <c r="F81" s="97" t="s">
        <v>1651</v>
      </c>
      <c r="G81" s="97" t="s">
        <v>177</v>
      </c>
      <c r="H81" s="125">
        <v>7397.1841439999998</v>
      </c>
      <c r="I81" s="96">
        <v>12084</v>
      </c>
      <c r="J81" s="84"/>
      <c r="K81" s="125">
        <v>3630.5656727869987</v>
      </c>
      <c r="L81" s="95">
        <v>8.1065031715068497E-3</v>
      </c>
      <c r="M81" s="95">
        <v>1.3351763911152456E-2</v>
      </c>
      <c r="N81" s="95">
        <v>1.4732367971895966E-3</v>
      </c>
    </row>
    <row r="82" spans="2:14">
      <c r="B82" s="87" t="s">
        <v>1781</v>
      </c>
      <c r="C82" s="84" t="s">
        <v>1782</v>
      </c>
      <c r="D82" s="97" t="s">
        <v>30</v>
      </c>
      <c r="E82" s="84"/>
      <c r="F82" s="97" t="s">
        <v>1651</v>
      </c>
      <c r="G82" s="97" t="s">
        <v>177</v>
      </c>
      <c r="H82" s="125">
        <v>4415.5504760000003</v>
      </c>
      <c r="I82" s="96">
        <v>22565</v>
      </c>
      <c r="J82" s="84"/>
      <c r="K82" s="125">
        <v>4046.8521882609998</v>
      </c>
      <c r="L82" s="95">
        <v>6.7931441274705733E-3</v>
      </c>
      <c r="M82" s="95">
        <v>1.4882698695135709E-2</v>
      </c>
      <c r="N82" s="95">
        <v>1.6421605044143566E-3</v>
      </c>
    </row>
    <row r="83" spans="2:14">
      <c r="B83" s="87" t="s">
        <v>1783</v>
      </c>
      <c r="C83" s="84" t="s">
        <v>1784</v>
      </c>
      <c r="D83" s="97" t="s">
        <v>30</v>
      </c>
      <c r="E83" s="84"/>
      <c r="F83" s="97" t="s">
        <v>1651</v>
      </c>
      <c r="G83" s="97" t="s">
        <v>177</v>
      </c>
      <c r="H83" s="125">
        <v>1316.1052559999998</v>
      </c>
      <c r="I83" s="96">
        <v>19318</v>
      </c>
      <c r="J83" s="84"/>
      <c r="K83" s="125">
        <v>1032.6423585300001</v>
      </c>
      <c r="L83" s="95">
        <v>6.0510586482758616E-4</v>
      </c>
      <c r="M83" s="95">
        <v>3.7976442842209165E-3</v>
      </c>
      <c r="N83" s="95">
        <v>4.1903297117752014E-4</v>
      </c>
    </row>
    <row r="84" spans="2:14">
      <c r="B84" s="87" t="s">
        <v>1785</v>
      </c>
      <c r="C84" s="84" t="s">
        <v>1786</v>
      </c>
      <c r="D84" s="97" t="s">
        <v>1478</v>
      </c>
      <c r="E84" s="84"/>
      <c r="F84" s="97" t="s">
        <v>1651</v>
      </c>
      <c r="G84" s="97" t="s">
        <v>175</v>
      </c>
      <c r="H84" s="125">
        <v>1396.41075</v>
      </c>
      <c r="I84" s="96">
        <v>8771</v>
      </c>
      <c r="J84" s="84"/>
      <c r="K84" s="125">
        <v>436.76078052900004</v>
      </c>
      <c r="L84" s="95">
        <v>2.765169801980198E-5</v>
      </c>
      <c r="M84" s="95">
        <v>1.6062309162961147E-3</v>
      </c>
      <c r="N84" s="95">
        <v>1.7723190032550141E-4</v>
      </c>
    </row>
    <row r="85" spans="2:14">
      <c r="B85" s="87" t="s">
        <v>1787</v>
      </c>
      <c r="C85" s="84" t="s">
        <v>1788</v>
      </c>
      <c r="D85" s="97" t="s">
        <v>1478</v>
      </c>
      <c r="E85" s="84"/>
      <c r="F85" s="97" t="s">
        <v>1651</v>
      </c>
      <c r="G85" s="97" t="s">
        <v>175</v>
      </c>
      <c r="H85" s="125">
        <v>31582.574960000002</v>
      </c>
      <c r="I85" s="96">
        <v>2725</v>
      </c>
      <c r="J85" s="84"/>
      <c r="K85" s="125">
        <v>3068.98934783</v>
      </c>
      <c r="L85" s="95">
        <v>4.3622341104972379E-4</v>
      </c>
      <c r="M85" s="95">
        <v>1.1286511500179643E-2</v>
      </c>
      <c r="N85" s="95">
        <v>1.2453563562548784E-3</v>
      </c>
    </row>
    <row r="86" spans="2:14">
      <c r="B86" s="87" t="s">
        <v>1789</v>
      </c>
      <c r="C86" s="84" t="s">
        <v>1790</v>
      </c>
      <c r="D86" s="97" t="s">
        <v>147</v>
      </c>
      <c r="E86" s="84"/>
      <c r="F86" s="97" t="s">
        <v>1651</v>
      </c>
      <c r="G86" s="97" t="s">
        <v>179</v>
      </c>
      <c r="H86" s="125">
        <v>27980.907472999999</v>
      </c>
      <c r="I86" s="96">
        <v>8460</v>
      </c>
      <c r="J86" s="84"/>
      <c r="K86" s="125">
        <v>5918.9088043059992</v>
      </c>
      <c r="L86" s="95">
        <v>6.2098648011133363E-4</v>
      </c>
      <c r="M86" s="95">
        <v>2.1767371833841458E-2</v>
      </c>
      <c r="N86" s="95">
        <v>2.4018169716839783E-3</v>
      </c>
    </row>
    <row r="87" spans="2:14">
      <c r="B87" s="87" t="s">
        <v>1791</v>
      </c>
      <c r="C87" s="84" t="s">
        <v>1792</v>
      </c>
      <c r="D87" s="97" t="s">
        <v>1478</v>
      </c>
      <c r="E87" s="84"/>
      <c r="F87" s="97" t="s">
        <v>1651</v>
      </c>
      <c r="G87" s="97" t="s">
        <v>175</v>
      </c>
      <c r="H87" s="125">
        <v>20572.744473999999</v>
      </c>
      <c r="I87" s="96">
        <v>21089</v>
      </c>
      <c r="J87" s="84"/>
      <c r="K87" s="125">
        <v>15471.397969109001</v>
      </c>
      <c r="L87" s="95">
        <v>2.1262050805822408E-4</v>
      </c>
      <c r="M87" s="95">
        <v>5.6897594390698199E-2</v>
      </c>
      <c r="N87" s="95">
        <v>6.278094062008451E-3</v>
      </c>
    </row>
    <row r="88" spans="2:14">
      <c r="B88" s="87" t="s">
        <v>1793</v>
      </c>
      <c r="C88" s="84" t="s">
        <v>1794</v>
      </c>
      <c r="D88" s="97" t="s">
        <v>1478</v>
      </c>
      <c r="E88" s="84"/>
      <c r="F88" s="97" t="s">
        <v>1651</v>
      </c>
      <c r="G88" s="97" t="s">
        <v>175</v>
      </c>
      <c r="H88" s="125">
        <v>4655.3962219999985</v>
      </c>
      <c r="I88" s="96">
        <v>4253</v>
      </c>
      <c r="J88" s="84"/>
      <c r="K88" s="125">
        <v>706.04660835199979</v>
      </c>
      <c r="L88" s="95">
        <v>3.0982337942029379E-6</v>
      </c>
      <c r="M88" s="95">
        <v>2.5965561498159664E-3</v>
      </c>
      <c r="N88" s="95">
        <v>2.8650462151166367E-4</v>
      </c>
    </row>
    <row r="89" spans="2:14">
      <c r="B89" s="87" t="s">
        <v>1795</v>
      </c>
      <c r="C89" s="84" t="s">
        <v>1796</v>
      </c>
      <c r="D89" s="97" t="s">
        <v>135</v>
      </c>
      <c r="E89" s="84"/>
      <c r="F89" s="97" t="s">
        <v>1651</v>
      </c>
      <c r="G89" s="97" t="s">
        <v>175</v>
      </c>
      <c r="H89" s="125">
        <v>17649.941180000002</v>
      </c>
      <c r="I89" s="96">
        <v>1741</v>
      </c>
      <c r="J89" s="84"/>
      <c r="K89" s="125">
        <v>1095.7800071719998</v>
      </c>
      <c r="L89" s="95">
        <v>2.918599923934253E-4</v>
      </c>
      <c r="M89" s="95">
        <v>4.0298392242248933E-3</v>
      </c>
      <c r="N89" s="95">
        <v>4.4465341593758357E-4</v>
      </c>
    </row>
    <row r="90" spans="2:14">
      <c r="B90" s="83"/>
      <c r="C90" s="84"/>
      <c r="D90" s="84"/>
      <c r="E90" s="84"/>
      <c r="F90" s="84"/>
      <c r="G90" s="84"/>
      <c r="H90" s="125"/>
      <c r="I90" s="96"/>
      <c r="J90" s="84"/>
      <c r="K90" s="84"/>
      <c r="L90" s="84"/>
      <c r="M90" s="95"/>
      <c r="N90" s="84"/>
    </row>
    <row r="91" spans="2:14">
      <c r="B91" s="101" t="s">
        <v>74</v>
      </c>
      <c r="C91" s="82"/>
      <c r="D91" s="82"/>
      <c r="E91" s="82"/>
      <c r="F91" s="82"/>
      <c r="G91" s="82"/>
      <c r="H91" s="91"/>
      <c r="I91" s="93"/>
      <c r="J91" s="82"/>
      <c r="K91" s="91">
        <v>5246.6562049970007</v>
      </c>
      <c r="L91" s="82"/>
      <c r="M91" s="92">
        <v>1.9295096490659993E-2</v>
      </c>
      <c r="N91" s="92">
        <v>2.129025523857585E-3</v>
      </c>
    </row>
    <row r="92" spans="2:14">
      <c r="B92" s="87" t="s">
        <v>1797</v>
      </c>
      <c r="C92" s="84" t="s">
        <v>1798</v>
      </c>
      <c r="D92" s="97" t="s">
        <v>135</v>
      </c>
      <c r="E92" s="84"/>
      <c r="F92" s="97" t="s">
        <v>1673</v>
      </c>
      <c r="G92" s="97" t="s">
        <v>175</v>
      </c>
      <c r="H92" s="125">
        <v>3078.2183789999999</v>
      </c>
      <c r="I92" s="96">
        <v>10110</v>
      </c>
      <c r="J92" s="84"/>
      <c r="K92" s="125">
        <v>1109.7672933030001</v>
      </c>
      <c r="L92" s="95">
        <v>5.5186141032359407E-4</v>
      </c>
      <c r="M92" s="95">
        <v>4.081278850721304E-3</v>
      </c>
      <c r="N92" s="95">
        <v>4.5032927652742673E-4</v>
      </c>
    </row>
    <row r="93" spans="2:14">
      <c r="B93" s="87" t="s">
        <v>1799</v>
      </c>
      <c r="C93" s="84" t="s">
        <v>1800</v>
      </c>
      <c r="D93" s="97" t="s">
        <v>135</v>
      </c>
      <c r="E93" s="84"/>
      <c r="F93" s="97" t="s">
        <v>1673</v>
      </c>
      <c r="G93" s="97" t="s">
        <v>178</v>
      </c>
      <c r="H93" s="125">
        <v>243232.547009</v>
      </c>
      <c r="I93" s="96">
        <v>170.5</v>
      </c>
      <c r="J93" s="84"/>
      <c r="K93" s="125">
        <v>1875.159485526</v>
      </c>
      <c r="L93" s="95">
        <v>1.2210246414880934E-3</v>
      </c>
      <c r="M93" s="95">
        <v>6.8960842477425498E-3</v>
      </c>
      <c r="N93" s="95">
        <v>7.6091557174762388E-4</v>
      </c>
    </row>
    <row r="94" spans="2:14">
      <c r="B94" s="87" t="s">
        <v>1801</v>
      </c>
      <c r="C94" s="84" t="s">
        <v>1802</v>
      </c>
      <c r="D94" s="97" t="s">
        <v>135</v>
      </c>
      <c r="E94" s="84"/>
      <c r="F94" s="97" t="s">
        <v>1673</v>
      </c>
      <c r="G94" s="97" t="s">
        <v>175</v>
      </c>
      <c r="H94" s="125">
        <v>8767.6015580000021</v>
      </c>
      <c r="I94" s="96">
        <v>7234</v>
      </c>
      <c r="J94" s="84"/>
      <c r="K94" s="125">
        <v>2261.7294261680004</v>
      </c>
      <c r="L94" s="95">
        <v>1.9504511197139331E-4</v>
      </c>
      <c r="M94" s="95">
        <v>8.3177333921961392E-3</v>
      </c>
      <c r="N94" s="95">
        <v>9.1778067558253413E-4</v>
      </c>
    </row>
    <row r="95" spans="2:14">
      <c r="B95" s="164"/>
      <c r="C95" s="164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</row>
    <row r="96" spans="2:14">
      <c r="B96" s="164"/>
      <c r="C96" s="164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</row>
    <row r="97" spans="2:14">
      <c r="B97" s="164"/>
      <c r="C97" s="164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</row>
    <row r="98" spans="2:14">
      <c r="B98" s="166" t="s">
        <v>268</v>
      </c>
      <c r="C98" s="164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</row>
    <row r="99" spans="2:14">
      <c r="B99" s="166" t="s">
        <v>123</v>
      </c>
      <c r="C99" s="16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</row>
    <row r="100" spans="2:14">
      <c r="B100" s="166" t="s">
        <v>250</v>
      </c>
      <c r="C100" s="164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</row>
    <row r="101" spans="2:14">
      <c r="B101" s="166" t="s">
        <v>258</v>
      </c>
      <c r="C101" s="164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</row>
    <row r="102" spans="2:14">
      <c r="B102" s="166" t="s">
        <v>266</v>
      </c>
      <c r="C102" s="164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</row>
    <row r="103" spans="2:14">
      <c r="B103" s="164"/>
      <c r="C103" s="164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</row>
    <row r="104" spans="2:14">
      <c r="B104" s="164"/>
      <c r="C104" s="164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</row>
    <row r="105" spans="2:14">
      <c r="B105" s="164"/>
      <c r="C105" s="164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</row>
    <row r="106" spans="2:14">
      <c r="B106" s="164"/>
      <c r="C106" s="164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</row>
    <row r="107" spans="2:14">
      <c r="B107" s="164"/>
      <c r="C107" s="164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</row>
    <row r="108" spans="2:14">
      <c r="B108" s="164"/>
      <c r="C108" s="16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</row>
    <row r="109" spans="2:14">
      <c r="B109" s="164"/>
      <c r="C109" s="16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</row>
    <row r="110" spans="2:14">
      <c r="B110" s="164"/>
      <c r="C110" s="16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</row>
    <row r="111" spans="2:14">
      <c r="B111" s="164"/>
      <c r="C111" s="16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</row>
    <row r="112" spans="2:14">
      <c r="B112" s="164"/>
      <c r="C112" s="16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</row>
    <row r="113" spans="2:14">
      <c r="B113" s="164"/>
      <c r="C113" s="16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</row>
    <row r="114" spans="2:14">
      <c r="B114" s="164"/>
      <c r="C114" s="16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</row>
    <row r="115" spans="2:14">
      <c r="B115" s="164"/>
      <c r="C115" s="16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</row>
    <row r="116" spans="2:14">
      <c r="B116" s="164"/>
      <c r="C116" s="16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</row>
    <row r="117" spans="2:14">
      <c r="B117" s="164"/>
      <c r="C117" s="16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</row>
    <row r="118" spans="2:14">
      <c r="B118" s="164"/>
      <c r="C118" s="16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</row>
    <row r="119" spans="2:14">
      <c r="B119" s="164"/>
      <c r="C119" s="16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</row>
    <row r="120" spans="2:14">
      <c r="B120" s="164"/>
      <c r="C120" s="16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</row>
    <row r="121" spans="2:14">
      <c r="B121" s="164"/>
      <c r="C121" s="16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</row>
    <row r="122" spans="2:14">
      <c r="B122" s="164"/>
      <c r="C122" s="164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</row>
    <row r="123" spans="2:14">
      <c r="B123" s="164"/>
      <c r="C123" s="164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</row>
    <row r="124" spans="2:14">
      <c r="B124" s="164"/>
      <c r="C124" s="16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</row>
    <row r="125" spans="2:14">
      <c r="B125" s="164"/>
      <c r="C125" s="16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</row>
    <row r="126" spans="2:14">
      <c r="B126" s="164"/>
      <c r="C126" s="16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</row>
    <row r="127" spans="2:14">
      <c r="B127" s="164"/>
      <c r="C127" s="16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</row>
    <row r="128" spans="2:14">
      <c r="B128" s="164"/>
      <c r="C128" s="16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</row>
    <row r="129" spans="2:14">
      <c r="B129" s="164"/>
      <c r="C129" s="16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</row>
    <row r="130" spans="2:14">
      <c r="B130" s="164"/>
      <c r="C130" s="164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</row>
    <row r="131" spans="2:14">
      <c r="B131" s="164"/>
      <c r="C131" s="164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</row>
    <row r="132" spans="2:14">
      <c r="B132" s="164"/>
      <c r="C132" s="164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</row>
    <row r="133" spans="2:14">
      <c r="B133" s="164"/>
      <c r="C133" s="164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</row>
    <row r="134" spans="2:14">
      <c r="B134" s="164"/>
      <c r="C134" s="164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</row>
    <row r="135" spans="2:14">
      <c r="B135" s="164"/>
      <c r="C135" s="164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</row>
    <row r="136" spans="2:14">
      <c r="B136" s="164"/>
      <c r="C136" s="164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</row>
    <row r="137" spans="2:14">
      <c r="B137" s="164"/>
      <c r="C137" s="164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</row>
    <row r="138" spans="2:14">
      <c r="B138" s="164"/>
      <c r="C138" s="164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</row>
    <row r="139" spans="2:14">
      <c r="B139" s="164"/>
      <c r="C139" s="164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</row>
    <row r="140" spans="2:14">
      <c r="B140" s="164"/>
      <c r="C140" s="164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</row>
    <row r="141" spans="2:14">
      <c r="B141" s="164"/>
      <c r="C141" s="164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</row>
    <row r="142" spans="2:14">
      <c r="B142" s="164"/>
      <c r="C142" s="164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</row>
    <row r="143" spans="2:14">
      <c r="B143" s="164"/>
      <c r="C143" s="164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</row>
    <row r="144" spans="2:14">
      <c r="B144" s="164"/>
      <c r="C144" s="164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</row>
    <row r="145" spans="2:14">
      <c r="B145" s="164"/>
      <c r="C145" s="164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</row>
    <row r="146" spans="2:14">
      <c r="B146" s="164"/>
      <c r="C146" s="164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</row>
    <row r="147" spans="2:14">
      <c r="B147" s="164"/>
      <c r="C147" s="164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</row>
    <row r="148" spans="2:14">
      <c r="B148" s="164"/>
      <c r="C148" s="164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</row>
    <row r="149" spans="2:14">
      <c r="B149" s="164"/>
      <c r="C149" s="164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</row>
    <row r="150" spans="2:14">
      <c r="B150" s="164"/>
      <c r="C150" s="164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</row>
    <row r="151" spans="2:14">
      <c r="D151" s="1"/>
      <c r="E151" s="1"/>
      <c r="F151" s="1"/>
      <c r="G151" s="1"/>
    </row>
    <row r="152" spans="2:14">
      <c r="D152" s="1"/>
      <c r="E152" s="1"/>
      <c r="F152" s="1"/>
      <c r="G152" s="1"/>
    </row>
    <row r="153" spans="2:14">
      <c r="D153" s="1"/>
      <c r="E153" s="1"/>
      <c r="F153" s="1"/>
      <c r="G153" s="1"/>
    </row>
    <row r="154" spans="2:14">
      <c r="D154" s="1"/>
      <c r="E154" s="1"/>
      <c r="F154" s="1"/>
      <c r="G154" s="1"/>
    </row>
    <row r="155" spans="2:14">
      <c r="D155" s="1"/>
      <c r="E155" s="1"/>
      <c r="F155" s="1"/>
      <c r="G155" s="1"/>
    </row>
    <row r="156" spans="2:14">
      <c r="D156" s="1"/>
      <c r="E156" s="1"/>
      <c r="F156" s="1"/>
      <c r="G156" s="1"/>
    </row>
    <row r="157" spans="2:14">
      <c r="D157" s="1"/>
      <c r="E157" s="1"/>
      <c r="F157" s="1"/>
      <c r="G157" s="1"/>
    </row>
    <row r="158" spans="2:14">
      <c r="D158" s="1"/>
      <c r="E158" s="1"/>
      <c r="F158" s="1"/>
      <c r="G158" s="1"/>
    </row>
    <row r="159" spans="2:14">
      <c r="D159" s="1"/>
      <c r="E159" s="1"/>
      <c r="F159" s="1"/>
      <c r="G159" s="1"/>
    </row>
    <row r="160" spans="2:14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97 B99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0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11.42578125" style="1" customWidth="1"/>
    <col min="19" max="19" width="11.8554687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191</v>
      </c>
      <c r="C1" s="78" t="s" vm="1">
        <v>269</v>
      </c>
    </row>
    <row r="2" spans="2:65">
      <c r="B2" s="58" t="s">
        <v>190</v>
      </c>
      <c r="C2" s="78" t="s">
        <v>270</v>
      </c>
    </row>
    <row r="3" spans="2:65">
      <c r="B3" s="58" t="s">
        <v>192</v>
      </c>
      <c r="C3" s="78" t="s">
        <v>271</v>
      </c>
    </row>
    <row r="4" spans="2:65">
      <c r="B4" s="58" t="s">
        <v>193</v>
      </c>
      <c r="C4" s="78">
        <v>9599</v>
      </c>
    </row>
    <row r="6" spans="2:65" ht="26.25" customHeight="1">
      <c r="B6" s="158" t="s">
        <v>221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7" spans="2:65" ht="26.25" customHeight="1">
      <c r="B7" s="158" t="s">
        <v>101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  <c r="BM7" s="3"/>
    </row>
    <row r="8" spans="2:65" s="3" customFormat="1" ht="78.75">
      <c r="B8" s="23" t="s">
        <v>126</v>
      </c>
      <c r="C8" s="31" t="s">
        <v>48</v>
      </c>
      <c r="D8" s="31" t="s">
        <v>131</v>
      </c>
      <c r="E8" s="31" t="s">
        <v>128</v>
      </c>
      <c r="F8" s="31" t="s">
        <v>69</v>
      </c>
      <c r="G8" s="31" t="s">
        <v>15</v>
      </c>
      <c r="H8" s="31" t="s">
        <v>70</v>
      </c>
      <c r="I8" s="31" t="s">
        <v>111</v>
      </c>
      <c r="J8" s="31" t="s">
        <v>252</v>
      </c>
      <c r="K8" s="31" t="s">
        <v>251</v>
      </c>
      <c r="L8" s="31" t="s">
        <v>66</v>
      </c>
      <c r="M8" s="31" t="s">
        <v>63</v>
      </c>
      <c r="N8" s="31" t="s">
        <v>194</v>
      </c>
      <c r="O8" s="21" t="s">
        <v>196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259</v>
      </c>
      <c r="K9" s="33"/>
      <c r="L9" s="33" t="s">
        <v>255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79" t="s">
        <v>34</v>
      </c>
      <c r="C11" s="80"/>
      <c r="D11" s="80"/>
      <c r="E11" s="80"/>
      <c r="F11" s="80"/>
      <c r="G11" s="80"/>
      <c r="H11" s="80"/>
      <c r="I11" s="80"/>
      <c r="J11" s="88"/>
      <c r="K11" s="90"/>
      <c r="L11" s="88">
        <v>124277.97025789905</v>
      </c>
      <c r="M11" s="80"/>
      <c r="N11" s="89">
        <v>1</v>
      </c>
      <c r="O11" s="89">
        <v>5.0430399933633949E-2</v>
      </c>
      <c r="P11" s="5"/>
      <c r="BG11" s="1"/>
      <c r="BH11" s="3"/>
      <c r="BI11" s="1"/>
      <c r="BM11" s="1"/>
    </row>
    <row r="12" spans="2:65" s="4" customFormat="1" ht="18" customHeight="1">
      <c r="B12" s="81" t="s">
        <v>245</v>
      </c>
      <c r="C12" s="82"/>
      <c r="D12" s="82"/>
      <c r="E12" s="82"/>
      <c r="F12" s="82"/>
      <c r="G12" s="82"/>
      <c r="H12" s="82"/>
      <c r="I12" s="82"/>
      <c r="J12" s="91"/>
      <c r="K12" s="93"/>
      <c r="L12" s="91">
        <v>124277.97025789901</v>
      </c>
      <c r="M12" s="82"/>
      <c r="N12" s="92">
        <v>0.99999999999999967</v>
      </c>
      <c r="O12" s="92">
        <v>5.0430399933633928E-2</v>
      </c>
      <c r="P12" s="5"/>
      <c r="BG12" s="1"/>
      <c r="BH12" s="3"/>
      <c r="BI12" s="1"/>
      <c r="BM12" s="1"/>
    </row>
    <row r="13" spans="2:65">
      <c r="B13" s="101" t="s">
        <v>55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80187.665419693003</v>
      </c>
      <c r="M13" s="82"/>
      <c r="N13" s="92">
        <v>0.64522831563220118</v>
      </c>
      <c r="O13" s="92">
        <v>3.2539122005836904E-2</v>
      </c>
      <c r="BH13" s="3"/>
    </row>
    <row r="14" spans="2:65">
      <c r="B14" s="87" t="s">
        <v>1822</v>
      </c>
      <c r="C14" s="84" t="s">
        <v>1823</v>
      </c>
      <c r="D14" s="97" t="s">
        <v>30</v>
      </c>
      <c r="E14" s="84"/>
      <c r="F14" s="97" t="s">
        <v>1673</v>
      </c>
      <c r="G14" s="84" t="s">
        <v>2185</v>
      </c>
      <c r="H14" s="84" t="s">
        <v>949</v>
      </c>
      <c r="I14" s="97" t="s">
        <v>178</v>
      </c>
      <c r="J14" s="125">
        <v>1246.964363</v>
      </c>
      <c r="K14" s="96">
        <v>113364</v>
      </c>
      <c r="L14" s="125">
        <v>6391.7730107749994</v>
      </c>
      <c r="M14" s="95">
        <v>2.9713503965908233E-3</v>
      </c>
      <c r="N14" s="95">
        <v>5.1431263300413782E-2</v>
      </c>
      <c r="O14" s="95">
        <v>2.5936991773318975E-3</v>
      </c>
      <c r="R14" s="84"/>
    </row>
    <row r="15" spans="2:65">
      <c r="B15" s="87" t="s">
        <v>1841</v>
      </c>
      <c r="C15" s="84" t="s">
        <v>1842</v>
      </c>
      <c r="D15" s="97" t="s">
        <v>30</v>
      </c>
      <c r="E15" s="84"/>
      <c r="F15" s="97" t="s">
        <v>1673</v>
      </c>
      <c r="G15" s="84" t="s">
        <v>1010</v>
      </c>
      <c r="H15" s="84" t="s">
        <v>949</v>
      </c>
      <c r="I15" s="97" t="s">
        <v>175</v>
      </c>
      <c r="J15" s="125">
        <v>8176.2209080000002</v>
      </c>
      <c r="K15" s="96">
        <v>12020</v>
      </c>
      <c r="L15" s="125">
        <v>3504.5997394650003</v>
      </c>
      <c r="M15" s="95">
        <v>1.8233383765832918E-3</v>
      </c>
      <c r="N15" s="95">
        <v>2.8199686011867814E-2</v>
      </c>
      <c r="O15" s="95">
        <v>1.4221214435813968E-3</v>
      </c>
      <c r="R15" s="84"/>
    </row>
    <row r="16" spans="2:65">
      <c r="B16" s="87" t="s">
        <v>1829</v>
      </c>
      <c r="C16" s="84" t="s">
        <v>1830</v>
      </c>
      <c r="D16" s="97" t="s">
        <v>30</v>
      </c>
      <c r="E16" s="84"/>
      <c r="F16" s="97" t="s">
        <v>1673</v>
      </c>
      <c r="G16" s="84" t="s">
        <v>948</v>
      </c>
      <c r="H16" s="84" t="s">
        <v>949</v>
      </c>
      <c r="I16" s="97" t="s">
        <v>175</v>
      </c>
      <c r="J16" s="125">
        <v>1554.2087489999999</v>
      </c>
      <c r="K16" s="96">
        <v>106570</v>
      </c>
      <c r="L16" s="125">
        <v>5906.4378563289993</v>
      </c>
      <c r="M16" s="95">
        <v>2.568636017854739E-3</v>
      </c>
      <c r="N16" s="95">
        <v>4.7526024476197047E-2</v>
      </c>
      <c r="O16" s="95">
        <v>2.3967564215902929E-3</v>
      </c>
      <c r="R16" s="84"/>
    </row>
    <row r="17" spans="2:60">
      <c r="B17" s="87" t="s">
        <v>1805</v>
      </c>
      <c r="C17" s="84" t="s">
        <v>1806</v>
      </c>
      <c r="D17" s="97" t="s">
        <v>30</v>
      </c>
      <c r="E17" s="84"/>
      <c r="F17" s="97" t="s">
        <v>1673</v>
      </c>
      <c r="G17" s="84" t="s">
        <v>971</v>
      </c>
      <c r="H17" s="84" t="s">
        <v>949</v>
      </c>
      <c r="I17" s="97" t="s">
        <v>175</v>
      </c>
      <c r="J17" s="125">
        <v>66.819305</v>
      </c>
      <c r="K17" s="96">
        <v>1038309</v>
      </c>
      <c r="L17" s="125">
        <v>2474.0581980320003</v>
      </c>
      <c r="M17" s="95">
        <v>4.8452364269956815E-4</v>
      </c>
      <c r="N17" s="95">
        <v>1.9907455785590045E-2</v>
      </c>
      <c r="O17" s="95">
        <v>1.003940956928441E-3</v>
      </c>
      <c r="R17" s="84"/>
    </row>
    <row r="18" spans="2:60">
      <c r="B18" s="87" t="s">
        <v>1825</v>
      </c>
      <c r="C18" s="84" t="s">
        <v>1826</v>
      </c>
      <c r="D18" s="97" t="s">
        <v>30</v>
      </c>
      <c r="E18" s="84"/>
      <c r="F18" s="97" t="s">
        <v>1673</v>
      </c>
      <c r="G18" s="84" t="s">
        <v>971</v>
      </c>
      <c r="H18" s="84" t="s">
        <v>949</v>
      </c>
      <c r="I18" s="97" t="s">
        <v>177</v>
      </c>
      <c r="J18" s="125">
        <v>903.91846099999998</v>
      </c>
      <c r="K18" s="96">
        <v>98691</v>
      </c>
      <c r="L18" s="125">
        <v>3623.297183356</v>
      </c>
      <c r="M18" s="95">
        <v>3.3796269518673412E-3</v>
      </c>
      <c r="N18" s="95">
        <v>2.9154782427143033E-2</v>
      </c>
      <c r="O18" s="95">
        <v>1.4702873377789062E-3</v>
      </c>
      <c r="R18" s="84"/>
    </row>
    <row r="19" spans="2:60">
      <c r="B19" s="87" t="s">
        <v>1837</v>
      </c>
      <c r="C19" s="84" t="s">
        <v>1838</v>
      </c>
      <c r="D19" s="97" t="s">
        <v>30</v>
      </c>
      <c r="E19" s="84"/>
      <c r="F19" s="97" t="s">
        <v>1673</v>
      </c>
      <c r="G19" s="84" t="s">
        <v>971</v>
      </c>
      <c r="H19" s="84" t="s">
        <v>949</v>
      </c>
      <c r="I19" s="97" t="s">
        <v>175</v>
      </c>
      <c r="J19" s="125">
        <v>501.20626100000004</v>
      </c>
      <c r="K19" s="96">
        <v>195505.59</v>
      </c>
      <c r="L19" s="125">
        <v>3494.2743968219997</v>
      </c>
      <c r="M19" s="95">
        <v>1.7686216564390417E-3</v>
      </c>
      <c r="N19" s="95">
        <v>2.8116603365590492E-2</v>
      </c>
      <c r="O19" s="95">
        <v>1.4179315525020867E-3</v>
      </c>
      <c r="R19" s="84"/>
    </row>
    <row r="20" spans="2:60">
      <c r="B20" s="87" t="s">
        <v>1814</v>
      </c>
      <c r="C20" s="84" t="s">
        <v>1815</v>
      </c>
      <c r="D20" s="97" t="s">
        <v>30</v>
      </c>
      <c r="E20" s="84"/>
      <c r="F20" s="97" t="s">
        <v>1673</v>
      </c>
      <c r="G20" s="84" t="s">
        <v>967</v>
      </c>
      <c r="H20" s="84" t="s">
        <v>949</v>
      </c>
      <c r="I20" s="97" t="s">
        <v>177</v>
      </c>
      <c r="J20" s="125">
        <v>1569.004815</v>
      </c>
      <c r="K20" s="96">
        <v>25854</v>
      </c>
      <c r="L20" s="125">
        <v>1647.5901462850002</v>
      </c>
      <c r="M20" s="95">
        <v>1.338587532375827E-4</v>
      </c>
      <c r="N20" s="95">
        <v>1.3257298480703825E-2</v>
      </c>
      <c r="O20" s="95">
        <v>6.6857086442145158E-4</v>
      </c>
      <c r="R20" s="84"/>
    </row>
    <row r="21" spans="2:60">
      <c r="B21" s="87" t="s">
        <v>1833</v>
      </c>
      <c r="C21" s="84" t="s">
        <v>1834</v>
      </c>
      <c r="D21" s="97" t="s">
        <v>30</v>
      </c>
      <c r="E21" s="84"/>
      <c r="F21" s="97" t="s">
        <v>1673</v>
      </c>
      <c r="G21" s="84" t="s">
        <v>967</v>
      </c>
      <c r="H21" s="84" t="s">
        <v>949</v>
      </c>
      <c r="I21" s="97" t="s">
        <v>177</v>
      </c>
      <c r="J21" s="125">
        <v>70.499578999999997</v>
      </c>
      <c r="K21" s="96">
        <v>204420</v>
      </c>
      <c r="L21" s="125">
        <v>585.33867577299998</v>
      </c>
      <c r="M21" s="95">
        <v>1.6222716104173288E-4</v>
      </c>
      <c r="N21" s="95">
        <v>4.7099149958622381E-3</v>
      </c>
      <c r="O21" s="95">
        <v>2.3752289689475255E-4</v>
      </c>
      <c r="R21" s="84"/>
    </row>
    <row r="22" spans="2:60">
      <c r="B22" s="87" t="s">
        <v>1835</v>
      </c>
      <c r="C22" s="84" t="s">
        <v>1836</v>
      </c>
      <c r="D22" s="97" t="s">
        <v>30</v>
      </c>
      <c r="E22" s="84"/>
      <c r="F22" s="97" t="s">
        <v>1673</v>
      </c>
      <c r="G22" s="84" t="s">
        <v>987</v>
      </c>
      <c r="H22" s="84" t="s">
        <v>949</v>
      </c>
      <c r="I22" s="97" t="s">
        <v>175</v>
      </c>
      <c r="J22" s="125">
        <v>60058.722030999998</v>
      </c>
      <c r="K22" s="96">
        <v>1698</v>
      </c>
      <c r="L22" s="125">
        <v>3636.5964613600004</v>
      </c>
      <c r="M22" s="95">
        <v>5.8520709594254679E-4</v>
      </c>
      <c r="N22" s="95">
        <v>2.9261794779987242E-2</v>
      </c>
      <c r="O22" s="95">
        <v>1.4756840135306789E-3</v>
      </c>
      <c r="R22" s="84"/>
    </row>
    <row r="23" spans="2:60" ht="20.25">
      <c r="B23" s="87" t="s">
        <v>1803</v>
      </c>
      <c r="C23" s="84" t="s">
        <v>1804</v>
      </c>
      <c r="D23" s="97" t="s">
        <v>30</v>
      </c>
      <c r="E23" s="84"/>
      <c r="F23" s="97" t="s">
        <v>1673</v>
      </c>
      <c r="G23" s="84" t="s">
        <v>992</v>
      </c>
      <c r="H23" s="84" t="s">
        <v>988</v>
      </c>
      <c r="I23" s="97" t="s">
        <v>177</v>
      </c>
      <c r="J23" s="125">
        <v>2.2780040000000001</v>
      </c>
      <c r="K23" s="96">
        <v>19039.82</v>
      </c>
      <c r="L23" s="125">
        <v>1.761639392</v>
      </c>
      <c r="M23" s="95">
        <v>2.637503928872208E-7</v>
      </c>
      <c r="N23" s="95">
        <v>1.4174993269879469E-5</v>
      </c>
      <c r="O23" s="95">
        <v>7.1485057965659126E-7</v>
      </c>
      <c r="R23" s="84"/>
      <c r="BH23" s="4"/>
    </row>
    <row r="24" spans="2:60">
      <c r="B24" s="87" t="s">
        <v>1812</v>
      </c>
      <c r="C24" s="84" t="s">
        <v>1813</v>
      </c>
      <c r="D24" s="97" t="s">
        <v>30</v>
      </c>
      <c r="E24" s="84"/>
      <c r="F24" s="97" t="s">
        <v>1673</v>
      </c>
      <c r="G24" s="84" t="s">
        <v>992</v>
      </c>
      <c r="H24" s="84" t="s">
        <v>954</v>
      </c>
      <c r="I24" s="97" t="s">
        <v>175</v>
      </c>
      <c r="J24" s="125">
        <v>1079.1750750000001</v>
      </c>
      <c r="K24" s="96">
        <v>131606</v>
      </c>
      <c r="L24" s="125">
        <v>5064.6438107270005</v>
      </c>
      <c r="M24" s="95">
        <v>2.3351900091432969E-4</v>
      </c>
      <c r="N24" s="95">
        <v>4.0752546893202048E-2</v>
      </c>
      <c r="O24" s="95">
        <v>2.0551672381383507E-3</v>
      </c>
      <c r="R24" s="84"/>
    </row>
    <row r="25" spans="2:60">
      <c r="B25" s="87" t="s">
        <v>1820</v>
      </c>
      <c r="C25" s="84" t="s">
        <v>1821</v>
      </c>
      <c r="D25" s="97" t="s">
        <v>30</v>
      </c>
      <c r="E25" s="84"/>
      <c r="F25" s="97" t="s">
        <v>1673</v>
      </c>
      <c r="G25" s="84" t="s">
        <v>992</v>
      </c>
      <c r="H25" s="84" t="s">
        <v>949</v>
      </c>
      <c r="I25" s="97" t="s">
        <v>175</v>
      </c>
      <c r="J25" s="125">
        <v>79.707413000000003</v>
      </c>
      <c r="K25" s="96">
        <v>1176297</v>
      </c>
      <c r="L25" s="125">
        <v>3343.4669887009995</v>
      </c>
      <c r="M25" s="95">
        <v>3.0312371471984513E-4</v>
      </c>
      <c r="N25" s="95">
        <v>2.6903134817560237E-2</v>
      </c>
      <c r="O25" s="95">
        <v>1.3567358483180349E-3</v>
      </c>
      <c r="R25" s="84"/>
    </row>
    <row r="26" spans="2:60">
      <c r="B26" s="87" t="s">
        <v>1807</v>
      </c>
      <c r="C26" s="84" t="s">
        <v>1808</v>
      </c>
      <c r="D26" s="97" t="s">
        <v>30</v>
      </c>
      <c r="E26" s="84"/>
      <c r="F26" s="97" t="s">
        <v>1673</v>
      </c>
      <c r="G26" s="84" t="s">
        <v>1809</v>
      </c>
      <c r="H26" s="84" t="s">
        <v>949</v>
      </c>
      <c r="I26" s="97" t="s">
        <v>177</v>
      </c>
      <c r="J26" s="125">
        <v>6408.7556750000003</v>
      </c>
      <c r="K26" s="96">
        <v>15046</v>
      </c>
      <c r="L26" s="125">
        <v>3916.4440243580002</v>
      </c>
      <c r="M26" s="95">
        <v>1.7682269744444902E-4</v>
      </c>
      <c r="N26" s="95">
        <v>3.1513582143566372E-2</v>
      </c>
      <c r="O26" s="95">
        <v>1.5892425508414775E-3</v>
      </c>
      <c r="R26" s="84"/>
    </row>
    <row r="27" spans="2:60">
      <c r="B27" s="87" t="s">
        <v>1816</v>
      </c>
      <c r="C27" s="84" t="s">
        <v>1817</v>
      </c>
      <c r="D27" s="97" t="s">
        <v>30</v>
      </c>
      <c r="E27" s="84"/>
      <c r="F27" s="97" t="s">
        <v>1673</v>
      </c>
      <c r="G27" s="84" t="s">
        <v>1809</v>
      </c>
      <c r="H27" s="84" t="s">
        <v>949</v>
      </c>
      <c r="I27" s="97" t="s">
        <v>175</v>
      </c>
      <c r="J27" s="125">
        <v>67467.452258999998</v>
      </c>
      <c r="K27" s="96">
        <v>1394</v>
      </c>
      <c r="L27" s="125">
        <v>3353.8097504679995</v>
      </c>
      <c r="M27" s="95">
        <v>2.982606261066939E-4</v>
      </c>
      <c r="N27" s="95">
        <v>2.6986357626442106E-2</v>
      </c>
      <c r="O27" s="95">
        <v>1.360932807853548E-3</v>
      </c>
      <c r="R27" s="84"/>
    </row>
    <row r="28" spans="2:60">
      <c r="B28" s="87" t="s">
        <v>1818</v>
      </c>
      <c r="C28" s="84" t="s">
        <v>1819</v>
      </c>
      <c r="D28" s="97" t="s">
        <v>30</v>
      </c>
      <c r="E28" s="84"/>
      <c r="F28" s="97" t="s">
        <v>1673</v>
      </c>
      <c r="G28" s="84" t="s">
        <v>1809</v>
      </c>
      <c r="H28" s="84" t="s">
        <v>949</v>
      </c>
      <c r="I28" s="97" t="s">
        <v>175</v>
      </c>
      <c r="J28" s="125">
        <v>10328.224025</v>
      </c>
      <c r="K28" s="96">
        <v>12810.09</v>
      </c>
      <c r="L28" s="125">
        <v>4718.0134103</v>
      </c>
      <c r="M28" s="95">
        <v>1.3397042405677328E-3</v>
      </c>
      <c r="N28" s="95">
        <v>3.796339287252018E-2</v>
      </c>
      <c r="O28" s="95">
        <v>1.9145090853988612E-3</v>
      </c>
      <c r="R28" s="84"/>
    </row>
    <row r="29" spans="2:60">
      <c r="B29" s="87" t="s">
        <v>1827</v>
      </c>
      <c r="C29" s="84" t="s">
        <v>1828</v>
      </c>
      <c r="D29" s="97" t="s">
        <v>30</v>
      </c>
      <c r="E29" s="84"/>
      <c r="F29" s="97" t="s">
        <v>1673</v>
      </c>
      <c r="G29" s="84" t="s">
        <v>1809</v>
      </c>
      <c r="H29" s="84" t="s">
        <v>949</v>
      </c>
      <c r="I29" s="97" t="s">
        <v>177</v>
      </c>
      <c r="J29" s="125">
        <v>785.22104900000011</v>
      </c>
      <c r="K29" s="96">
        <v>192219</v>
      </c>
      <c r="L29" s="125">
        <v>6130.3517858880004</v>
      </c>
      <c r="M29" s="95">
        <v>2.5205758346805952E-3</v>
      </c>
      <c r="N29" s="95">
        <v>4.9327743067950194E-2</v>
      </c>
      <c r="O29" s="95">
        <v>2.487617810740268E-3</v>
      </c>
      <c r="R29" s="84"/>
    </row>
    <row r="30" spans="2:60">
      <c r="B30" s="87" t="s">
        <v>1831</v>
      </c>
      <c r="C30" s="84" t="s">
        <v>1832</v>
      </c>
      <c r="D30" s="97" t="s">
        <v>30</v>
      </c>
      <c r="E30" s="84"/>
      <c r="F30" s="97" t="s">
        <v>1673</v>
      </c>
      <c r="G30" s="84" t="s">
        <v>1809</v>
      </c>
      <c r="H30" s="84" t="s">
        <v>949</v>
      </c>
      <c r="I30" s="97" t="s">
        <v>175</v>
      </c>
      <c r="J30" s="125">
        <v>4020.277032</v>
      </c>
      <c r="K30" s="96">
        <v>30720.59</v>
      </c>
      <c r="L30" s="125">
        <v>4404.1983704060003</v>
      </c>
      <c r="M30" s="95">
        <v>2.6640914682747656E-4</v>
      </c>
      <c r="N30" s="95">
        <v>3.5438286940690289E-2</v>
      </c>
      <c r="O30" s="95">
        <v>1.7871669833818885E-3</v>
      </c>
      <c r="R30" s="84"/>
    </row>
    <row r="31" spans="2:60">
      <c r="B31" s="87" t="s">
        <v>1839</v>
      </c>
      <c r="C31" s="84" t="s">
        <v>1840</v>
      </c>
      <c r="D31" s="97" t="s">
        <v>30</v>
      </c>
      <c r="E31" s="84"/>
      <c r="F31" s="97" t="s">
        <v>1673</v>
      </c>
      <c r="G31" s="84" t="s">
        <v>1809</v>
      </c>
      <c r="H31" s="84" t="s">
        <v>949</v>
      </c>
      <c r="I31" s="97" t="s">
        <v>177</v>
      </c>
      <c r="J31" s="125">
        <v>12611.820681000001</v>
      </c>
      <c r="K31" s="96">
        <v>9786</v>
      </c>
      <c r="L31" s="125">
        <v>5012.7973567479994</v>
      </c>
      <c r="M31" s="95">
        <v>3.3502096282607576E-4</v>
      </c>
      <c r="N31" s="95">
        <v>4.0335365522510117E-2</v>
      </c>
      <c r="O31" s="95">
        <v>2.0341286147694954E-3</v>
      </c>
      <c r="R31" s="84"/>
    </row>
    <row r="32" spans="2:60">
      <c r="B32" s="87" t="s">
        <v>1810</v>
      </c>
      <c r="C32" s="84" t="s">
        <v>1811</v>
      </c>
      <c r="D32" s="97" t="s">
        <v>30</v>
      </c>
      <c r="E32" s="84"/>
      <c r="F32" s="97" t="s">
        <v>1673</v>
      </c>
      <c r="G32" s="84" t="s">
        <v>1107</v>
      </c>
      <c r="H32" s="84"/>
      <c r="I32" s="97" t="s">
        <v>178</v>
      </c>
      <c r="J32" s="125">
        <v>17981.004281000001</v>
      </c>
      <c r="K32" s="96">
        <v>15962.79</v>
      </c>
      <c r="L32" s="125">
        <v>12978.212614508</v>
      </c>
      <c r="M32" s="95">
        <v>1.0464124828154387E-2</v>
      </c>
      <c r="N32" s="95">
        <v>0.10442890713113422</v>
      </c>
      <c r="O32" s="95">
        <v>5.2663915512554168E-3</v>
      </c>
      <c r="R32" s="84"/>
    </row>
    <row r="33" spans="2:59">
      <c r="B33" s="83"/>
      <c r="C33" s="84"/>
      <c r="D33" s="84"/>
      <c r="E33" s="84"/>
      <c r="F33" s="84"/>
      <c r="G33" s="84"/>
      <c r="H33" s="84"/>
      <c r="I33" s="84"/>
      <c r="J33" s="125"/>
      <c r="K33" s="96"/>
      <c r="L33" s="84"/>
      <c r="M33" s="84"/>
      <c r="N33" s="95"/>
      <c r="O33" s="84"/>
    </row>
    <row r="34" spans="2:59">
      <c r="B34" s="101" t="s">
        <v>263</v>
      </c>
      <c r="C34" s="82"/>
      <c r="D34" s="82"/>
      <c r="E34" s="82"/>
      <c r="F34" s="82"/>
      <c r="G34" s="82"/>
      <c r="H34" s="82"/>
      <c r="I34" s="82"/>
      <c r="J34" s="91"/>
      <c r="K34" s="93"/>
      <c r="L34" s="91">
        <v>1972.1362692720004</v>
      </c>
      <c r="M34" s="82"/>
      <c r="N34" s="92">
        <v>1.5868751840567272E-2</v>
      </c>
      <c r="O34" s="92">
        <v>8.0026750176739739E-4</v>
      </c>
    </row>
    <row r="35" spans="2:59">
      <c r="B35" s="87" t="s">
        <v>1843</v>
      </c>
      <c r="C35" s="84" t="s">
        <v>1844</v>
      </c>
      <c r="D35" s="97" t="s">
        <v>30</v>
      </c>
      <c r="E35" s="84"/>
      <c r="F35" s="97" t="s">
        <v>1673</v>
      </c>
      <c r="G35" s="84" t="s">
        <v>1010</v>
      </c>
      <c r="H35" s="84" t="s">
        <v>949</v>
      </c>
      <c r="I35" s="97" t="s">
        <v>175</v>
      </c>
      <c r="J35" s="125">
        <v>57428.740911999994</v>
      </c>
      <c r="K35" s="96">
        <v>963</v>
      </c>
      <c r="L35" s="125">
        <v>1972.1362692720004</v>
      </c>
      <c r="M35" s="95">
        <v>1.7722789952656436E-4</v>
      </c>
      <c r="N35" s="95">
        <v>1.5868751840567272E-2</v>
      </c>
      <c r="O35" s="95">
        <v>8.0026750176739739E-4</v>
      </c>
    </row>
    <row r="36" spans="2:59">
      <c r="B36" s="83"/>
      <c r="C36" s="84"/>
      <c r="D36" s="84"/>
      <c r="E36" s="84"/>
      <c r="F36" s="84"/>
      <c r="G36" s="84"/>
      <c r="H36" s="84"/>
      <c r="I36" s="84"/>
      <c r="J36" s="125"/>
      <c r="K36" s="96"/>
      <c r="L36" s="84"/>
      <c r="M36" s="84"/>
      <c r="N36" s="95"/>
      <c r="O36" s="84"/>
    </row>
    <row r="37" spans="2:59" ht="20.25">
      <c r="B37" s="101" t="s">
        <v>32</v>
      </c>
      <c r="C37" s="82"/>
      <c r="D37" s="82"/>
      <c r="E37" s="82"/>
      <c r="F37" s="82"/>
      <c r="G37" s="82"/>
      <c r="H37" s="82"/>
      <c r="I37" s="82"/>
      <c r="J37" s="91"/>
      <c r="K37" s="93"/>
      <c r="L37" s="91">
        <v>42118.168568933994</v>
      </c>
      <c r="M37" s="82"/>
      <c r="N37" s="92">
        <v>0.33890293252723108</v>
      </c>
      <c r="O37" s="92">
        <v>1.7091010426029625E-2</v>
      </c>
      <c r="BG37" s="4"/>
    </row>
    <row r="38" spans="2:59">
      <c r="B38" s="87" t="s">
        <v>1845</v>
      </c>
      <c r="C38" s="84" t="s">
        <v>1846</v>
      </c>
      <c r="D38" s="97" t="s">
        <v>149</v>
      </c>
      <c r="E38" s="84"/>
      <c r="F38" s="97" t="s">
        <v>1651</v>
      </c>
      <c r="G38" s="84" t="s">
        <v>1107</v>
      </c>
      <c r="H38" s="84"/>
      <c r="I38" s="97" t="s">
        <v>177</v>
      </c>
      <c r="J38" s="125">
        <v>12877.095347</v>
      </c>
      <c r="K38" s="96">
        <v>2769</v>
      </c>
      <c r="L38" s="125">
        <v>1448.2315936870002</v>
      </c>
      <c r="M38" s="95">
        <v>1.09941666336112E-4</v>
      </c>
      <c r="N38" s="95">
        <v>1.1653164198623941E-2</v>
      </c>
      <c r="O38" s="95">
        <v>5.8767373102891029E-4</v>
      </c>
      <c r="BG38" s="3"/>
    </row>
    <row r="39" spans="2:59">
      <c r="B39" s="87" t="s">
        <v>1847</v>
      </c>
      <c r="C39" s="84" t="s">
        <v>1848</v>
      </c>
      <c r="D39" s="97" t="s">
        <v>149</v>
      </c>
      <c r="E39" s="84"/>
      <c r="F39" s="97" t="s">
        <v>1651</v>
      </c>
      <c r="G39" s="84" t="s">
        <v>1107</v>
      </c>
      <c r="H39" s="84"/>
      <c r="I39" s="97" t="s">
        <v>185</v>
      </c>
      <c r="J39" s="125">
        <v>49766.785199999998</v>
      </c>
      <c r="K39" s="96">
        <v>1290</v>
      </c>
      <c r="L39" s="125">
        <v>2126.596940078</v>
      </c>
      <c r="M39" s="95">
        <v>3.7408126240698889E-4</v>
      </c>
      <c r="N39" s="95">
        <v>1.7111616287785601E-2</v>
      </c>
      <c r="O39" s="95">
        <v>8.6294565290391252E-4</v>
      </c>
      <c r="Q39" s="123" vm="38">
        <v>3.3125</v>
      </c>
      <c r="R39" s="122">
        <f>J39*K39*Q39/100000</f>
        <v>2126.5969400775002</v>
      </c>
      <c r="S39" s="122">
        <f>L39-R39</f>
        <v>4.9976733862422407E-10</v>
      </c>
    </row>
    <row r="40" spans="2:59">
      <c r="B40" s="87" t="s">
        <v>1849</v>
      </c>
      <c r="C40" s="84" t="s">
        <v>1850</v>
      </c>
      <c r="D40" s="97" t="s">
        <v>30</v>
      </c>
      <c r="E40" s="84"/>
      <c r="F40" s="97" t="s">
        <v>1651</v>
      </c>
      <c r="G40" s="84" t="s">
        <v>1107</v>
      </c>
      <c r="H40" s="84"/>
      <c r="I40" s="97" t="s">
        <v>177</v>
      </c>
      <c r="J40" s="125">
        <v>1110.0858459999999</v>
      </c>
      <c r="K40" s="96">
        <v>29154</v>
      </c>
      <c r="L40" s="125">
        <v>1314.4735909009999</v>
      </c>
      <c r="M40" s="95">
        <v>1.8357268843616044E-4</v>
      </c>
      <c r="N40" s="95">
        <v>1.0576883321905175E-2</v>
      </c>
      <c r="O40" s="95">
        <v>5.3339645597506077E-4</v>
      </c>
      <c r="Q40" s="96"/>
      <c r="R40" s="124"/>
      <c r="S40" s="124"/>
    </row>
    <row r="41" spans="2:59">
      <c r="B41" s="87" t="s">
        <v>1851</v>
      </c>
      <c r="C41" s="84" t="s">
        <v>1852</v>
      </c>
      <c r="D41" s="97" t="s">
        <v>149</v>
      </c>
      <c r="E41" s="84"/>
      <c r="F41" s="97" t="s">
        <v>1651</v>
      </c>
      <c r="G41" s="84" t="s">
        <v>1107</v>
      </c>
      <c r="H41" s="84"/>
      <c r="I41" s="97" t="s">
        <v>175</v>
      </c>
      <c r="J41" s="125">
        <v>250126.59667900004</v>
      </c>
      <c r="K41" s="96">
        <v>1457.2</v>
      </c>
      <c r="L41" s="125">
        <v>12997.51643827</v>
      </c>
      <c r="M41" s="95">
        <v>3.2550493518300737E-4</v>
      </c>
      <c r="N41" s="95">
        <v>0.1045842349315637</v>
      </c>
      <c r="O41" s="95">
        <v>5.2742247943518873E-3</v>
      </c>
      <c r="Q41" s="96"/>
      <c r="R41" s="124"/>
      <c r="S41" s="124"/>
    </row>
    <row r="42" spans="2:59">
      <c r="B42" s="87" t="s">
        <v>1853</v>
      </c>
      <c r="C42" s="84" t="s">
        <v>1854</v>
      </c>
      <c r="D42" s="97" t="s">
        <v>30</v>
      </c>
      <c r="E42" s="84"/>
      <c r="F42" s="97" t="s">
        <v>1651</v>
      </c>
      <c r="G42" s="84" t="s">
        <v>1107</v>
      </c>
      <c r="H42" s="84"/>
      <c r="I42" s="97" t="s">
        <v>175</v>
      </c>
      <c r="J42" s="125">
        <v>25418.213317000002</v>
      </c>
      <c r="K42" s="96">
        <v>1853</v>
      </c>
      <c r="L42" s="125">
        <v>1679.5841913929996</v>
      </c>
      <c r="M42" s="95">
        <v>3.5980499680233466E-4</v>
      </c>
      <c r="N42" s="95">
        <v>1.3514737872750589E-2</v>
      </c>
      <c r="O42" s="95">
        <v>6.8155363592104152E-4</v>
      </c>
      <c r="Q42" s="96"/>
      <c r="R42" s="124"/>
      <c r="S42" s="124"/>
    </row>
    <row r="43" spans="2:59">
      <c r="B43" s="87" t="s">
        <v>1855</v>
      </c>
      <c r="C43" s="84" t="s">
        <v>1856</v>
      </c>
      <c r="D43" s="97" t="s">
        <v>30</v>
      </c>
      <c r="E43" s="84"/>
      <c r="F43" s="97" t="s">
        <v>1651</v>
      </c>
      <c r="G43" s="84" t="s">
        <v>1107</v>
      </c>
      <c r="H43" s="84"/>
      <c r="I43" s="97" t="s">
        <v>175</v>
      </c>
      <c r="J43" s="125">
        <v>20597.765103000002</v>
      </c>
      <c r="K43" s="96">
        <v>2460.56</v>
      </c>
      <c r="L43" s="125">
        <v>1807.3214359510005</v>
      </c>
      <c r="M43" s="95">
        <v>8.2934827271959909E-5</v>
      </c>
      <c r="N43" s="95">
        <v>1.4542572848594846E-2</v>
      </c>
      <c r="O43" s="95">
        <v>7.3338776481864435E-4</v>
      </c>
      <c r="Q43" s="96"/>
      <c r="R43" s="124"/>
      <c r="S43" s="124"/>
    </row>
    <row r="44" spans="2:59">
      <c r="B44" s="87" t="s">
        <v>1857</v>
      </c>
      <c r="C44" s="84" t="s">
        <v>1858</v>
      </c>
      <c r="D44" s="97" t="s">
        <v>30</v>
      </c>
      <c r="E44" s="84"/>
      <c r="F44" s="97" t="s">
        <v>1651</v>
      </c>
      <c r="G44" s="84" t="s">
        <v>1107</v>
      </c>
      <c r="H44" s="84"/>
      <c r="I44" s="97" t="s">
        <v>185</v>
      </c>
      <c r="J44" s="125">
        <v>9333.1657759999998</v>
      </c>
      <c r="K44" s="96">
        <v>9557.1350000000002</v>
      </c>
      <c r="L44" s="125">
        <v>2954.6945443199997</v>
      </c>
      <c r="M44" s="95">
        <v>1.567045157331373E-3</v>
      </c>
      <c r="N44" s="95">
        <v>2.377488575158155E-2</v>
      </c>
      <c r="O44" s="95">
        <v>1.1989769968287129E-3</v>
      </c>
      <c r="Q44" s="123" vm="38">
        <v>3.3125</v>
      </c>
      <c r="R44" s="122">
        <f t="shared" ref="R44" si="0">J44*K44*Q44/100000</f>
        <v>2954.6945255165147</v>
      </c>
      <c r="S44" s="122">
        <f t="shared" ref="S44" si="1">L44-R44</f>
        <v>1.8803485090757022E-5</v>
      </c>
    </row>
    <row r="45" spans="2:59">
      <c r="B45" s="87" t="s">
        <v>1859</v>
      </c>
      <c r="C45" s="84" t="s">
        <v>1860</v>
      </c>
      <c r="D45" s="97" t="s">
        <v>149</v>
      </c>
      <c r="E45" s="84"/>
      <c r="F45" s="97" t="s">
        <v>1651</v>
      </c>
      <c r="G45" s="84" t="s">
        <v>1107</v>
      </c>
      <c r="H45" s="84"/>
      <c r="I45" s="97" t="s">
        <v>175</v>
      </c>
      <c r="J45" s="125">
        <v>26212.979980999997</v>
      </c>
      <c r="K45" s="96">
        <v>19031.46</v>
      </c>
      <c r="L45" s="125">
        <v>17789.749834333998</v>
      </c>
      <c r="M45" s="95">
        <v>5.2185005995136215E-4</v>
      </c>
      <c r="N45" s="95">
        <v>0.1431448373144257</v>
      </c>
      <c r="O45" s="95">
        <v>7.2188513942014563E-3</v>
      </c>
    </row>
    <row r="46" spans="2:59">
      <c r="B46" s="164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</row>
    <row r="47" spans="2:59">
      <c r="B47" s="164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</row>
    <row r="48" spans="2:59">
      <c r="B48" s="164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</row>
    <row r="49" spans="2:15">
      <c r="B49" s="166" t="s">
        <v>268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</row>
    <row r="50" spans="2:15">
      <c r="B50" s="166" t="s">
        <v>123</v>
      </c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</row>
    <row r="51" spans="2:15">
      <c r="B51" s="166" t="s">
        <v>250</v>
      </c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</row>
    <row r="52" spans="2:15">
      <c r="B52" s="166" t="s">
        <v>258</v>
      </c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</row>
    <row r="53" spans="2:15">
      <c r="B53" s="164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</row>
    <row r="54" spans="2:15">
      <c r="B54" s="164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</row>
    <row r="55" spans="2:15">
      <c r="B55" s="164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</row>
    <row r="56" spans="2:15">
      <c r="B56" s="164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</row>
    <row r="57" spans="2:15">
      <c r="B57" s="164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</row>
    <row r="58" spans="2:15">
      <c r="B58" s="164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</row>
    <row r="59" spans="2:15">
      <c r="B59" s="164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</row>
    <row r="60" spans="2:15">
      <c r="B60" s="164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</row>
    <row r="61" spans="2:15">
      <c r="B61" s="164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</row>
    <row r="62" spans="2:15">
      <c r="B62" s="164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</row>
    <row r="63" spans="2:15">
      <c r="B63" s="164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</row>
    <row r="64" spans="2:15">
      <c r="B64" s="164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</row>
    <row r="65" spans="2:15">
      <c r="B65" s="164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</row>
    <row r="66" spans="2:15">
      <c r="B66" s="164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</row>
    <row r="67" spans="2:15">
      <c r="B67" s="164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</row>
    <row r="68" spans="2:15">
      <c r="B68" s="164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</row>
    <row r="69" spans="2:15">
      <c r="B69" s="164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</row>
    <row r="70" spans="2:15">
      <c r="B70" s="164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</row>
    <row r="71" spans="2:15">
      <c r="B71" s="164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</row>
    <row r="72" spans="2:15">
      <c r="B72" s="164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</row>
    <row r="73" spans="2:15">
      <c r="B73" s="164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</row>
    <row r="74" spans="2:15">
      <c r="B74" s="164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</row>
    <row r="75" spans="2:15">
      <c r="B75" s="164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</row>
    <row r="76" spans="2:15">
      <c r="B76" s="164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</row>
    <row r="77" spans="2:15"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</row>
    <row r="78" spans="2:15">
      <c r="B78" s="164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</row>
    <row r="79" spans="2:15">
      <c r="B79" s="164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</row>
    <row r="80" spans="2:15">
      <c r="B80" s="164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</row>
    <row r="81" spans="2:15">
      <c r="B81" s="164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</row>
    <row r="82" spans="2:15">
      <c r="B82" s="164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</row>
    <row r="83" spans="2:15">
      <c r="B83" s="164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</row>
    <row r="84" spans="2:15">
      <c r="B84" s="164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</row>
    <row r="85" spans="2:15">
      <c r="B85" s="164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</row>
    <row r="86" spans="2:15">
      <c r="B86" s="164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</row>
    <row r="87" spans="2:15">
      <c r="B87" s="164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</row>
    <row r="88" spans="2:15">
      <c r="B88" s="164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</row>
    <row r="89" spans="2:15">
      <c r="B89" s="164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</row>
    <row r="90" spans="2:15">
      <c r="B90" s="164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</row>
    <row r="91" spans="2:15">
      <c r="B91" s="164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</row>
    <row r="92" spans="2:15">
      <c r="B92" s="164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</row>
    <row r="93" spans="2:15">
      <c r="B93" s="164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</row>
    <row r="94" spans="2:15">
      <c r="B94" s="164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</row>
    <row r="95" spans="2:15">
      <c r="B95" s="164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</row>
    <row r="96" spans="2:15">
      <c r="B96" s="164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</row>
    <row r="97" spans="2:15">
      <c r="B97" s="164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</row>
    <row r="98" spans="2:15">
      <c r="B98" s="164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</row>
    <row r="99" spans="2:15">
      <c r="B99" s="164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</row>
    <row r="100" spans="2:15">
      <c r="B100" s="164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</row>
    <row r="101" spans="2:15">
      <c r="B101" s="164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</row>
    <row r="102" spans="2:15">
      <c r="B102" s="164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</row>
    <row r="103" spans="2:15">
      <c r="B103" s="164"/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</row>
    <row r="104" spans="2:15">
      <c r="B104" s="164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</row>
    <row r="105" spans="2:15">
      <c r="B105" s="164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</row>
    <row r="106" spans="2:15">
      <c r="B106" s="164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</row>
    <row r="107" spans="2:15">
      <c r="B107" s="164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</row>
    <row r="108" spans="2:15">
      <c r="B108" s="164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</row>
    <row r="109" spans="2:15">
      <c r="B109" s="164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</row>
    <row r="110" spans="2:15">
      <c r="B110" s="164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</row>
    <row r="111" spans="2:15">
      <c r="B111" s="164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</row>
    <row r="112" spans="2:15">
      <c r="B112" s="164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</row>
    <row r="113" spans="2:15">
      <c r="B113" s="164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</row>
    <row r="114" spans="2:15">
      <c r="B114" s="164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</row>
    <row r="115" spans="2:15">
      <c r="B115" s="164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</row>
    <row r="116" spans="2:15">
      <c r="B116" s="164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</row>
    <row r="117" spans="2:15">
      <c r="B117" s="164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</row>
    <row r="118" spans="2:15">
      <c r="B118" s="164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</row>
    <row r="119" spans="2:15">
      <c r="B119" s="164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</row>
    <row r="120" spans="2:15">
      <c r="B120" s="164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</row>
    <row r="121" spans="2:15">
      <c r="B121" s="164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</row>
    <row r="122" spans="2:15">
      <c r="B122" s="164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</row>
    <row r="123" spans="2:15">
      <c r="B123" s="164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</row>
    <row r="124" spans="2:15">
      <c r="B124" s="164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</row>
    <row r="125" spans="2:15">
      <c r="B125" s="164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</row>
    <row r="126" spans="2:15">
      <c r="B126" s="164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</row>
    <row r="127" spans="2:15">
      <c r="B127" s="164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</row>
    <row r="128" spans="2:15">
      <c r="B128" s="164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</row>
    <row r="129" spans="2:15">
      <c r="B129" s="164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</row>
    <row r="130" spans="2:15">
      <c r="B130" s="164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</row>
    <row r="131" spans="2:15">
      <c r="B131" s="164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</row>
    <row r="132" spans="2:15">
      <c r="B132" s="164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</row>
    <row r="133" spans="2:15">
      <c r="B133" s="164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</row>
    <row r="134" spans="2:15">
      <c r="B134" s="164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</row>
    <row r="135" spans="2:15">
      <c r="B135" s="164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</row>
    <row r="136" spans="2:15">
      <c r="B136" s="164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</row>
    <row r="137" spans="2:15">
      <c r="B137" s="164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</row>
    <row r="138" spans="2:15">
      <c r="B138" s="164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</row>
    <row r="139" spans="2:15">
      <c r="B139" s="164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</row>
    <row r="140" spans="2:15">
      <c r="B140" s="164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</row>
    <row r="141" spans="2:15">
      <c r="B141" s="164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</row>
    <row r="142" spans="2:15">
      <c r="B142" s="164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</row>
    <row r="143" spans="2:15">
      <c r="B143" s="164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</row>
    <row r="144" spans="2:15">
      <c r="B144" s="164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</row>
    <row r="145" spans="2:15">
      <c r="B145" s="164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</row>
    <row r="146" spans="2:15">
      <c r="B146" s="164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</row>
    <row r="147" spans="2:15">
      <c r="B147" s="164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</row>
    <row r="148" spans="2:15">
      <c r="B148" s="164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</row>
    <row r="149" spans="2:15">
      <c r="B149" s="164"/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</row>
    <row r="150" spans="2:15">
      <c r="B150" s="164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</row>
    <row r="151" spans="2:15">
      <c r="B151" s="164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</row>
    <row r="152" spans="2:15">
      <c r="B152" s="164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</row>
    <row r="153" spans="2:15">
      <c r="B153" s="164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</row>
    <row r="154" spans="2:15">
      <c r="B154" s="164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</row>
    <row r="155" spans="2:15">
      <c r="B155" s="164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</row>
    <row r="156" spans="2:15">
      <c r="B156" s="164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</row>
    <row r="157" spans="2:15">
      <c r="B157" s="164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</row>
    <row r="158" spans="2:15">
      <c r="B158" s="164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</row>
    <row r="159" spans="2:15">
      <c r="B159" s="164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</row>
    <row r="160" spans="2:15">
      <c r="B160" s="164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</row>
    <row r="161" spans="2:15">
      <c r="B161" s="164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</row>
    <row r="162" spans="2:15">
      <c r="B162" s="164"/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</row>
    <row r="163" spans="2:15">
      <c r="B163" s="164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</row>
    <row r="164" spans="2:15">
      <c r="B164" s="164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</row>
    <row r="165" spans="2:15">
      <c r="B165" s="164"/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</row>
    <row r="166" spans="2:15">
      <c r="B166" s="164"/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</row>
    <row r="167" spans="2:15">
      <c r="B167" s="164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</row>
    <row r="168" spans="2:15">
      <c r="B168" s="164"/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</row>
    <row r="169" spans="2:15">
      <c r="B169" s="164"/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</row>
    <row r="170" spans="2:15">
      <c r="B170" s="164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</row>
    <row r="171" spans="2:15">
      <c r="B171" s="164"/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</row>
    <row r="172" spans="2:15">
      <c r="B172" s="164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</row>
    <row r="173" spans="2:15">
      <c r="B173" s="164"/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</row>
    <row r="174" spans="2:15">
      <c r="B174" s="164"/>
      <c r="C174" s="165"/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</row>
    <row r="175" spans="2:15">
      <c r="B175" s="164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</row>
    <row r="176" spans="2:15">
      <c r="B176" s="164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</row>
    <row r="177" spans="2:15">
      <c r="B177" s="164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</row>
    <row r="178" spans="2:15">
      <c r="B178" s="164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</row>
    <row r="179" spans="2:15">
      <c r="B179" s="164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</row>
    <row r="180" spans="2:15">
      <c r="B180" s="164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</row>
    <row r="181" spans="2:15">
      <c r="B181" s="164"/>
      <c r="C181" s="165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</row>
    <row r="182" spans="2:15">
      <c r="B182" s="164"/>
      <c r="C182" s="165"/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</row>
    <row r="183" spans="2:15">
      <c r="B183" s="164"/>
      <c r="C183" s="165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</row>
    <row r="184" spans="2:15">
      <c r="B184" s="164"/>
      <c r="C184" s="165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</row>
    <row r="185" spans="2:15">
      <c r="B185" s="164"/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</row>
    <row r="186" spans="2:15">
      <c r="B186" s="164"/>
      <c r="C186" s="165"/>
      <c r="D186" s="165"/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</row>
    <row r="187" spans="2:15">
      <c r="B187" s="164"/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</row>
    <row r="188" spans="2:15">
      <c r="B188" s="164"/>
      <c r="C188" s="165"/>
      <c r="D188" s="165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</row>
    <row r="189" spans="2:15">
      <c r="B189" s="164"/>
      <c r="C189" s="165"/>
      <c r="D189" s="165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</row>
    <row r="190" spans="2:15">
      <c r="B190" s="164"/>
      <c r="C190" s="165"/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</row>
    <row r="191" spans="2:15">
      <c r="B191" s="164"/>
      <c r="C191" s="165"/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165"/>
      <c r="O191" s="165"/>
    </row>
    <row r="192" spans="2:15">
      <c r="B192" s="164"/>
      <c r="C192" s="165"/>
      <c r="D192" s="165"/>
      <c r="E192" s="165"/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</row>
    <row r="193" spans="2:15">
      <c r="B193" s="164"/>
      <c r="C193" s="165"/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</row>
    <row r="194" spans="2:15">
      <c r="B194" s="164"/>
      <c r="C194" s="165"/>
      <c r="D194" s="165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</row>
    <row r="195" spans="2:15">
      <c r="B195" s="164"/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</row>
    <row r="196" spans="2:15">
      <c r="B196" s="164"/>
      <c r="C196" s="165"/>
      <c r="D196" s="165"/>
      <c r="E196" s="165"/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</row>
    <row r="197" spans="2:15">
      <c r="B197" s="164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</row>
    <row r="198" spans="2:15">
      <c r="B198" s="164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</row>
    <row r="199" spans="2:15">
      <c r="B199" s="164"/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</row>
    <row r="200" spans="2:15">
      <c r="B200" s="164"/>
      <c r="C200" s="165"/>
      <c r="D200" s="165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</row>
    <row r="201" spans="2:15">
      <c r="B201" s="164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</row>
    <row r="202" spans="2:15">
      <c r="B202" s="164"/>
      <c r="C202" s="165"/>
      <c r="D202" s="165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</row>
    <row r="203" spans="2:15">
      <c r="B203" s="164"/>
      <c r="C203" s="165"/>
      <c r="D203" s="165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</row>
    <row r="204" spans="2:15">
      <c r="B204" s="164"/>
      <c r="C204" s="165"/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</row>
    <row r="205" spans="2:15">
      <c r="B205" s="164"/>
      <c r="C205" s="165"/>
      <c r="D205" s="165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</row>
    <row r="206" spans="2:15">
      <c r="B206" s="164"/>
      <c r="C206" s="165"/>
      <c r="D206" s="165"/>
      <c r="E206" s="165"/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</row>
    <row r="207" spans="2:15">
      <c r="B207" s="164"/>
      <c r="C207" s="165"/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</row>
    <row r="208" spans="2:15">
      <c r="B208" s="164"/>
      <c r="C208" s="165"/>
      <c r="D208" s="165"/>
      <c r="E208" s="165"/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</row>
    <row r="209" spans="2:15">
      <c r="B209" s="164"/>
      <c r="C209" s="165"/>
      <c r="D209" s="165"/>
      <c r="E209" s="165"/>
      <c r="F209" s="165"/>
      <c r="G209" s="165"/>
      <c r="H209" s="165"/>
      <c r="I209" s="165"/>
      <c r="J209" s="165"/>
      <c r="K209" s="165"/>
      <c r="L209" s="165"/>
      <c r="M209" s="165"/>
      <c r="N209" s="165"/>
      <c r="O209" s="165"/>
    </row>
    <row r="210" spans="2:15">
      <c r="B210" s="164"/>
      <c r="C210" s="165"/>
      <c r="D210" s="165"/>
      <c r="E210" s="165"/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</row>
    <row r="211" spans="2:15">
      <c r="B211" s="164"/>
      <c r="C211" s="165"/>
      <c r="D211" s="165"/>
      <c r="E211" s="165"/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</row>
    <row r="212" spans="2:15">
      <c r="B212" s="164"/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</row>
    <row r="213" spans="2:15">
      <c r="B213" s="164"/>
      <c r="C213" s="165"/>
      <c r="D213" s="165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</row>
    <row r="214" spans="2:15">
      <c r="B214" s="164"/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</row>
    <row r="215" spans="2:15">
      <c r="B215" s="164"/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</row>
    <row r="216" spans="2:15">
      <c r="B216" s="164"/>
      <c r="C216" s="165"/>
      <c r="D216" s="165"/>
      <c r="E216" s="165"/>
      <c r="F216" s="165"/>
      <c r="G216" s="165"/>
      <c r="H216" s="165"/>
      <c r="I216" s="165"/>
      <c r="J216" s="165"/>
      <c r="K216" s="165"/>
      <c r="L216" s="165"/>
      <c r="M216" s="165"/>
      <c r="N216" s="165"/>
      <c r="O216" s="165"/>
    </row>
    <row r="217" spans="2:15">
      <c r="B217" s="164"/>
      <c r="C217" s="165"/>
      <c r="D217" s="165"/>
      <c r="E217" s="165"/>
      <c r="F217" s="165"/>
      <c r="G217" s="165"/>
      <c r="H217" s="165"/>
      <c r="I217" s="165"/>
      <c r="J217" s="165"/>
      <c r="K217" s="165"/>
      <c r="L217" s="165"/>
      <c r="M217" s="165"/>
      <c r="N217" s="165"/>
      <c r="O217" s="165"/>
    </row>
    <row r="218" spans="2:15">
      <c r="B218" s="164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  <c r="M218" s="165"/>
      <c r="N218" s="165"/>
      <c r="O218" s="165"/>
    </row>
    <row r="219" spans="2:15">
      <c r="B219" s="164"/>
      <c r="C219" s="165"/>
      <c r="D219" s="165"/>
      <c r="E219" s="165"/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</row>
    <row r="220" spans="2:15">
      <c r="B220" s="164"/>
      <c r="C220" s="165"/>
      <c r="D220" s="165"/>
      <c r="E220" s="165"/>
      <c r="F220" s="165"/>
      <c r="G220" s="165"/>
      <c r="H220" s="165"/>
      <c r="I220" s="165"/>
      <c r="J220" s="165"/>
      <c r="K220" s="165"/>
      <c r="L220" s="165"/>
      <c r="M220" s="165"/>
      <c r="N220" s="165"/>
      <c r="O220" s="165"/>
    </row>
    <row r="221" spans="2:15">
      <c r="B221" s="164"/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</row>
    <row r="222" spans="2:15">
      <c r="B222" s="164"/>
      <c r="C222" s="165"/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</row>
    <row r="223" spans="2:15">
      <c r="B223" s="164"/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</row>
    <row r="224" spans="2:15">
      <c r="B224" s="164"/>
      <c r="C224" s="165"/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</row>
    <row r="225" spans="2:15">
      <c r="B225" s="164"/>
      <c r="C225" s="165"/>
      <c r="D225" s="165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</row>
    <row r="226" spans="2:15">
      <c r="B226" s="164"/>
      <c r="C226" s="165"/>
      <c r="D226" s="165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</row>
    <row r="227" spans="2:15">
      <c r="B227" s="164"/>
      <c r="C227" s="165"/>
      <c r="D227" s="165"/>
      <c r="E227" s="165"/>
      <c r="F227" s="165"/>
      <c r="G227" s="165"/>
      <c r="H227" s="165"/>
      <c r="I227" s="165"/>
      <c r="J227" s="165"/>
      <c r="K227" s="165"/>
      <c r="L227" s="165"/>
      <c r="M227" s="165"/>
      <c r="N227" s="165"/>
      <c r="O227" s="165"/>
    </row>
    <row r="228" spans="2:15">
      <c r="B228" s="164"/>
      <c r="C228" s="165"/>
      <c r="D228" s="165"/>
      <c r="E228" s="165"/>
      <c r="F228" s="165"/>
      <c r="G228" s="165"/>
      <c r="H228" s="165"/>
      <c r="I228" s="165"/>
      <c r="J228" s="165"/>
      <c r="K228" s="165"/>
      <c r="L228" s="165"/>
      <c r="M228" s="165"/>
      <c r="N228" s="165"/>
      <c r="O228" s="165"/>
    </row>
    <row r="229" spans="2:15">
      <c r="B229" s="164"/>
      <c r="C229" s="165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</row>
    <row r="230" spans="2:15">
      <c r="B230" s="164"/>
      <c r="C230" s="165"/>
      <c r="D230" s="165"/>
      <c r="E230" s="165"/>
      <c r="F230" s="165"/>
      <c r="G230" s="165"/>
      <c r="H230" s="165"/>
      <c r="I230" s="165"/>
      <c r="J230" s="165"/>
      <c r="K230" s="165"/>
      <c r="L230" s="165"/>
      <c r="M230" s="165"/>
      <c r="N230" s="165"/>
      <c r="O230" s="165"/>
    </row>
    <row r="231" spans="2:15">
      <c r="B231" s="164"/>
      <c r="C231" s="165"/>
      <c r="D231" s="165"/>
      <c r="E231" s="165"/>
      <c r="F231" s="165"/>
      <c r="G231" s="165"/>
      <c r="H231" s="165"/>
      <c r="I231" s="165"/>
      <c r="J231" s="165"/>
      <c r="K231" s="165"/>
      <c r="L231" s="165"/>
      <c r="M231" s="165"/>
      <c r="N231" s="165"/>
      <c r="O231" s="165"/>
    </row>
    <row r="232" spans="2:15">
      <c r="B232" s="164"/>
      <c r="C232" s="165"/>
      <c r="D232" s="165"/>
      <c r="E232" s="165"/>
      <c r="F232" s="165"/>
      <c r="G232" s="165"/>
      <c r="H232" s="165"/>
      <c r="I232" s="165"/>
      <c r="J232" s="165"/>
      <c r="K232" s="165"/>
      <c r="L232" s="165"/>
      <c r="M232" s="165"/>
      <c r="N232" s="165"/>
      <c r="O232" s="165"/>
    </row>
    <row r="233" spans="2:15">
      <c r="C233" s="1"/>
      <c r="D233" s="1"/>
      <c r="E233" s="1"/>
    </row>
    <row r="234" spans="2:15">
      <c r="C234" s="1"/>
      <c r="D234" s="1"/>
      <c r="E234" s="1"/>
    </row>
    <row r="235" spans="2:15">
      <c r="C235" s="1"/>
      <c r="D235" s="1"/>
      <c r="E235" s="1"/>
    </row>
    <row r="236" spans="2:15">
      <c r="C236" s="1"/>
      <c r="D236" s="1"/>
      <c r="E236" s="1"/>
    </row>
    <row r="237" spans="2:15">
      <c r="C237" s="1"/>
      <c r="D237" s="1"/>
      <c r="E237" s="1"/>
    </row>
    <row r="238" spans="2:15">
      <c r="C238" s="1"/>
      <c r="D238" s="1"/>
      <c r="E238" s="1"/>
    </row>
    <row r="239" spans="2:15">
      <c r="C239" s="1"/>
      <c r="D239" s="1"/>
      <c r="E239" s="1"/>
    </row>
    <row r="240" spans="2:1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AG42:AG1048576 B39:B48 B50:B1048576 B33:B37 A33:A1048576 A30:A31 D1:XFD13 C5:C13 A1:B13 A14:J14 A32:Q32 L14:Q14 B15:Q31 A15:A28 R14:XFD32 AH33:XFD1048576 C33:AF1048576 AG33:AG37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31</vt:i4>
      </vt:variant>
    </vt:vector>
  </HeadingPairs>
  <TitlesOfParts>
    <vt:vector size="62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  <vt:lpstr>'סכום נכסי הקרן'!WPrint_Area_W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איילת משה</cp:lastModifiedBy>
  <cp:lastPrinted>2019-07-22T07:38:01Z</cp:lastPrinted>
  <dcterms:created xsi:type="dcterms:W3CDTF">2005-07-19T07:39:38Z</dcterms:created>
  <dcterms:modified xsi:type="dcterms:W3CDTF">2019-08-20T11:45:52Z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