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774" activeTab="6"/>
  </bookViews>
  <sheets>
    <sheet name="מעדיפים סיכון מועט" sheetId="78" r:id="rId1"/>
    <sheet name="מעדיפים סיכון בינוני" sheetId="77" r:id="rId2"/>
    <sheet name="מעדיפים סיכון מוגבר" sheetId="76" r:id="rId3"/>
    <sheet name="הלכתי" sheetId="75" r:id="rId4"/>
    <sheet name="חסכון לילד-נספח 1 " sheetId="79" r:id="rId5"/>
    <sheet name="חסכון לילד- נספח 2" sheetId="80" r:id="rId6"/>
    <sheet name="חסכון לילד- נספח 3" sheetId="81" r:id="rId7"/>
  </sheets>
  <calcPr calcId="145621"/>
</workbook>
</file>

<file path=xl/calcChain.xml><?xml version="1.0" encoding="utf-8"?>
<calcChain xmlns="http://schemas.openxmlformats.org/spreadsheetml/2006/main">
  <c r="C58" i="81" l="1"/>
  <c r="C37" i="81"/>
  <c r="C60" i="81" s="1"/>
  <c r="D57" i="80"/>
  <c r="D67" i="80" s="1"/>
  <c r="D46" i="80"/>
  <c r="D35" i="80"/>
  <c r="D19" i="80"/>
  <c r="C41" i="79" l="1"/>
  <c r="C33" i="79"/>
  <c r="C32" i="79"/>
  <c r="C29" i="79"/>
  <c r="C28" i="79"/>
  <c r="C27" i="79"/>
  <c r="C26" i="79"/>
  <c r="C25" i="79"/>
  <c r="C24" i="79"/>
  <c r="C23" i="79"/>
  <c r="C22" i="79"/>
  <c r="C19" i="79"/>
  <c r="C18" i="79"/>
  <c r="C17" i="79"/>
  <c r="C16" i="79" s="1"/>
  <c r="C14" i="79"/>
  <c r="C12" i="79" s="1"/>
  <c r="C13" i="79"/>
  <c r="C10" i="79"/>
  <c r="C9" i="79"/>
  <c r="C8" i="79" s="1"/>
  <c r="C31" i="78"/>
  <c r="C21" i="78"/>
  <c r="C38" i="78" s="1"/>
  <c r="C16" i="78"/>
  <c r="C12" i="78"/>
  <c r="C8" i="78"/>
  <c r="C31" i="77"/>
  <c r="C21" i="77"/>
  <c r="C38" i="77" s="1"/>
  <c r="C16" i="77"/>
  <c r="C12" i="77"/>
  <c r="C8" i="77"/>
  <c r="C31" i="76"/>
  <c r="C21" i="76"/>
  <c r="C38" i="76" s="1"/>
  <c r="C16" i="76"/>
  <c r="C12" i="76"/>
  <c r="C8" i="76"/>
  <c r="C38" i="75"/>
  <c r="C31" i="75"/>
  <c r="C21" i="75"/>
  <c r="C16" i="75"/>
  <c r="C12" i="75"/>
  <c r="C8" i="75"/>
  <c r="C21" i="79" l="1"/>
  <c r="C31" i="79"/>
  <c r="C38" i="79"/>
  <c r="C35" i="79"/>
  <c r="C39" i="79" s="1"/>
  <c r="C35" i="75"/>
  <c r="C39" i="75" s="1"/>
  <c r="C35" i="76"/>
  <c r="C39" i="76" s="1"/>
  <c r="C35" i="77"/>
  <c r="C39" i="77" s="1"/>
  <c r="C35" i="78"/>
  <c r="C39" i="78" s="1"/>
</calcChain>
</file>

<file path=xl/sharedStrings.xml><?xml version="1.0" encoding="utf-8"?>
<sst xmlns="http://schemas.openxmlformats.org/spreadsheetml/2006/main" count="322" uniqueCount="94">
  <si>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</si>
  <si>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</si>
  <si>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</si>
  <si>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</si>
  <si>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</si>
  <si>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</si>
  <si>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</si>
  <si>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</si>
  <si>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סך תשלומים למנהלי תיקים זרים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</si>
  <si>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</si>
  <si>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</si>
  <si>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</si>
  <si>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</si>
  <si>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</si>
  <si>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</si>
  <si>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</si>
  <si>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</si>
  <si>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</si>
  <si>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</si>
  <si>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</si>
  <si>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</si>
  <si>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</si>
  <si>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</si>
  <si>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</si>
  <si>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</si>
  <si>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</si>
  <si>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</si>
  <si>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</si>
  <si>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</si>
  <si>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</si>
  <si>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</si>
  <si>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</si>
  <si>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31.12.2017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</si>
  <si>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</si>
  <si>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</si>
  <si>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מגדל חסכון לילד- מצרפי (מספרים באוצר- 9895, 9896, 9897, 9898)</t>
  </si>
  <si>
    <t>מגדל חסכון לילד- מסלול חוסכים המעדיפים סיכון מוגבר- מספר באוצר 9898</t>
  </si>
  <si>
    <t>מגדל חסכון לילד- מסלול חוסכים המעדיפים סיכון בינוני- מספר באוצר 9897</t>
  </si>
  <si>
    <t>מגדל חסכון לילד- מסלול חוסכים המעדיפים סיכון מועט- מספר באוצר 9896</t>
  </si>
  <si>
    <t>מגדל חסכון לילד- מסלול הלכתי- מספר באוצר 9895</t>
  </si>
  <si>
    <t xml:space="preserve">נספח 2 - פירוט עמלות והוצאות לשנה המסתיימת ביום </t>
  </si>
  <si>
    <t xml:space="preserve"> מגדל חסכון לילד- מצרפי (מספרים באוצר- 9895, 9896, 9897, 9898)</t>
  </si>
  <si>
    <t>ברוקראז'- עמלות קניה ומכירה בגין עיסקאות בניירות ערך סחירים</t>
  </si>
  <si>
    <t>צדדים קשורים</t>
  </si>
  <si>
    <t>אחרים</t>
  </si>
  <si>
    <t/>
  </si>
  <si>
    <t>צדדים שאינם קשורים</t>
  </si>
  <si>
    <t>DISCOUNT</t>
  </si>
  <si>
    <t>LEUMI</t>
  </si>
  <si>
    <t>CANTOR</t>
  </si>
  <si>
    <t>DASH</t>
  </si>
  <si>
    <t>PSAGOT</t>
  </si>
  <si>
    <t>POALIM</t>
  </si>
  <si>
    <t>MIZRAHI</t>
  </si>
  <si>
    <t>סך עמלות ברוקראז'</t>
  </si>
  <si>
    <t>עמלות קסטודיאן</t>
  </si>
  <si>
    <t>בנק לאומי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</si>
  <si>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</si>
  <si>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</si>
  <si>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</si>
  <si>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</si>
  <si>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</si>
  <si>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</si>
  <si>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</si>
  <si>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</si>
  <si>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</si>
  <si>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</si>
  <si>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</si>
  <si>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סך נכסים לסוף תקופה</t>
  </si>
  <si>
    <t>נספח 3- פירוט עמלות ניהול חיצוני לשנה המסתיימת ביום:</t>
  </si>
  <si>
    <t xml:space="preserve">שם הקופה: 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</si>
  <si>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</si>
  <si>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</si>
  <si>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</si>
  <si>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</si>
  <si>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</si>
  <si>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</si>
  <si>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</si>
  <si>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</si>
  <si>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</si>
  <si>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</si>
  <si>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NEUBERGER BERMAN</t>
  </si>
  <si>
    <t>UBS FUND MANAGEMENT LUX</t>
  </si>
  <si>
    <t xml:space="preserve">סך תשלומים בגין השקעת בקרנות נאמנות </t>
  </si>
  <si>
    <t>תשלום בגין השקעה בתעודת סל</t>
  </si>
  <si>
    <t>תעודת סל ישראלית</t>
  </si>
  <si>
    <t>תעודת סל זרה</t>
  </si>
  <si>
    <t>BlackRock Inc USA</t>
  </si>
  <si>
    <t>Source Markets PLC/Ireland</t>
  </si>
  <si>
    <t>BlackRock Inc Ireland</t>
  </si>
  <si>
    <t>Deutsche Bank/USA</t>
  </si>
  <si>
    <t>THE VANGUARD GRUOP</t>
  </si>
  <si>
    <t>סך תשלומים בגין השקעה בתעודות סל</t>
  </si>
  <si>
    <t>סך הכל עמלות ניהול חיצוני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</si>
</sst>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</cellStyleXfs>
  <cellXfs count="90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0" fontId="4" fillId="0" borderId="0" xfId="0" applyFont="1" applyAlignment="1"/>
    <xf numFmtId="0" fontId="4" fillId="2" borderId="6" xfId="0" applyFont="1" applyFill="1" applyBorder="1" applyAlignment="1"/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0" fillId="2" borderId="7" xfId="0" applyFill="1" applyBorder="1" applyAlignment="1"/>
    <xf numFmtId="0" fontId="2" fillId="2" borderId="9" xfId="0" applyFont="1" applyFill="1" applyBorder="1" applyAlignment="1"/>
    <xf numFmtId="0" fontId="4" fillId="2" borderId="12" xfId="0" applyFont="1" applyFill="1" applyBorder="1" applyAlignment="1"/>
    <xf numFmtId="0" fontId="0" fillId="2" borderId="4" xfId="0" applyFill="1" applyBorder="1" applyAlignment="1"/>
    <xf numFmtId="0" fontId="3" fillId="2" borderId="4" xfId="0" applyFont="1" applyFill="1" applyBorder="1" applyAlignment="1"/>
    <xf numFmtId="0" fontId="2" fillId="2" borderId="13" xfId="0" applyFont="1" applyFill="1" applyBorder="1" applyAlignment="1"/>
    <xf numFmtId="165" fontId="0" fillId="0" borderId="0" xfId="0" applyNumberFormat="1"/>
    <xf numFmtId="0" fontId="4" fillId="0" borderId="0" xfId="0" applyFont="1"/>
    <xf numFmtId="0" fontId="2" fillId="0" borderId="0" xfId="0" applyFont="1" applyFill="1" applyBorder="1" applyAlignment="1"/>
    <xf numFmtId="0" fontId="6" fillId="0" borderId="0" xfId="0" applyFont="1"/>
    <xf numFmtId="0" fontId="2" fillId="2" borderId="7" xfId="0" applyFont="1" applyFill="1" applyBorder="1" applyAlignment="1">
      <alignment wrapText="1"/>
    </xf>
    <xf numFmtId="0" fontId="0" fillId="2" borderId="12" xfId="0" applyFill="1" applyBorder="1" applyAlignment="1"/>
    <xf numFmtId="0" fontId="0" fillId="2" borderId="6" xfId="0" applyFill="1" applyBorder="1" applyAlignment="1"/>
    <xf numFmtId="165" fontId="4" fillId="0" borderId="0" xfId="0" applyNumberFormat="1" applyFont="1"/>
    <xf numFmtId="165" fontId="4" fillId="4" borderId="3" xfId="1" applyNumberFormat="1" applyFont="1" applyFill="1" applyBorder="1" applyProtection="1"/>
    <xf numFmtId="10" fontId="4" fillId="4" borderId="3" xfId="2" applyNumberFormat="1" applyFont="1" applyFill="1" applyBorder="1" applyProtection="1"/>
    <xf numFmtId="165" fontId="4" fillId="4" borderId="3" xfId="1" applyNumberFormat="1" applyFont="1" applyFill="1" applyBorder="1"/>
    <xf numFmtId="165" fontId="4" fillId="4" borderId="10" xfId="1" applyNumberFormat="1" applyFont="1" applyFill="1" applyBorder="1"/>
    <xf numFmtId="0" fontId="9" fillId="0" borderId="0" xfId="0" applyFont="1" applyFill="1" applyBorder="1" applyAlignment="1">
      <alignment horizontal="right"/>
    </xf>
    <xf numFmtId="0" fontId="0" fillId="2" borderId="12" xfId="0" applyFill="1" applyBorder="1" applyAlignment="1"/>
    <xf numFmtId="0" fontId="0" fillId="2" borderId="6" xfId="0" applyFill="1" applyBorder="1" applyAlignment="1"/>
    <xf numFmtId="0" fontId="4" fillId="0" borderId="14" xfId="0" applyFont="1" applyBorder="1" applyAlignment="1">
      <alignment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4" fillId="0" borderId="14" xfId="0" applyFont="1" applyBorder="1" applyAlignment="1"/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5" fillId="2" borderId="21" xfId="0" applyNumberFormat="1" applyFont="1" applyFill="1" applyBorder="1" applyAlignment="1">
      <alignment horizontal="right" readingOrder="2"/>
    </xf>
    <xf numFmtId="0" fontId="5" fillId="2" borderId="7" xfId="0" applyNumberFormat="1" applyFont="1" applyFill="1" applyBorder="1" applyAlignment="1">
      <alignment horizontal="right" readingOrder="2"/>
    </xf>
    <xf numFmtId="0" fontId="5" fillId="2" borderId="6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18" xfId="0" applyNumberFormat="1" applyFont="1" applyFill="1" applyBorder="1" applyAlignment="1">
      <alignment horizontal="right" readingOrder="2"/>
    </xf>
    <xf numFmtId="0" fontId="5" fillId="2" borderId="19" xfId="0" applyNumberFormat="1" applyFont="1" applyFill="1" applyBorder="1" applyAlignment="1">
      <alignment horizontal="right" readingOrder="2"/>
    </xf>
    <xf numFmtId="0" fontId="2" fillId="2" borderId="2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165" fontId="2" fillId="4" borderId="3" xfId="1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165" fontId="10" fillId="2" borderId="3" xfId="1" applyNumberFormat="1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0" fillId="0" borderId="0" xfId="0" applyBorder="1"/>
    <xf numFmtId="0" fontId="5" fillId="2" borderId="7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5" fontId="4" fillId="3" borderId="10" xfId="1" applyNumberFormat="1" applyFont="1" applyFill="1" applyBorder="1" applyAlignment="1">
      <alignment horizontal="right"/>
    </xf>
    <xf numFmtId="0" fontId="2" fillId="0" borderId="0" xfId="0" applyFont="1" applyAlignment="1">
      <alignment horizontal="right" wrapText="1"/>
    </xf>
    <xf numFmtId="0" fontId="2" fillId="2" borderId="2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right"/>
    </xf>
    <xf numFmtId="165" fontId="0" fillId="3" borderId="26" xfId="1" applyNumberFormat="1" applyFont="1" applyFill="1" applyBorder="1" applyAlignment="1">
      <alignment horizontal="right"/>
    </xf>
    <xf numFmtId="165" fontId="2" fillId="2" borderId="26" xfId="0" applyNumberFormat="1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5" fillId="2" borderId="22" xfId="0" applyNumberFormat="1" applyFont="1" applyFill="1" applyBorder="1" applyAlignment="1">
      <alignment horizontal="right" readingOrder="2"/>
    </xf>
    <xf numFmtId="0" fontId="2" fillId="2" borderId="28" xfId="0" applyFont="1" applyFill="1" applyBorder="1" applyAlignment="1">
      <alignment horizontal="right"/>
    </xf>
    <xf numFmtId="0" fontId="5" fillId="2" borderId="29" xfId="0" applyFont="1" applyFill="1" applyBorder="1" applyAlignment="1">
      <alignment horizontal="right"/>
    </xf>
    <xf numFmtId="165" fontId="4" fillId="3" borderId="30" xfId="1" applyNumberFormat="1" applyFont="1" applyFill="1" applyBorder="1" applyAlignment="1">
      <alignment horizontal="right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workbookViewId="0">
      <selection activeCell="B1" sqref="B1:E3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1" t="s">
        <v>33</v>
      </c>
    </row>
    <row r="2" spans="1:3" x14ac:dyDescent="0.2">
      <c r="B2" s="1" t="s">
        <v>34</v>
      </c>
      <c r="C2" s="4" t="s">
        <v>32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30" t="s">
        <v>38</v>
      </c>
      <c r="C5" s="2"/>
    </row>
    <row r="6" spans="1:3" ht="14.25" customHeight="1" x14ac:dyDescent="0.2">
      <c r="A6" s="84"/>
      <c r="B6" s="86"/>
      <c r="C6" s="88" t="s">
        <v>0</v>
      </c>
    </row>
    <row r="7" spans="1:3" x14ac:dyDescent="0.2">
      <c r="A7" s="85"/>
      <c r="B7" s="87"/>
      <c r="C7" s="89"/>
    </row>
    <row r="8" spans="1:3" ht="15" x14ac:dyDescent="0.25">
      <c r="A8" s="14">
        <v>1</v>
      </c>
      <c r="B8" s="9" t="s">
        <v>9</v>
      </c>
      <c r="C8" s="26">
        <f t="shared" ref="C8" si="0">SUM(C9:C10)</f>
        <v>24</v>
      </c>
    </row>
    <row r="9" spans="1:3" x14ac:dyDescent="0.2">
      <c r="A9" s="7"/>
      <c r="B9" s="10" t="s">
        <v>10</v>
      </c>
      <c r="C9" s="5">
        <v>0</v>
      </c>
    </row>
    <row r="10" spans="1:3" x14ac:dyDescent="0.2">
      <c r="A10" s="7"/>
      <c r="B10" s="10" t="s">
        <v>11</v>
      </c>
      <c r="C10" s="5">
        <v>24</v>
      </c>
    </row>
    <row r="11" spans="1:3" x14ac:dyDescent="0.2">
      <c r="A11" s="7"/>
      <c r="B11" s="10"/>
      <c r="C11" s="6">
        <v>0</v>
      </c>
    </row>
    <row r="12" spans="1:3" ht="15" x14ac:dyDescent="0.25">
      <c r="A12" s="14">
        <v>2</v>
      </c>
      <c r="B12" s="9" t="s">
        <v>12</v>
      </c>
      <c r="C12" s="26">
        <f t="shared" ref="C12" si="1">SUM(C13:C14)</f>
        <v>12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v>12</v>
      </c>
    </row>
    <row r="15" spans="1:3" x14ac:dyDescent="0.2">
      <c r="A15" s="23"/>
      <c r="B15" s="24"/>
      <c r="C15" s="6">
        <v>0</v>
      </c>
    </row>
    <row r="16" spans="1:3" ht="15" x14ac:dyDescent="0.25">
      <c r="A16" s="14">
        <v>3</v>
      </c>
      <c r="B16" s="9" t="s">
        <v>7</v>
      </c>
      <c r="C16" s="26">
        <f t="shared" ref="C16" si="2">SUM(C17:C19)</f>
        <v>0</v>
      </c>
    </row>
    <row r="17" spans="1:3" ht="25.5" x14ac:dyDescent="0.2">
      <c r="A17" s="7" t="s">
        <v>13</v>
      </c>
      <c r="B17" s="22" t="s">
        <v>14</v>
      </c>
      <c r="C17" s="5">
        <v>0</v>
      </c>
    </row>
    <row r="18" spans="1:3" x14ac:dyDescent="0.2">
      <c r="A18" s="7" t="s">
        <v>15</v>
      </c>
      <c r="B18" s="22" t="s">
        <v>16</v>
      </c>
      <c r="C18" s="5">
        <v>0</v>
      </c>
    </row>
    <row r="19" spans="1:3" x14ac:dyDescent="0.2">
      <c r="A19" s="7" t="s">
        <v>17</v>
      </c>
      <c r="B19" s="10" t="s">
        <v>3</v>
      </c>
      <c r="C19" s="5">
        <v>0</v>
      </c>
    </row>
    <row r="20" spans="1:3" x14ac:dyDescent="0.2">
      <c r="A20" s="15"/>
      <c r="B20" s="12"/>
      <c r="C20" s="6">
        <v>0</v>
      </c>
    </row>
    <row r="21" spans="1:3" ht="15" x14ac:dyDescent="0.25">
      <c r="A21" s="16">
        <v>4</v>
      </c>
      <c r="B21" s="9" t="s">
        <v>18</v>
      </c>
      <c r="C21" s="26">
        <f t="shared" ref="C21" si="3">SUM(C22:C29)</f>
        <v>7</v>
      </c>
    </row>
    <row r="22" spans="1:3" x14ac:dyDescent="0.2">
      <c r="A22" s="7"/>
      <c r="B22" s="10" t="s">
        <v>19</v>
      </c>
      <c r="C22" s="5">
        <v>0</v>
      </c>
    </row>
    <row r="23" spans="1:3" x14ac:dyDescent="0.2">
      <c r="A23" s="7"/>
      <c r="B23" s="10" t="s">
        <v>20</v>
      </c>
      <c r="C23" s="5">
        <v>0</v>
      </c>
    </row>
    <row r="24" spans="1:3" x14ac:dyDescent="0.2">
      <c r="A24" s="7"/>
      <c r="B24" s="10" t="s">
        <v>21</v>
      </c>
      <c r="C24" s="5">
        <v>0</v>
      </c>
    </row>
    <row r="25" spans="1:3" x14ac:dyDescent="0.2">
      <c r="A25" s="7"/>
      <c r="B25" s="10" t="s">
        <v>8</v>
      </c>
      <c r="C25" s="5">
        <v>0</v>
      </c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22</v>
      </c>
      <c r="C27" s="5">
        <v>6</v>
      </c>
    </row>
    <row r="28" spans="1:3" x14ac:dyDescent="0.2">
      <c r="A28" s="7"/>
      <c r="B28" s="10" t="s">
        <v>23</v>
      </c>
      <c r="C28" s="5">
        <v>0</v>
      </c>
    </row>
    <row r="29" spans="1:3" x14ac:dyDescent="0.2">
      <c r="A29" s="7"/>
      <c r="B29" s="10" t="s">
        <v>24</v>
      </c>
      <c r="C29" s="5">
        <v>1</v>
      </c>
    </row>
    <row r="30" spans="1:3" x14ac:dyDescent="0.2">
      <c r="A30" s="7"/>
      <c r="B30" s="10"/>
      <c r="C30" s="6">
        <v>0</v>
      </c>
    </row>
    <row r="31" spans="1:3" ht="15" x14ac:dyDescent="0.25">
      <c r="A31" s="7">
        <v>5</v>
      </c>
      <c r="B31" s="9" t="s">
        <v>25</v>
      </c>
      <c r="C31" s="26">
        <f t="shared" ref="C31" si="4">SUM(C32:C33)</f>
        <v>0</v>
      </c>
    </row>
    <row r="32" spans="1:3" x14ac:dyDescent="0.2">
      <c r="A32" s="7" t="s">
        <v>13</v>
      </c>
      <c r="B32" s="10" t="s">
        <v>26</v>
      </c>
      <c r="C32" s="5">
        <v>0</v>
      </c>
    </row>
    <row r="33" spans="1:4" x14ac:dyDescent="0.2">
      <c r="A33" s="7" t="s">
        <v>15</v>
      </c>
      <c r="B33" s="10" t="s">
        <v>27</v>
      </c>
      <c r="C33" s="5">
        <v>0</v>
      </c>
    </row>
    <row r="34" spans="1:4" x14ac:dyDescent="0.2">
      <c r="A34" s="7"/>
      <c r="B34" s="10"/>
      <c r="C34" s="6">
        <v>0</v>
      </c>
    </row>
    <row r="35" spans="1:4" ht="15" x14ac:dyDescent="0.25">
      <c r="A35" s="7"/>
      <c r="B35" s="10" t="s">
        <v>4</v>
      </c>
      <c r="C35" s="28">
        <f t="shared" ref="C35" si="5">C31+C21+C16+C12+C8</f>
        <v>43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28</v>
      </c>
      <c r="C37" s="6"/>
    </row>
    <row r="38" spans="1:4" ht="26.25" x14ac:dyDescent="0.25">
      <c r="A38" s="7" t="s">
        <v>13</v>
      </c>
      <c r="B38" s="22" t="s">
        <v>29</v>
      </c>
      <c r="C38" s="27">
        <f t="shared" ref="C38" si="6">(C33+C21+C17)/C41</f>
        <v>2.3389785125495369E-3</v>
      </c>
    </row>
    <row r="39" spans="1:4" ht="15" x14ac:dyDescent="0.25">
      <c r="A39" s="7" t="s">
        <v>15</v>
      </c>
      <c r="B39" s="10" t="s">
        <v>30</v>
      </c>
      <c r="C39" s="27">
        <f t="shared" ref="C39" si="7">C35/C41</f>
        <v>1.4368010862804297E-2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31</v>
      </c>
      <c r="C41" s="29">
        <v>2992.7594300000001</v>
      </c>
    </row>
    <row r="43" spans="1:4" x14ac:dyDescent="0.2">
      <c r="B43" s="20"/>
    </row>
    <row r="44" spans="1:4" ht="15" x14ac:dyDescent="0.25">
      <c r="C44" s="19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workbookViewId="0">
      <selection activeCell="B1" sqref="B1:E3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1" t="s">
        <v>33</v>
      </c>
    </row>
    <row r="2" spans="1:3" x14ac:dyDescent="0.2">
      <c r="B2" s="1" t="s">
        <v>34</v>
      </c>
      <c r="C2" s="4" t="s">
        <v>32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30" t="s">
        <v>37</v>
      </c>
      <c r="C5" s="2"/>
    </row>
    <row r="6" spans="1:3" ht="14.25" customHeight="1" x14ac:dyDescent="0.2">
      <c r="A6" s="84"/>
      <c r="B6" s="86"/>
      <c r="C6" s="88" t="s">
        <v>0</v>
      </c>
    </row>
    <row r="7" spans="1:3" x14ac:dyDescent="0.2">
      <c r="A7" s="85"/>
      <c r="B7" s="87"/>
      <c r="C7" s="89"/>
    </row>
    <row r="8" spans="1:3" ht="15" x14ac:dyDescent="0.25">
      <c r="A8" s="14">
        <v>1</v>
      </c>
      <c r="B8" s="9" t="s">
        <v>9</v>
      </c>
      <c r="C8" s="26">
        <f t="shared" ref="C8" si="0">SUM(C9:C10)</f>
        <v>7</v>
      </c>
    </row>
    <row r="9" spans="1:3" x14ac:dyDescent="0.2">
      <c r="A9" s="7"/>
      <c r="B9" s="10" t="s">
        <v>10</v>
      </c>
      <c r="C9" s="5">
        <v>0</v>
      </c>
    </row>
    <row r="10" spans="1:3" x14ac:dyDescent="0.2">
      <c r="A10" s="7"/>
      <c r="B10" s="10" t="s">
        <v>11</v>
      </c>
      <c r="C10" s="5">
        <v>7</v>
      </c>
    </row>
    <row r="11" spans="1:3" x14ac:dyDescent="0.2">
      <c r="A11" s="7"/>
      <c r="B11" s="10"/>
      <c r="C11" s="6">
        <v>0</v>
      </c>
    </row>
    <row r="12" spans="1:3" ht="15" x14ac:dyDescent="0.25">
      <c r="A12" s="14">
        <v>2</v>
      </c>
      <c r="B12" s="9" t="s">
        <v>12</v>
      </c>
      <c r="C12" s="26">
        <f t="shared" ref="C12" si="1">SUM(C13:C14)</f>
        <v>4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v>4</v>
      </c>
    </row>
    <row r="15" spans="1:3" x14ac:dyDescent="0.2">
      <c r="A15" s="23"/>
      <c r="B15" s="24"/>
      <c r="C15" s="6">
        <v>0</v>
      </c>
    </row>
    <row r="16" spans="1:3" ht="15" x14ac:dyDescent="0.25">
      <c r="A16" s="14">
        <v>3</v>
      </c>
      <c r="B16" s="9" t="s">
        <v>7</v>
      </c>
      <c r="C16" s="26">
        <f t="shared" ref="C16" si="2">SUM(C17:C19)</f>
        <v>0</v>
      </c>
    </row>
    <row r="17" spans="1:3" ht="25.5" x14ac:dyDescent="0.2">
      <c r="A17" s="7" t="s">
        <v>13</v>
      </c>
      <c r="B17" s="22" t="s">
        <v>14</v>
      </c>
      <c r="C17" s="5">
        <v>0</v>
      </c>
    </row>
    <row r="18" spans="1:3" x14ac:dyDescent="0.2">
      <c r="A18" s="7" t="s">
        <v>15</v>
      </c>
      <c r="B18" s="22" t="s">
        <v>16</v>
      </c>
      <c r="C18" s="5">
        <v>0</v>
      </c>
    </row>
    <row r="19" spans="1:3" x14ac:dyDescent="0.2">
      <c r="A19" s="7" t="s">
        <v>17</v>
      </c>
      <c r="B19" s="10" t="s">
        <v>3</v>
      </c>
      <c r="C19" s="5">
        <v>0</v>
      </c>
    </row>
    <row r="20" spans="1:3" x14ac:dyDescent="0.2">
      <c r="A20" s="15"/>
      <c r="B20" s="12"/>
      <c r="C20" s="6">
        <v>0</v>
      </c>
    </row>
    <row r="21" spans="1:3" ht="15" x14ac:dyDescent="0.25">
      <c r="A21" s="16">
        <v>4</v>
      </c>
      <c r="B21" s="9" t="s">
        <v>18</v>
      </c>
      <c r="C21" s="26">
        <f t="shared" ref="C21" si="3">SUM(C22:C29)</f>
        <v>5</v>
      </c>
    </row>
    <row r="22" spans="1:3" x14ac:dyDescent="0.2">
      <c r="A22" s="7"/>
      <c r="B22" s="10" t="s">
        <v>19</v>
      </c>
      <c r="C22" s="5">
        <v>0</v>
      </c>
    </row>
    <row r="23" spans="1:3" x14ac:dyDescent="0.2">
      <c r="A23" s="7"/>
      <c r="B23" s="10" t="s">
        <v>20</v>
      </c>
      <c r="C23" s="5">
        <v>0</v>
      </c>
    </row>
    <row r="24" spans="1:3" x14ac:dyDescent="0.2">
      <c r="A24" s="7"/>
      <c r="B24" s="10" t="s">
        <v>21</v>
      </c>
      <c r="C24" s="5">
        <v>0</v>
      </c>
    </row>
    <row r="25" spans="1:3" x14ac:dyDescent="0.2">
      <c r="A25" s="7"/>
      <c r="B25" s="10" t="s">
        <v>8</v>
      </c>
      <c r="C25" s="5">
        <v>0</v>
      </c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22</v>
      </c>
      <c r="C27" s="5">
        <v>4</v>
      </c>
    </row>
    <row r="28" spans="1:3" x14ac:dyDescent="0.2">
      <c r="A28" s="7"/>
      <c r="B28" s="10" t="s">
        <v>23</v>
      </c>
      <c r="C28" s="5">
        <v>0</v>
      </c>
    </row>
    <row r="29" spans="1:3" x14ac:dyDescent="0.2">
      <c r="A29" s="7"/>
      <c r="B29" s="10" t="s">
        <v>24</v>
      </c>
      <c r="C29" s="5">
        <v>1</v>
      </c>
    </row>
    <row r="30" spans="1:3" x14ac:dyDescent="0.2">
      <c r="A30" s="7"/>
      <c r="B30" s="10"/>
      <c r="C30" s="6">
        <v>0</v>
      </c>
    </row>
    <row r="31" spans="1:3" ht="15" x14ac:dyDescent="0.25">
      <c r="A31" s="7">
        <v>5</v>
      </c>
      <c r="B31" s="9" t="s">
        <v>25</v>
      </c>
      <c r="C31" s="26">
        <f t="shared" ref="C31" si="4">SUM(C32:C33)</f>
        <v>0</v>
      </c>
    </row>
    <row r="32" spans="1:3" x14ac:dyDescent="0.2">
      <c r="A32" s="7" t="s">
        <v>13</v>
      </c>
      <c r="B32" s="10" t="s">
        <v>26</v>
      </c>
      <c r="C32" s="5">
        <v>0</v>
      </c>
    </row>
    <row r="33" spans="1:4" x14ac:dyDescent="0.2">
      <c r="A33" s="7" t="s">
        <v>15</v>
      </c>
      <c r="B33" s="10" t="s">
        <v>27</v>
      </c>
      <c r="C33" s="5">
        <v>0</v>
      </c>
    </row>
    <row r="34" spans="1:4" x14ac:dyDescent="0.2">
      <c r="A34" s="7"/>
      <c r="B34" s="10"/>
      <c r="C34" s="6">
        <v>0</v>
      </c>
    </row>
    <row r="35" spans="1:4" ht="15" x14ac:dyDescent="0.25">
      <c r="A35" s="7"/>
      <c r="B35" s="10" t="s">
        <v>4</v>
      </c>
      <c r="C35" s="28">
        <f t="shared" ref="C35" si="5">C31+C21+C16+C12+C8</f>
        <v>16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28</v>
      </c>
      <c r="C37" s="6"/>
    </row>
    <row r="38" spans="1:4" ht="26.25" x14ac:dyDescent="0.25">
      <c r="A38" s="7" t="s">
        <v>13</v>
      </c>
      <c r="B38" s="22" t="s">
        <v>29</v>
      </c>
      <c r="C38" s="27">
        <f t="shared" ref="C38" si="6">(C33+C21+C17)/C41</f>
        <v>9.2018151051427826E-4</v>
      </c>
    </row>
    <row r="39" spans="1:4" ht="15" x14ac:dyDescent="0.25">
      <c r="A39" s="7" t="s">
        <v>15</v>
      </c>
      <c r="B39" s="10" t="s">
        <v>30</v>
      </c>
      <c r="C39" s="27">
        <f t="shared" ref="C39" si="7">C35/C41</f>
        <v>2.9445808336456903E-3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31</v>
      </c>
      <c r="C41" s="29">
        <v>5433.7105700000002</v>
      </c>
    </row>
    <row r="43" spans="1:4" x14ac:dyDescent="0.2">
      <c r="B43" s="20"/>
    </row>
    <row r="44" spans="1:4" ht="15" x14ac:dyDescent="0.25">
      <c r="C44" s="19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workbookViewId="0">
      <selection activeCell="B1" sqref="B1:E3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1" t="s">
        <v>33</v>
      </c>
    </row>
    <row r="2" spans="1:3" x14ac:dyDescent="0.2">
      <c r="B2" s="1" t="s">
        <v>34</v>
      </c>
      <c r="C2" s="4" t="s">
        <v>32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30" t="s">
        <v>36</v>
      </c>
      <c r="C5" s="2"/>
    </row>
    <row r="6" spans="1:3" ht="14.25" customHeight="1" x14ac:dyDescent="0.2">
      <c r="A6" s="84"/>
      <c r="B6" s="86"/>
      <c r="C6" s="88" t="s">
        <v>0</v>
      </c>
    </row>
    <row r="7" spans="1:3" x14ac:dyDescent="0.2">
      <c r="A7" s="85"/>
      <c r="B7" s="87"/>
      <c r="C7" s="89"/>
    </row>
    <row r="8" spans="1:3" ht="15" x14ac:dyDescent="0.25">
      <c r="A8" s="14">
        <v>1</v>
      </c>
      <c r="B8" s="9" t="s">
        <v>9</v>
      </c>
      <c r="C8" s="26">
        <f t="shared" ref="C8" si="0">SUM(C9:C10)</f>
        <v>6</v>
      </c>
    </row>
    <row r="9" spans="1:3" x14ac:dyDescent="0.2">
      <c r="A9" s="7"/>
      <c r="B9" s="10" t="s">
        <v>10</v>
      </c>
      <c r="C9" s="5">
        <v>0</v>
      </c>
    </row>
    <row r="10" spans="1:3" x14ac:dyDescent="0.2">
      <c r="A10" s="7"/>
      <c r="B10" s="10" t="s">
        <v>11</v>
      </c>
      <c r="C10" s="5">
        <v>6</v>
      </c>
    </row>
    <row r="11" spans="1:3" x14ac:dyDescent="0.2">
      <c r="A11" s="7"/>
      <c r="B11" s="10"/>
      <c r="C11" s="6">
        <v>0</v>
      </c>
    </row>
    <row r="12" spans="1:3" ht="15" x14ac:dyDescent="0.25">
      <c r="A12" s="14">
        <v>2</v>
      </c>
      <c r="B12" s="9" t="s">
        <v>12</v>
      </c>
      <c r="C12" s="26">
        <f t="shared" ref="C12" si="1">SUM(C13:C14)</f>
        <v>4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v>4</v>
      </c>
    </row>
    <row r="15" spans="1:3" x14ac:dyDescent="0.2">
      <c r="A15" s="23"/>
      <c r="B15" s="24"/>
      <c r="C15" s="6">
        <v>0</v>
      </c>
    </row>
    <row r="16" spans="1:3" ht="15" x14ac:dyDescent="0.25">
      <c r="A16" s="14">
        <v>3</v>
      </c>
      <c r="B16" s="9" t="s">
        <v>7</v>
      </c>
      <c r="C16" s="26">
        <f t="shared" ref="C16" si="2">SUM(C17:C19)</f>
        <v>0</v>
      </c>
    </row>
    <row r="17" spans="1:3" ht="25.5" x14ac:dyDescent="0.2">
      <c r="A17" s="7" t="s">
        <v>13</v>
      </c>
      <c r="B17" s="22" t="s">
        <v>14</v>
      </c>
      <c r="C17" s="5">
        <v>0</v>
      </c>
    </row>
    <row r="18" spans="1:3" x14ac:dyDescent="0.2">
      <c r="A18" s="7" t="s">
        <v>15</v>
      </c>
      <c r="B18" s="22" t="s">
        <v>16</v>
      </c>
      <c r="C18" s="5">
        <v>0</v>
      </c>
    </row>
    <row r="19" spans="1:3" x14ac:dyDescent="0.2">
      <c r="A19" s="7" t="s">
        <v>17</v>
      </c>
      <c r="B19" s="10" t="s">
        <v>3</v>
      </c>
      <c r="C19" s="5">
        <v>0</v>
      </c>
    </row>
    <row r="20" spans="1:3" x14ac:dyDescent="0.2">
      <c r="A20" s="15"/>
      <c r="B20" s="12"/>
      <c r="C20" s="6">
        <v>0</v>
      </c>
    </row>
    <row r="21" spans="1:3" ht="15" x14ac:dyDescent="0.25">
      <c r="A21" s="16">
        <v>4</v>
      </c>
      <c r="B21" s="9" t="s">
        <v>18</v>
      </c>
      <c r="C21" s="26">
        <f t="shared" ref="C21" si="3">SUM(C22:C29)</f>
        <v>6</v>
      </c>
    </row>
    <row r="22" spans="1:3" x14ac:dyDescent="0.2">
      <c r="A22" s="7"/>
      <c r="B22" s="10" t="s">
        <v>19</v>
      </c>
      <c r="C22" s="5">
        <v>0</v>
      </c>
    </row>
    <row r="23" spans="1:3" x14ac:dyDescent="0.2">
      <c r="A23" s="7"/>
      <c r="B23" s="10" t="s">
        <v>20</v>
      </c>
      <c r="C23" s="5">
        <v>0</v>
      </c>
    </row>
    <row r="24" spans="1:3" x14ac:dyDescent="0.2">
      <c r="A24" s="7"/>
      <c r="B24" s="10" t="s">
        <v>21</v>
      </c>
      <c r="C24" s="5">
        <v>0</v>
      </c>
    </row>
    <row r="25" spans="1:3" x14ac:dyDescent="0.2">
      <c r="A25" s="7"/>
      <c r="B25" s="10" t="s">
        <v>8</v>
      </c>
      <c r="C25" s="5">
        <v>0</v>
      </c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22</v>
      </c>
      <c r="C27" s="5">
        <v>6</v>
      </c>
    </row>
    <row r="28" spans="1:3" x14ac:dyDescent="0.2">
      <c r="A28" s="7"/>
      <c r="B28" s="10" t="s">
        <v>23</v>
      </c>
      <c r="C28" s="5">
        <v>0</v>
      </c>
    </row>
    <row r="29" spans="1:3" x14ac:dyDescent="0.2">
      <c r="A29" s="7"/>
      <c r="B29" s="10" t="s">
        <v>24</v>
      </c>
      <c r="C29" s="5">
        <v>0</v>
      </c>
    </row>
    <row r="30" spans="1:3" x14ac:dyDescent="0.2">
      <c r="A30" s="7"/>
      <c r="B30" s="10"/>
      <c r="C30" s="6">
        <v>0</v>
      </c>
    </row>
    <row r="31" spans="1:3" ht="15" x14ac:dyDescent="0.25">
      <c r="A31" s="7">
        <v>5</v>
      </c>
      <c r="B31" s="9" t="s">
        <v>25</v>
      </c>
      <c r="C31" s="26">
        <f t="shared" ref="C31" si="4">SUM(C32:C33)</f>
        <v>0</v>
      </c>
    </row>
    <row r="32" spans="1:3" x14ac:dyDescent="0.2">
      <c r="A32" s="7" t="s">
        <v>13</v>
      </c>
      <c r="B32" s="10" t="s">
        <v>26</v>
      </c>
      <c r="C32" s="5">
        <v>0</v>
      </c>
    </row>
    <row r="33" spans="1:4" x14ac:dyDescent="0.2">
      <c r="A33" s="7" t="s">
        <v>15</v>
      </c>
      <c r="B33" s="10" t="s">
        <v>27</v>
      </c>
      <c r="C33" s="5">
        <v>0</v>
      </c>
    </row>
    <row r="34" spans="1:4" x14ac:dyDescent="0.2">
      <c r="A34" s="7"/>
      <c r="B34" s="10"/>
      <c r="C34" s="6">
        <v>0</v>
      </c>
    </row>
    <row r="35" spans="1:4" ht="15" x14ac:dyDescent="0.25">
      <c r="A35" s="7"/>
      <c r="B35" s="10" t="s">
        <v>4</v>
      </c>
      <c r="C35" s="28">
        <f t="shared" ref="C35" si="5">C31+C21+C16+C12+C8</f>
        <v>16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28</v>
      </c>
      <c r="C37" s="6"/>
    </row>
    <row r="38" spans="1:4" ht="26.25" x14ac:dyDescent="0.25">
      <c r="A38" s="7" t="s">
        <v>13</v>
      </c>
      <c r="B38" s="22" t="s">
        <v>29</v>
      </c>
      <c r="C38" s="27">
        <f t="shared" ref="C38" si="6">(C33+C21+C17)/C41</f>
        <v>1.7175411958481909E-3</v>
      </c>
    </row>
    <row r="39" spans="1:4" ht="15" x14ac:dyDescent="0.25">
      <c r="A39" s="7" t="s">
        <v>15</v>
      </c>
      <c r="B39" s="10" t="s">
        <v>30</v>
      </c>
      <c r="C39" s="27">
        <f t="shared" ref="C39" si="7">C35/C41</f>
        <v>4.580109855595176E-3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31</v>
      </c>
      <c r="C41" s="29">
        <v>3493.3659900000002</v>
      </c>
    </row>
    <row r="43" spans="1:4" x14ac:dyDescent="0.2">
      <c r="B43" s="20"/>
    </row>
    <row r="44" spans="1:4" ht="15" x14ac:dyDescent="0.25">
      <c r="C44" s="19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workbookViewId="0">
      <selection activeCell="B1" sqref="B1:E3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1" t="s">
        <v>33</v>
      </c>
    </row>
    <row r="2" spans="1:3" x14ac:dyDescent="0.2">
      <c r="B2" s="1" t="s">
        <v>34</v>
      </c>
      <c r="C2" s="4" t="s">
        <v>32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30" t="s">
        <v>39</v>
      </c>
      <c r="C5" s="2"/>
    </row>
    <row r="6" spans="1:3" ht="14.25" customHeight="1" x14ac:dyDescent="0.2">
      <c r="A6" s="84"/>
      <c r="B6" s="86"/>
      <c r="C6" s="88" t="s">
        <v>0</v>
      </c>
    </row>
    <row r="7" spans="1:3" x14ac:dyDescent="0.2">
      <c r="A7" s="85"/>
      <c r="B7" s="87"/>
      <c r="C7" s="89"/>
    </row>
    <row r="8" spans="1:3" ht="15" x14ac:dyDescent="0.25">
      <c r="A8" s="14">
        <v>1</v>
      </c>
      <c r="B8" s="9" t="s">
        <v>9</v>
      </c>
      <c r="C8" s="26">
        <f t="shared" ref="C8" si="0">SUM(C9:C10)</f>
        <v>6</v>
      </c>
    </row>
    <row r="9" spans="1:3" x14ac:dyDescent="0.2">
      <c r="A9" s="7"/>
      <c r="B9" s="10" t="s">
        <v>10</v>
      </c>
      <c r="C9" s="5">
        <v>0</v>
      </c>
    </row>
    <row r="10" spans="1:3" x14ac:dyDescent="0.2">
      <c r="A10" s="7"/>
      <c r="B10" s="10" t="s">
        <v>11</v>
      </c>
      <c r="C10" s="5">
        <v>6</v>
      </c>
    </row>
    <row r="11" spans="1:3" x14ac:dyDescent="0.2">
      <c r="A11" s="7"/>
      <c r="B11" s="10"/>
      <c r="C11" s="6">
        <v>0</v>
      </c>
    </row>
    <row r="12" spans="1:3" ht="15" x14ac:dyDescent="0.25">
      <c r="A12" s="14">
        <v>2</v>
      </c>
      <c r="B12" s="9" t="s">
        <v>12</v>
      </c>
      <c r="C12" s="26">
        <f t="shared" ref="C12" si="1">SUM(C13:C14)</f>
        <v>4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v>4</v>
      </c>
    </row>
    <row r="15" spans="1:3" x14ac:dyDescent="0.2">
      <c r="A15" s="23"/>
      <c r="B15" s="24"/>
      <c r="C15" s="6">
        <v>0</v>
      </c>
    </row>
    <row r="16" spans="1:3" ht="15" x14ac:dyDescent="0.25">
      <c r="A16" s="14">
        <v>3</v>
      </c>
      <c r="B16" s="9" t="s">
        <v>7</v>
      </c>
      <c r="C16" s="26">
        <f t="shared" ref="C16" si="2">SUM(C17:C19)</f>
        <v>0</v>
      </c>
    </row>
    <row r="17" spans="1:3" ht="25.5" x14ac:dyDescent="0.2">
      <c r="A17" s="7" t="s">
        <v>13</v>
      </c>
      <c r="B17" s="22" t="s">
        <v>14</v>
      </c>
      <c r="C17" s="5">
        <v>0</v>
      </c>
    </row>
    <row r="18" spans="1:3" x14ac:dyDescent="0.2">
      <c r="A18" s="7" t="s">
        <v>15</v>
      </c>
      <c r="B18" s="22" t="s">
        <v>16</v>
      </c>
      <c r="C18" s="5">
        <v>0</v>
      </c>
    </row>
    <row r="19" spans="1:3" x14ac:dyDescent="0.2">
      <c r="A19" s="7" t="s">
        <v>17</v>
      </c>
      <c r="B19" s="10" t="s">
        <v>3</v>
      </c>
      <c r="C19" s="5">
        <v>0</v>
      </c>
    </row>
    <row r="20" spans="1:3" x14ac:dyDescent="0.2">
      <c r="A20" s="15"/>
      <c r="B20" s="12"/>
      <c r="C20" s="6">
        <v>0</v>
      </c>
    </row>
    <row r="21" spans="1:3" ht="15" x14ac:dyDescent="0.25">
      <c r="A21" s="16">
        <v>4</v>
      </c>
      <c r="B21" s="9" t="s">
        <v>18</v>
      </c>
      <c r="C21" s="26">
        <f t="shared" ref="C21" si="3">SUM(C22:C29)</f>
        <v>5</v>
      </c>
    </row>
    <row r="22" spans="1:3" x14ac:dyDescent="0.2">
      <c r="A22" s="7"/>
      <c r="B22" s="10" t="s">
        <v>19</v>
      </c>
      <c r="C22" s="5">
        <v>0</v>
      </c>
    </row>
    <row r="23" spans="1:3" x14ac:dyDescent="0.2">
      <c r="A23" s="7"/>
      <c r="B23" s="10" t="s">
        <v>20</v>
      </c>
      <c r="C23" s="5">
        <v>0</v>
      </c>
    </row>
    <row r="24" spans="1:3" x14ac:dyDescent="0.2">
      <c r="A24" s="7"/>
      <c r="B24" s="10" t="s">
        <v>21</v>
      </c>
      <c r="C24" s="5">
        <v>0</v>
      </c>
    </row>
    <row r="25" spans="1:3" x14ac:dyDescent="0.2">
      <c r="A25" s="7"/>
      <c r="B25" s="10" t="s">
        <v>8</v>
      </c>
      <c r="C25" s="5">
        <v>0</v>
      </c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22</v>
      </c>
      <c r="C27" s="5">
        <v>5</v>
      </c>
    </row>
    <row r="28" spans="1:3" x14ac:dyDescent="0.2">
      <c r="A28" s="7"/>
      <c r="B28" s="10" t="s">
        <v>23</v>
      </c>
      <c r="C28" s="5">
        <v>0</v>
      </c>
    </row>
    <row r="29" spans="1:3" x14ac:dyDescent="0.2">
      <c r="A29" s="7"/>
      <c r="B29" s="10" t="s">
        <v>24</v>
      </c>
      <c r="C29" s="5">
        <v>0</v>
      </c>
    </row>
    <row r="30" spans="1:3" x14ac:dyDescent="0.2">
      <c r="A30" s="7"/>
      <c r="B30" s="10"/>
      <c r="C30" s="6">
        <v>0</v>
      </c>
    </row>
    <row r="31" spans="1:3" ht="15" x14ac:dyDescent="0.25">
      <c r="A31" s="7">
        <v>5</v>
      </c>
      <c r="B31" s="9" t="s">
        <v>25</v>
      </c>
      <c r="C31" s="26">
        <f t="shared" ref="C31" si="4">SUM(C32:C33)</f>
        <v>0</v>
      </c>
    </row>
    <row r="32" spans="1:3" x14ac:dyDescent="0.2">
      <c r="A32" s="7" t="s">
        <v>13</v>
      </c>
      <c r="B32" s="10" t="s">
        <v>26</v>
      </c>
      <c r="C32" s="5">
        <v>0</v>
      </c>
    </row>
    <row r="33" spans="1:4" x14ac:dyDescent="0.2">
      <c r="A33" s="7" t="s">
        <v>15</v>
      </c>
      <c r="B33" s="10" t="s">
        <v>27</v>
      </c>
      <c r="C33" s="5">
        <v>0</v>
      </c>
    </row>
    <row r="34" spans="1:4" x14ac:dyDescent="0.2">
      <c r="A34" s="7"/>
      <c r="B34" s="10"/>
      <c r="C34" s="6">
        <v>0</v>
      </c>
    </row>
    <row r="35" spans="1:4" ht="15" x14ac:dyDescent="0.25">
      <c r="A35" s="7"/>
      <c r="B35" s="10" t="s">
        <v>4</v>
      </c>
      <c r="C35" s="28">
        <f t="shared" ref="C35" si="5">C31+C21+C16+C12+C8</f>
        <v>15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28</v>
      </c>
      <c r="C37" s="6"/>
    </row>
    <row r="38" spans="1:4" ht="26.25" x14ac:dyDescent="0.25">
      <c r="A38" s="7" t="s">
        <v>13</v>
      </c>
      <c r="B38" s="22" t="s">
        <v>29</v>
      </c>
      <c r="C38" s="27">
        <f t="shared" ref="C38" si="6">(C33+C21+C17)/C41</f>
        <v>1.5990185045329105E-3</v>
      </c>
    </row>
    <row r="39" spans="1:4" ht="15" x14ac:dyDescent="0.25">
      <c r="A39" s="7" t="s">
        <v>15</v>
      </c>
      <c r="B39" s="10" t="s">
        <v>30</v>
      </c>
      <c r="C39" s="27">
        <f t="shared" ref="C39" si="7">C35/C41</f>
        <v>4.797055513598731E-3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31</v>
      </c>
      <c r="C41" s="29">
        <v>3126.9181600000002</v>
      </c>
    </row>
    <row r="43" spans="1:4" x14ac:dyDescent="0.2">
      <c r="B43" s="20"/>
    </row>
    <row r="44" spans="1:4" ht="15" x14ac:dyDescent="0.25">
      <c r="C44" s="19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topLeftCell="A4" workbookViewId="0">
      <selection activeCell="E13" sqref="E13"/>
    </sheetView>
  </sheetViews>
  <sheetFormatPr defaultRowHeight="14.25" x14ac:dyDescent="0.2"/>
  <cols>
    <col min="1" max="1" width="1.875" bestFit="1" customWidth="1"/>
    <col min="2" max="2" width="58.75" customWidth="1"/>
    <col min="3" max="3" width="10.875" bestFit="1" customWidth="1"/>
    <col min="5" max="5" width="9.875" customWidth="1"/>
    <col min="6" max="6" width="10" customWidth="1"/>
    <col min="7" max="8" width="9.75" customWidth="1"/>
  </cols>
  <sheetData>
    <row r="1" spans="1:3" ht="15" x14ac:dyDescent="0.25">
      <c r="B1" s="21" t="s">
        <v>33</v>
      </c>
    </row>
    <row r="2" spans="1:3" x14ac:dyDescent="0.2">
      <c r="B2" s="1" t="s">
        <v>34</v>
      </c>
      <c r="C2" s="4" t="s">
        <v>32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5.75" customHeight="1" thickBot="1" x14ac:dyDescent="0.3">
      <c r="B5" s="33" t="s">
        <v>35</v>
      </c>
      <c r="C5" s="33"/>
    </row>
    <row r="6" spans="1:3" ht="14.25" customHeight="1" x14ac:dyDescent="0.2">
      <c r="A6" s="84"/>
      <c r="B6" s="86"/>
      <c r="C6" s="88" t="s">
        <v>0</v>
      </c>
    </row>
    <row r="7" spans="1:3" x14ac:dyDescent="0.2">
      <c r="A7" s="85"/>
      <c r="B7" s="87"/>
      <c r="C7" s="89"/>
    </row>
    <row r="8" spans="1:3" ht="15" x14ac:dyDescent="0.25">
      <c r="A8" s="14">
        <v>1</v>
      </c>
      <c r="B8" s="9" t="s">
        <v>9</v>
      </c>
      <c r="C8" s="26">
        <f t="shared" ref="C8" si="0">SUM(C9:C10)</f>
        <v>43</v>
      </c>
    </row>
    <row r="9" spans="1:3" x14ac:dyDescent="0.2">
      <c r="A9" s="7"/>
      <c r="B9" s="10" t="s">
        <v>10</v>
      </c>
      <c r="C9" s="5">
        <f>'מעדיפים סיכון מועט'!C9+'מעדיפים סיכון בינוני'!C9+'מעדיפים סיכון מוגבר'!C9+הלכתי!C9</f>
        <v>0</v>
      </c>
    </row>
    <row r="10" spans="1:3" x14ac:dyDescent="0.2">
      <c r="A10" s="7"/>
      <c r="B10" s="10" t="s">
        <v>11</v>
      </c>
      <c r="C10" s="5">
        <f>'מעדיפים סיכון מועט'!C10+'מעדיפים סיכון בינוני'!C10+'מעדיפים סיכון מוגבר'!C10+הלכתי!C10</f>
        <v>43</v>
      </c>
    </row>
    <row r="11" spans="1:3" x14ac:dyDescent="0.2">
      <c r="A11" s="7"/>
      <c r="B11" s="10"/>
      <c r="C11" s="6">
        <v>0</v>
      </c>
    </row>
    <row r="12" spans="1:3" ht="15" x14ac:dyDescent="0.25">
      <c r="A12" s="14">
        <v>2</v>
      </c>
      <c r="B12" s="9" t="s">
        <v>12</v>
      </c>
      <c r="C12" s="26">
        <f t="shared" ref="C12" si="1">SUM(C13:C14)</f>
        <v>24</v>
      </c>
    </row>
    <row r="13" spans="1:3" x14ac:dyDescent="0.2">
      <c r="A13" s="7"/>
      <c r="B13" s="11" t="s">
        <v>1</v>
      </c>
      <c r="C13" s="5">
        <f>'מעדיפים סיכון מועט'!C13+'מעדיפים סיכון בינוני'!C13+'מעדיפים סיכון מוגבר'!C13+הלכתי!C13</f>
        <v>0</v>
      </c>
    </row>
    <row r="14" spans="1:3" x14ac:dyDescent="0.2">
      <c r="A14" s="7"/>
      <c r="B14" s="11" t="s">
        <v>2</v>
      </c>
      <c r="C14" s="5">
        <f>'מעדיפים סיכון מועט'!C14+'מעדיפים סיכון בינוני'!C14+'מעדיפים סיכון מוגבר'!C14+הלכתי!C14</f>
        <v>24</v>
      </c>
    </row>
    <row r="15" spans="1:3" x14ac:dyDescent="0.2">
      <c r="A15" s="31"/>
      <c r="B15" s="32"/>
      <c r="C15" s="6">
        <v>0</v>
      </c>
    </row>
    <row r="16" spans="1:3" ht="15" x14ac:dyDescent="0.25">
      <c r="A16" s="14">
        <v>3</v>
      </c>
      <c r="B16" s="9" t="s">
        <v>7</v>
      </c>
      <c r="C16" s="26">
        <f t="shared" ref="C16" si="2">SUM(C17:C19)</f>
        <v>0</v>
      </c>
    </row>
    <row r="17" spans="1:3" ht="25.5" x14ac:dyDescent="0.2">
      <c r="A17" s="7" t="s">
        <v>13</v>
      </c>
      <c r="B17" s="22" t="s">
        <v>14</v>
      </c>
      <c r="C17" s="5">
        <f>'מעדיפים סיכון מועט'!C17+'מעדיפים סיכון בינוני'!C17+'מעדיפים סיכון מוגבר'!C17+הלכתי!C17</f>
        <v>0</v>
      </c>
    </row>
    <row r="18" spans="1:3" x14ac:dyDescent="0.2">
      <c r="A18" s="7" t="s">
        <v>15</v>
      </c>
      <c r="B18" s="22" t="s">
        <v>16</v>
      </c>
      <c r="C18" s="5">
        <f>'מעדיפים סיכון מועט'!C18+'מעדיפים סיכון בינוני'!C18+'מעדיפים סיכון מוגבר'!C18+הלכתי!C18</f>
        <v>0</v>
      </c>
    </row>
    <row r="19" spans="1:3" x14ac:dyDescent="0.2">
      <c r="A19" s="7" t="s">
        <v>17</v>
      </c>
      <c r="B19" s="10" t="s">
        <v>3</v>
      </c>
      <c r="C19" s="5">
        <f>'מעדיפים סיכון מועט'!C19+'מעדיפים סיכון בינוני'!C19+'מעדיפים סיכון מוגבר'!C19+הלכתי!C19</f>
        <v>0</v>
      </c>
    </row>
    <row r="20" spans="1:3" x14ac:dyDescent="0.2">
      <c r="A20" s="15"/>
      <c r="B20" s="12"/>
      <c r="C20" s="6">
        <v>0</v>
      </c>
    </row>
    <row r="21" spans="1:3" ht="15" x14ac:dyDescent="0.25">
      <c r="A21" s="16">
        <v>4</v>
      </c>
      <c r="B21" s="9" t="s">
        <v>18</v>
      </c>
      <c r="C21" s="26">
        <f t="shared" ref="C21" si="3">SUM(C22:C29)</f>
        <v>23</v>
      </c>
    </row>
    <row r="22" spans="1:3" x14ac:dyDescent="0.2">
      <c r="A22" s="7"/>
      <c r="B22" s="10" t="s">
        <v>19</v>
      </c>
      <c r="C22" s="5">
        <f>'מעדיפים סיכון מועט'!C22+'מעדיפים סיכון בינוני'!C22+'מעדיפים סיכון מוגבר'!C22+הלכתי!C22</f>
        <v>0</v>
      </c>
    </row>
    <row r="23" spans="1:3" x14ac:dyDescent="0.2">
      <c r="A23" s="7"/>
      <c r="B23" s="10" t="s">
        <v>20</v>
      </c>
      <c r="C23" s="5">
        <f>'מעדיפים סיכון מועט'!C23+'מעדיפים סיכון בינוני'!C23+'מעדיפים סיכון מוגבר'!C23+הלכתי!C23</f>
        <v>0</v>
      </c>
    </row>
    <row r="24" spans="1:3" x14ac:dyDescent="0.2">
      <c r="A24" s="7"/>
      <c r="B24" s="10" t="s">
        <v>21</v>
      </c>
      <c r="C24" s="5">
        <f>'מעדיפים סיכון מועט'!C24+'מעדיפים סיכון בינוני'!C24+'מעדיפים סיכון מוגבר'!C24+הלכתי!C24</f>
        <v>0</v>
      </c>
    </row>
    <row r="25" spans="1:3" x14ac:dyDescent="0.2">
      <c r="A25" s="7"/>
      <c r="B25" s="10" t="s">
        <v>8</v>
      </c>
      <c r="C25" s="5">
        <f>'מעדיפים סיכון מועט'!C25+'מעדיפים סיכון בינוני'!C25+'מעדיפים סיכון מוגבר'!C25+הלכתי!C25</f>
        <v>0</v>
      </c>
    </row>
    <row r="26" spans="1:3" x14ac:dyDescent="0.2">
      <c r="A26" s="7"/>
      <c r="B26" s="10" t="s">
        <v>6</v>
      </c>
      <c r="C26" s="5">
        <f>'מעדיפים סיכון מועט'!C26+'מעדיפים סיכון בינוני'!C26+'מעדיפים סיכון מוגבר'!C26+הלכתי!C26</f>
        <v>0</v>
      </c>
    </row>
    <row r="27" spans="1:3" x14ac:dyDescent="0.2">
      <c r="A27" s="7"/>
      <c r="B27" s="10" t="s">
        <v>22</v>
      </c>
      <c r="C27" s="5">
        <f>'מעדיפים סיכון מועט'!C27+'מעדיפים סיכון בינוני'!C27+'מעדיפים סיכון מוגבר'!C27+הלכתי!C27</f>
        <v>21</v>
      </c>
    </row>
    <row r="28" spans="1:3" x14ac:dyDescent="0.2">
      <c r="A28" s="7"/>
      <c r="B28" s="10" t="s">
        <v>23</v>
      </c>
      <c r="C28" s="5">
        <f>'מעדיפים סיכון מועט'!C28+'מעדיפים סיכון בינוני'!C28+'מעדיפים סיכון מוגבר'!C28+הלכתי!C28</f>
        <v>0</v>
      </c>
    </row>
    <row r="29" spans="1:3" x14ac:dyDescent="0.2">
      <c r="A29" s="7"/>
      <c r="B29" s="10" t="s">
        <v>24</v>
      </c>
      <c r="C29" s="5">
        <f>'מעדיפים סיכון מועט'!C29+'מעדיפים סיכון בינוני'!C29+'מעדיפים סיכון מוגבר'!C29+הלכתי!C29</f>
        <v>2</v>
      </c>
    </row>
    <row r="30" spans="1:3" x14ac:dyDescent="0.2">
      <c r="A30" s="7"/>
      <c r="B30" s="10"/>
      <c r="C30" s="6">
        <v>0</v>
      </c>
    </row>
    <row r="31" spans="1:3" ht="15" x14ac:dyDescent="0.25">
      <c r="A31" s="7">
        <v>5</v>
      </c>
      <c r="B31" s="9" t="s">
        <v>25</v>
      </c>
      <c r="C31" s="26">
        <f t="shared" ref="C31" si="4">SUM(C32:C33)</f>
        <v>0</v>
      </c>
    </row>
    <row r="32" spans="1:3" x14ac:dyDescent="0.2">
      <c r="A32" s="7" t="s">
        <v>13</v>
      </c>
      <c r="B32" s="10" t="s">
        <v>26</v>
      </c>
      <c r="C32" s="5">
        <f>'מעדיפים סיכון מועט'!C32+'מעדיפים סיכון בינוני'!C32+'מעדיפים סיכון מוגבר'!C32+הלכתי!C32</f>
        <v>0</v>
      </c>
    </row>
    <row r="33" spans="1:4" x14ac:dyDescent="0.2">
      <c r="A33" s="7" t="s">
        <v>15</v>
      </c>
      <c r="B33" s="10" t="s">
        <v>27</v>
      </c>
      <c r="C33" s="5">
        <f>'מעדיפים סיכון מועט'!C33+'מעדיפים סיכון בינוני'!C33+'מעדיפים סיכון מוגבר'!C33+הלכתי!C33</f>
        <v>0</v>
      </c>
    </row>
    <row r="34" spans="1:4" x14ac:dyDescent="0.2">
      <c r="A34" s="7"/>
      <c r="B34" s="10"/>
      <c r="C34" s="6">
        <v>0</v>
      </c>
    </row>
    <row r="35" spans="1:4" ht="15" x14ac:dyDescent="0.25">
      <c r="A35" s="7"/>
      <c r="B35" s="10" t="s">
        <v>4</v>
      </c>
      <c r="C35" s="28">
        <f t="shared" ref="C35" si="5">C31+C21+C16+C12+C8</f>
        <v>90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28</v>
      </c>
      <c r="C37" s="6"/>
    </row>
    <row r="38" spans="1:4" ht="26.25" x14ac:dyDescent="0.25">
      <c r="A38" s="7" t="s">
        <v>13</v>
      </c>
      <c r="B38" s="22" t="s">
        <v>29</v>
      </c>
      <c r="C38" s="27">
        <f t="shared" ref="C38" si="6">(C33+C21+C17)/C41</f>
        <v>1.5285688707820085E-3</v>
      </c>
    </row>
    <row r="39" spans="1:4" ht="15" x14ac:dyDescent="0.25">
      <c r="A39" s="7" t="s">
        <v>15</v>
      </c>
      <c r="B39" s="10" t="s">
        <v>30</v>
      </c>
      <c r="C39" s="27">
        <f t="shared" ref="C39" si="7">C35/C41</f>
        <v>5.9813564508861203E-3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31</v>
      </c>
      <c r="C41" s="28">
        <f>'מעדיפים סיכון מועט'!C41+'מעדיפים סיכון בינוני'!C41+'מעדיפים סיכון מוגבר'!C41+הלכתי!C41</f>
        <v>15046.754150000001</v>
      </c>
    </row>
    <row r="43" spans="1:4" x14ac:dyDescent="0.2">
      <c r="B43" s="20"/>
    </row>
    <row r="44" spans="1:4" ht="15" x14ac:dyDescent="0.25">
      <c r="C44" s="25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rightToLeft="1" topLeftCell="A49" workbookViewId="0">
      <selection sqref="A1:XFD1048576"/>
    </sheetView>
  </sheetViews>
  <sheetFormatPr defaultRowHeight="14.25" x14ac:dyDescent="0.2"/>
  <cols>
    <col min="1" max="1" width="4.5" customWidth="1"/>
    <col min="2" max="2" width="8.75" customWidth="1"/>
    <col min="3" max="3" width="34.375" bestFit="1" customWidth="1"/>
    <col min="4" max="4" width="11" customWidth="1"/>
  </cols>
  <sheetData>
    <row r="1" spans="1:4" ht="15" x14ac:dyDescent="0.25">
      <c r="A1" s="21" t="s">
        <v>33</v>
      </c>
      <c r="B1" s="21"/>
    </row>
    <row r="2" spans="1:4" x14ac:dyDescent="0.2">
      <c r="A2" s="34" t="s">
        <v>40</v>
      </c>
      <c r="B2" s="1"/>
      <c r="C2" s="4"/>
      <c r="D2" t="s">
        <v>32</v>
      </c>
    </row>
    <row r="3" spans="1:4" x14ac:dyDescent="0.2">
      <c r="A3" s="34" t="s">
        <v>5</v>
      </c>
      <c r="B3" s="35"/>
      <c r="C3" s="36"/>
    </row>
    <row r="4" spans="1:4" ht="15.75" thickBot="1" x14ac:dyDescent="0.3">
      <c r="A4" s="37" t="s">
        <v>41</v>
      </c>
    </row>
    <row r="5" spans="1:4" ht="15" customHeight="1" x14ac:dyDescent="0.2">
      <c r="A5" s="38" t="s">
        <v>42</v>
      </c>
      <c r="B5" s="39"/>
      <c r="C5" s="40"/>
      <c r="D5" s="41" t="s">
        <v>0</v>
      </c>
    </row>
    <row r="6" spans="1:4" x14ac:dyDescent="0.2">
      <c r="A6" s="42" t="s">
        <v>43</v>
      </c>
      <c r="B6" s="43"/>
      <c r="C6" s="44"/>
      <c r="D6" s="45"/>
    </row>
    <row r="7" spans="1:4" x14ac:dyDescent="0.2">
      <c r="A7" s="46"/>
      <c r="B7" s="47">
        <v>1</v>
      </c>
      <c r="C7" s="48" t="s">
        <v>44</v>
      </c>
      <c r="D7" s="49">
        <v>0</v>
      </c>
    </row>
    <row r="8" spans="1:4" x14ac:dyDescent="0.2">
      <c r="A8" s="46"/>
      <c r="B8" s="47">
        <v>2</v>
      </c>
      <c r="C8" s="48" t="s">
        <v>45</v>
      </c>
      <c r="D8" s="49">
        <v>0</v>
      </c>
    </row>
    <row r="9" spans="1:4" x14ac:dyDescent="0.2">
      <c r="A9" s="46"/>
      <c r="B9" s="47">
        <v>3</v>
      </c>
      <c r="C9" s="48" t="s">
        <v>45</v>
      </c>
      <c r="D9" s="49">
        <v>0</v>
      </c>
    </row>
    <row r="10" spans="1:4" x14ac:dyDescent="0.2">
      <c r="A10" s="50" t="s">
        <v>46</v>
      </c>
      <c r="B10" s="51"/>
      <c r="C10" s="52"/>
      <c r="D10" s="45"/>
    </row>
    <row r="11" spans="1:4" x14ac:dyDescent="0.2">
      <c r="A11" s="53"/>
      <c r="B11" s="54">
        <v>1</v>
      </c>
      <c r="C11" s="48" t="s">
        <v>47</v>
      </c>
      <c r="D11" s="49">
        <v>12</v>
      </c>
    </row>
    <row r="12" spans="1:4" x14ac:dyDescent="0.2">
      <c r="A12" s="53"/>
      <c r="B12" s="47">
        <v>2</v>
      </c>
      <c r="C12" s="48" t="s">
        <v>48</v>
      </c>
      <c r="D12" s="49">
        <v>6</v>
      </c>
    </row>
    <row r="13" spans="1:4" x14ac:dyDescent="0.2">
      <c r="A13" s="53"/>
      <c r="B13" s="54">
        <v>3</v>
      </c>
      <c r="C13" s="48" t="s">
        <v>49</v>
      </c>
      <c r="D13" s="49">
        <v>5</v>
      </c>
    </row>
    <row r="14" spans="1:4" x14ac:dyDescent="0.2">
      <c r="A14" s="53"/>
      <c r="B14" s="47">
        <v>4</v>
      </c>
      <c r="C14" s="48" t="s">
        <v>50</v>
      </c>
      <c r="D14" s="49">
        <v>5</v>
      </c>
    </row>
    <row r="15" spans="1:4" x14ac:dyDescent="0.2">
      <c r="A15" s="53"/>
      <c r="B15" s="54">
        <v>5</v>
      </c>
      <c r="C15" s="48" t="s">
        <v>51</v>
      </c>
      <c r="D15" s="49">
        <v>5</v>
      </c>
    </row>
    <row r="16" spans="1:4" x14ac:dyDescent="0.2">
      <c r="A16" s="53"/>
      <c r="B16" s="47">
        <v>6</v>
      </c>
      <c r="C16" s="48" t="s">
        <v>44</v>
      </c>
      <c r="D16" s="49">
        <v>6</v>
      </c>
    </row>
    <row r="17" spans="1:5" x14ac:dyDescent="0.2">
      <c r="A17" s="53"/>
      <c r="B17" s="54">
        <v>7</v>
      </c>
      <c r="C17" s="48" t="s">
        <v>52</v>
      </c>
      <c r="D17" s="49">
        <v>2</v>
      </c>
    </row>
    <row r="18" spans="1:5" x14ac:dyDescent="0.2">
      <c r="A18" s="53"/>
      <c r="B18" s="47">
        <v>8</v>
      </c>
      <c r="C18" s="48" t="s">
        <v>53</v>
      </c>
      <c r="D18" s="49">
        <v>2</v>
      </c>
    </row>
    <row r="19" spans="1:5" x14ac:dyDescent="0.2">
      <c r="A19" s="55" t="s">
        <v>54</v>
      </c>
      <c r="B19" s="51"/>
      <c r="C19" s="56"/>
      <c r="D19" s="57">
        <f>SUM(D7:D18)</f>
        <v>43</v>
      </c>
    </row>
    <row r="20" spans="1:5" x14ac:dyDescent="0.2">
      <c r="A20" s="55"/>
      <c r="B20" s="58"/>
      <c r="C20" s="58"/>
      <c r="D20" s="45"/>
    </row>
    <row r="21" spans="1:5" x14ac:dyDescent="0.2">
      <c r="A21" s="55" t="s">
        <v>55</v>
      </c>
      <c r="B21" s="58"/>
      <c r="C21" s="44"/>
      <c r="D21" s="45"/>
    </row>
    <row r="22" spans="1:5" x14ac:dyDescent="0.2">
      <c r="A22" s="55" t="s">
        <v>43</v>
      </c>
      <c r="B22" s="58"/>
      <c r="C22" s="52"/>
      <c r="D22" s="59"/>
    </row>
    <row r="23" spans="1:5" x14ac:dyDescent="0.2">
      <c r="A23" s="60"/>
      <c r="B23" s="48">
        <v>1</v>
      </c>
      <c r="C23" s="48" t="s">
        <v>45</v>
      </c>
      <c r="D23" s="49">
        <v>0</v>
      </c>
    </row>
    <row r="24" spans="1:5" x14ac:dyDescent="0.2">
      <c r="A24" s="60"/>
      <c r="B24" s="48">
        <v>2</v>
      </c>
      <c r="C24" s="48" t="s">
        <v>45</v>
      </c>
      <c r="D24" s="49">
        <v>0</v>
      </c>
    </row>
    <row r="25" spans="1:5" x14ac:dyDescent="0.2">
      <c r="A25" s="60"/>
      <c r="B25" s="48">
        <v>3</v>
      </c>
      <c r="C25" s="48" t="s">
        <v>45</v>
      </c>
      <c r="D25" s="49">
        <v>0</v>
      </c>
    </row>
    <row r="26" spans="1:5" x14ac:dyDescent="0.2">
      <c r="A26" s="55" t="s">
        <v>46</v>
      </c>
      <c r="B26" s="58"/>
      <c r="C26" s="52"/>
      <c r="D26" s="45"/>
    </row>
    <row r="27" spans="1:5" x14ac:dyDescent="0.2">
      <c r="A27" s="60"/>
      <c r="B27" s="48">
        <v>1</v>
      </c>
      <c r="C27" s="48" t="s">
        <v>56</v>
      </c>
      <c r="D27" s="49">
        <v>24</v>
      </c>
      <c r="E27" s="61"/>
    </row>
    <row r="28" spans="1:5" x14ac:dyDescent="0.2">
      <c r="A28" s="60"/>
      <c r="B28" s="48">
        <v>2</v>
      </c>
      <c r="C28" s="48" t="s">
        <v>45</v>
      </c>
      <c r="D28" s="49">
        <v>0</v>
      </c>
    </row>
    <row r="29" spans="1:5" x14ac:dyDescent="0.2">
      <c r="A29" s="60"/>
      <c r="B29" s="48">
        <v>3</v>
      </c>
      <c r="C29" s="48" t="s">
        <v>45</v>
      </c>
      <c r="D29" s="49">
        <v>0</v>
      </c>
    </row>
    <row r="30" spans="1:5" x14ac:dyDescent="0.2">
      <c r="A30" s="60"/>
      <c r="B30" s="48">
        <v>4</v>
      </c>
      <c r="C30" s="48" t="s">
        <v>45</v>
      </c>
      <c r="D30" s="49">
        <v>0</v>
      </c>
    </row>
    <row r="31" spans="1:5" x14ac:dyDescent="0.2">
      <c r="A31" s="60"/>
      <c r="B31" s="48">
        <v>5</v>
      </c>
      <c r="C31" s="48" t="s">
        <v>45</v>
      </c>
      <c r="D31" s="49">
        <v>0</v>
      </c>
    </row>
    <row r="32" spans="1:5" x14ac:dyDescent="0.2">
      <c r="A32" s="60"/>
      <c r="B32" s="48">
        <v>6</v>
      </c>
      <c r="C32" s="48" t="s">
        <v>45</v>
      </c>
      <c r="D32" s="49">
        <v>0</v>
      </c>
    </row>
    <row r="33" spans="1:4" x14ac:dyDescent="0.2">
      <c r="A33" s="60"/>
      <c r="B33" s="48">
        <v>7</v>
      </c>
      <c r="C33" s="48" t="s">
        <v>45</v>
      </c>
      <c r="D33" s="49">
        <v>0</v>
      </c>
    </row>
    <row r="34" spans="1:4" x14ac:dyDescent="0.2">
      <c r="A34" s="60"/>
      <c r="B34" s="48">
        <v>8</v>
      </c>
      <c r="C34" s="48" t="s">
        <v>45</v>
      </c>
      <c r="D34" s="49">
        <v>0</v>
      </c>
    </row>
    <row r="35" spans="1:4" x14ac:dyDescent="0.2">
      <c r="A35" s="55" t="s">
        <v>57</v>
      </c>
      <c r="B35" s="51"/>
      <c r="C35" s="56"/>
      <c r="D35" s="57">
        <f>SUM(D23:D34)</f>
        <v>24</v>
      </c>
    </row>
    <row r="36" spans="1:4" x14ac:dyDescent="0.2">
      <c r="A36" s="55"/>
      <c r="B36" s="58"/>
      <c r="C36" s="58"/>
      <c r="D36" s="45"/>
    </row>
    <row r="37" spans="1:4" x14ac:dyDescent="0.2">
      <c r="A37" s="55" t="s">
        <v>58</v>
      </c>
      <c r="B37" s="51"/>
      <c r="C37" s="56"/>
      <c r="D37" s="45"/>
    </row>
    <row r="38" spans="1:4" x14ac:dyDescent="0.2">
      <c r="A38" s="53"/>
      <c r="B38" s="54">
        <v>1</v>
      </c>
      <c r="C38" s="62" t="s">
        <v>59</v>
      </c>
      <c r="D38" s="49">
        <v>0</v>
      </c>
    </row>
    <row r="39" spans="1:4" x14ac:dyDescent="0.2">
      <c r="A39" s="53"/>
      <c r="B39" s="54">
        <v>2</v>
      </c>
      <c r="C39" s="62" t="s">
        <v>60</v>
      </c>
      <c r="D39" s="49">
        <v>0</v>
      </c>
    </row>
    <row r="40" spans="1:4" x14ac:dyDescent="0.2">
      <c r="A40" s="53"/>
      <c r="B40" s="54">
        <v>3</v>
      </c>
      <c r="C40" s="62" t="s">
        <v>45</v>
      </c>
      <c r="D40" s="49">
        <v>0</v>
      </c>
    </row>
    <row r="41" spans="1:4" x14ac:dyDescent="0.2">
      <c r="A41" s="53"/>
      <c r="B41" s="54">
        <v>4</v>
      </c>
      <c r="C41" s="62" t="s">
        <v>45</v>
      </c>
      <c r="D41" s="49">
        <v>0</v>
      </c>
    </row>
    <row r="42" spans="1:4" x14ac:dyDescent="0.2">
      <c r="A42" s="53"/>
      <c r="B42" s="54">
        <v>5</v>
      </c>
      <c r="C42" s="62" t="s">
        <v>45</v>
      </c>
      <c r="D42" s="49">
        <v>0</v>
      </c>
    </row>
    <row r="43" spans="1:4" x14ac:dyDescent="0.2">
      <c r="A43" s="53"/>
      <c r="B43" s="54">
        <v>6</v>
      </c>
      <c r="C43" s="62" t="s">
        <v>45</v>
      </c>
      <c r="D43" s="49">
        <v>0</v>
      </c>
    </row>
    <row r="44" spans="1:4" x14ac:dyDescent="0.2">
      <c r="A44" s="53"/>
      <c r="B44" s="54">
        <v>7</v>
      </c>
      <c r="C44" s="62" t="s">
        <v>45</v>
      </c>
      <c r="D44" s="49">
        <v>0</v>
      </c>
    </row>
    <row r="45" spans="1:4" x14ac:dyDescent="0.2">
      <c r="A45" s="53"/>
      <c r="B45" s="47">
        <v>8</v>
      </c>
      <c r="C45" s="62" t="s">
        <v>45</v>
      </c>
      <c r="D45" s="49">
        <v>0</v>
      </c>
    </row>
    <row r="46" spans="1:4" x14ac:dyDescent="0.2">
      <c r="A46" s="55" t="s">
        <v>61</v>
      </c>
      <c r="B46" s="51"/>
      <c r="C46" s="56"/>
      <c r="D46" s="57">
        <f>SUM(D38:D45)</f>
        <v>0</v>
      </c>
    </row>
    <row r="47" spans="1:4" x14ac:dyDescent="0.2">
      <c r="A47" s="55"/>
      <c r="B47" s="58"/>
      <c r="C47" s="58"/>
      <c r="D47" s="45"/>
    </row>
    <row r="48" spans="1:4" x14ac:dyDescent="0.2">
      <c r="A48" s="55" t="s">
        <v>62</v>
      </c>
      <c r="B48" s="51"/>
      <c r="C48" s="56"/>
      <c r="D48" s="45"/>
    </row>
    <row r="49" spans="1:4" x14ac:dyDescent="0.2">
      <c r="A49" s="53"/>
      <c r="B49" s="54">
        <v>1</v>
      </c>
      <c r="C49" s="62" t="s">
        <v>45</v>
      </c>
      <c r="D49" s="49">
        <v>0</v>
      </c>
    </row>
    <row r="50" spans="1:4" x14ac:dyDescent="0.2">
      <c r="A50" s="53"/>
      <c r="B50" s="54">
        <v>2</v>
      </c>
      <c r="C50" s="62" t="s">
        <v>45</v>
      </c>
      <c r="D50" s="49">
        <v>0</v>
      </c>
    </row>
    <row r="51" spans="1:4" x14ac:dyDescent="0.2">
      <c r="A51" s="53"/>
      <c r="B51" s="54">
        <v>3</v>
      </c>
      <c r="C51" s="62" t="s">
        <v>45</v>
      </c>
      <c r="D51" s="49">
        <v>0</v>
      </c>
    </row>
    <row r="52" spans="1:4" x14ac:dyDescent="0.2">
      <c r="A52" s="53"/>
      <c r="B52" s="54">
        <v>4</v>
      </c>
      <c r="C52" s="62" t="s">
        <v>45</v>
      </c>
      <c r="D52" s="49">
        <v>0</v>
      </c>
    </row>
    <row r="53" spans="1:4" x14ac:dyDescent="0.2">
      <c r="A53" s="53"/>
      <c r="B53" s="54">
        <v>5</v>
      </c>
      <c r="C53" s="62" t="s">
        <v>45</v>
      </c>
      <c r="D53" s="49">
        <v>0</v>
      </c>
    </row>
    <row r="54" spans="1:4" x14ac:dyDescent="0.2">
      <c r="A54" s="53"/>
      <c r="B54" s="54">
        <v>6</v>
      </c>
      <c r="C54" s="62" t="s">
        <v>45</v>
      </c>
      <c r="D54" s="49">
        <v>0</v>
      </c>
    </row>
    <row r="55" spans="1:4" x14ac:dyDescent="0.2">
      <c r="A55" s="53"/>
      <c r="B55" s="54">
        <v>7</v>
      </c>
      <c r="C55" s="62" t="s">
        <v>45</v>
      </c>
      <c r="D55" s="49">
        <v>0</v>
      </c>
    </row>
    <row r="56" spans="1:4" x14ac:dyDescent="0.2">
      <c r="A56" s="53"/>
      <c r="B56" s="54">
        <v>8</v>
      </c>
      <c r="C56" s="62" t="s">
        <v>45</v>
      </c>
      <c r="D56" s="49">
        <v>0</v>
      </c>
    </row>
    <row r="57" spans="1:4" x14ac:dyDescent="0.2">
      <c r="A57" s="55" t="s">
        <v>3</v>
      </c>
      <c r="B57" s="58"/>
      <c r="C57" s="58"/>
      <c r="D57" s="57">
        <f>SUM(D49:D56)</f>
        <v>0</v>
      </c>
    </row>
    <row r="58" spans="1:4" x14ac:dyDescent="0.2">
      <c r="A58" s="55"/>
      <c r="B58" s="58"/>
      <c r="C58" s="58"/>
      <c r="D58" s="45"/>
    </row>
    <row r="59" spans="1:4" x14ac:dyDescent="0.2">
      <c r="A59" s="55" t="s">
        <v>63</v>
      </c>
      <c r="B59" s="58"/>
      <c r="C59" s="58"/>
      <c r="D59" s="45"/>
    </row>
    <row r="60" spans="1:4" x14ac:dyDescent="0.2">
      <c r="A60" s="53"/>
      <c r="B60" s="54">
        <v>1</v>
      </c>
      <c r="C60" s="62" t="s">
        <v>44</v>
      </c>
      <c r="D60" s="49"/>
    </row>
    <row r="61" spans="1:4" x14ac:dyDescent="0.2">
      <c r="A61" s="53"/>
      <c r="B61" s="54"/>
      <c r="C61" s="58" t="s">
        <v>64</v>
      </c>
      <c r="D61" s="57"/>
    </row>
    <row r="62" spans="1:4" x14ac:dyDescent="0.2">
      <c r="A62" s="55"/>
      <c r="B62" s="58"/>
      <c r="C62" s="62"/>
      <c r="D62" s="45"/>
    </row>
    <row r="63" spans="1:4" x14ac:dyDescent="0.2">
      <c r="A63" s="55" t="s">
        <v>65</v>
      </c>
      <c r="B63" s="58"/>
      <c r="C63" s="58"/>
      <c r="D63" s="45"/>
    </row>
    <row r="64" spans="1:4" x14ac:dyDescent="0.2">
      <c r="A64" s="53"/>
      <c r="B64" s="54">
        <v>1</v>
      </c>
      <c r="C64" s="62" t="s">
        <v>66</v>
      </c>
      <c r="D64" s="49"/>
    </row>
    <row r="65" spans="1:4" x14ac:dyDescent="0.2">
      <c r="A65" s="53"/>
      <c r="B65" s="54"/>
      <c r="C65" s="58" t="s">
        <v>27</v>
      </c>
      <c r="D65" s="57"/>
    </row>
    <row r="66" spans="1:4" x14ac:dyDescent="0.2">
      <c r="A66" s="53"/>
      <c r="B66" s="54"/>
      <c r="C66" s="58"/>
      <c r="D66" s="45"/>
    </row>
    <row r="67" spans="1:4" x14ac:dyDescent="0.2">
      <c r="A67" s="55"/>
      <c r="B67" s="58"/>
      <c r="C67" s="58" t="s">
        <v>67</v>
      </c>
      <c r="D67" s="57">
        <f>D65+D61+D57+D46+D35+D19</f>
        <v>67</v>
      </c>
    </row>
    <row r="68" spans="1:4" x14ac:dyDescent="0.2">
      <c r="A68" s="55"/>
      <c r="B68" s="58"/>
      <c r="C68" s="58"/>
      <c r="D68" s="45"/>
    </row>
    <row r="69" spans="1:4" ht="15.75" thickBot="1" x14ac:dyDescent="0.3">
      <c r="A69" s="63"/>
      <c r="B69" s="64"/>
      <c r="C69" s="64" t="s">
        <v>68</v>
      </c>
      <c r="D69" s="65">
        <v>15046.754150000001</v>
      </c>
    </row>
    <row r="71" spans="1:4" x14ac:dyDescent="0.2">
      <c r="D71" s="18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rightToLeft="1" tabSelected="1" workbookViewId="0">
      <selection activeCell="C9" sqref="C9"/>
    </sheetView>
  </sheetViews>
  <sheetFormatPr defaultRowHeight="14.25" x14ac:dyDescent="0.2"/>
  <cols>
    <col min="1" max="1" width="4.5" customWidth="1"/>
    <col min="2" max="2" width="50" customWidth="1"/>
    <col min="3" max="3" width="9.875" bestFit="1" customWidth="1"/>
  </cols>
  <sheetData>
    <row r="1" spans="1:7" ht="15" x14ac:dyDescent="0.25">
      <c r="A1" s="21" t="s">
        <v>33</v>
      </c>
    </row>
    <row r="2" spans="1:7" x14ac:dyDescent="0.2">
      <c r="A2" s="34" t="s">
        <v>69</v>
      </c>
      <c r="B2" s="35"/>
      <c r="C2" s="4" t="s">
        <v>32</v>
      </c>
    </row>
    <row r="3" spans="1:7" x14ac:dyDescent="0.2">
      <c r="A3" s="35"/>
      <c r="B3" s="35"/>
      <c r="C3" s="35"/>
    </row>
    <row r="4" spans="1:7" x14ac:dyDescent="0.2">
      <c r="A4" s="34" t="s">
        <v>70</v>
      </c>
      <c r="B4" s="66"/>
      <c r="C4" s="35"/>
      <c r="F4" s="35"/>
    </row>
    <row r="5" spans="1:7" ht="15.75" thickBot="1" x14ac:dyDescent="0.3">
      <c r="A5" s="37" t="s">
        <v>35</v>
      </c>
      <c r="F5" s="35"/>
      <c r="G5" s="4"/>
    </row>
    <row r="6" spans="1:7" x14ac:dyDescent="0.2">
      <c r="A6" s="67"/>
      <c r="B6" s="68"/>
      <c r="C6" s="69" t="s">
        <v>0</v>
      </c>
      <c r="F6" s="35"/>
      <c r="G6" s="35"/>
    </row>
    <row r="7" spans="1:7" x14ac:dyDescent="0.2">
      <c r="A7" s="55" t="s">
        <v>71</v>
      </c>
      <c r="B7" s="52"/>
      <c r="C7" s="70"/>
      <c r="F7" s="35"/>
      <c r="G7" s="35"/>
    </row>
    <row r="8" spans="1:7" x14ac:dyDescent="0.2">
      <c r="A8" s="53">
        <v>1</v>
      </c>
      <c r="B8" s="71" t="s">
        <v>45</v>
      </c>
      <c r="C8" s="72">
        <v>0</v>
      </c>
    </row>
    <row r="9" spans="1:7" x14ac:dyDescent="0.2">
      <c r="A9" s="53">
        <v>2</v>
      </c>
      <c r="B9" s="71" t="s">
        <v>45</v>
      </c>
      <c r="C9" s="72">
        <v>0</v>
      </c>
    </row>
    <row r="10" spans="1:7" x14ac:dyDescent="0.2">
      <c r="A10" s="53">
        <v>3</v>
      </c>
      <c r="B10" s="71" t="s">
        <v>45</v>
      </c>
      <c r="C10" s="72">
        <v>0</v>
      </c>
    </row>
    <row r="11" spans="1:7" x14ac:dyDescent="0.2">
      <c r="A11" s="53">
        <v>4</v>
      </c>
      <c r="B11" s="71" t="s">
        <v>45</v>
      </c>
      <c r="C11" s="72">
        <v>0</v>
      </c>
    </row>
    <row r="12" spans="1:7" x14ac:dyDescent="0.2">
      <c r="A12" s="53">
        <v>5</v>
      </c>
      <c r="B12" s="71" t="s">
        <v>45</v>
      </c>
      <c r="C12" s="72">
        <v>0</v>
      </c>
    </row>
    <row r="13" spans="1:7" x14ac:dyDescent="0.2">
      <c r="A13" s="53">
        <v>6</v>
      </c>
      <c r="B13" s="71" t="s">
        <v>45</v>
      </c>
      <c r="C13" s="72">
        <v>0</v>
      </c>
    </row>
    <row r="14" spans="1:7" x14ac:dyDescent="0.2">
      <c r="A14" s="53">
        <v>7</v>
      </c>
      <c r="B14" s="71" t="s">
        <v>45</v>
      </c>
      <c r="C14" s="72">
        <v>0</v>
      </c>
    </row>
    <row r="15" spans="1:7" x14ac:dyDescent="0.2">
      <c r="A15" s="53">
        <v>8</v>
      </c>
      <c r="B15" s="71" t="s">
        <v>45</v>
      </c>
      <c r="C15" s="72">
        <v>0</v>
      </c>
    </row>
    <row r="16" spans="1:7" x14ac:dyDescent="0.2">
      <c r="A16" s="42" t="s">
        <v>72</v>
      </c>
      <c r="B16" s="71"/>
      <c r="C16" s="73">
        <v>0</v>
      </c>
    </row>
    <row r="17" spans="1:3" x14ac:dyDescent="0.2">
      <c r="A17" s="74"/>
      <c r="B17" s="75"/>
      <c r="C17" s="76"/>
    </row>
    <row r="18" spans="1:3" x14ac:dyDescent="0.2">
      <c r="A18" s="42" t="s">
        <v>73</v>
      </c>
      <c r="B18" s="71"/>
      <c r="C18" s="76"/>
    </row>
    <row r="19" spans="1:3" x14ac:dyDescent="0.2">
      <c r="A19" s="53">
        <v>1</v>
      </c>
      <c r="B19" s="71" t="s">
        <v>44</v>
      </c>
      <c r="C19" s="72"/>
    </row>
    <row r="20" spans="1:3" x14ac:dyDescent="0.2">
      <c r="A20" s="55" t="s">
        <v>74</v>
      </c>
      <c r="B20" s="52"/>
      <c r="C20" s="73"/>
    </row>
    <row r="21" spans="1:3" x14ac:dyDescent="0.2">
      <c r="A21" s="60"/>
      <c r="B21" s="77"/>
      <c r="C21" s="76"/>
    </row>
    <row r="22" spans="1:3" x14ac:dyDescent="0.2">
      <c r="A22" s="50" t="s">
        <v>75</v>
      </c>
      <c r="B22" s="78"/>
      <c r="C22" s="76"/>
    </row>
    <row r="23" spans="1:3" x14ac:dyDescent="0.2">
      <c r="A23" s="53">
        <v>1</v>
      </c>
      <c r="B23" s="71" t="s">
        <v>44</v>
      </c>
      <c r="C23" s="72"/>
    </row>
    <row r="24" spans="1:3" x14ac:dyDescent="0.2">
      <c r="A24" s="42" t="s">
        <v>8</v>
      </c>
      <c r="B24" s="71"/>
      <c r="C24" s="73"/>
    </row>
    <row r="25" spans="1:3" x14ac:dyDescent="0.2">
      <c r="A25" s="74"/>
      <c r="B25" s="71"/>
      <c r="C25" s="76"/>
    </row>
    <row r="26" spans="1:3" x14ac:dyDescent="0.2">
      <c r="A26" s="42" t="s">
        <v>76</v>
      </c>
      <c r="B26" s="71"/>
      <c r="C26" s="76"/>
    </row>
    <row r="27" spans="1:3" x14ac:dyDescent="0.2">
      <c r="A27" s="42" t="s">
        <v>77</v>
      </c>
      <c r="B27" s="75" t="s">
        <v>78</v>
      </c>
      <c r="C27" s="76"/>
    </row>
    <row r="28" spans="1:3" x14ac:dyDescent="0.2">
      <c r="A28" s="53">
        <v>1</v>
      </c>
      <c r="B28" s="71"/>
      <c r="C28" s="72"/>
    </row>
    <row r="29" spans="1:3" x14ac:dyDescent="0.2">
      <c r="A29" s="53">
        <v>2</v>
      </c>
      <c r="B29" s="71"/>
      <c r="C29" s="72"/>
    </row>
    <row r="30" spans="1:3" x14ac:dyDescent="0.2">
      <c r="A30" s="55" t="s">
        <v>79</v>
      </c>
      <c r="B30" s="79" t="s">
        <v>80</v>
      </c>
      <c r="C30" s="76"/>
    </row>
    <row r="31" spans="1:3" x14ac:dyDescent="0.2">
      <c r="A31" s="80">
        <v>1</v>
      </c>
      <c r="B31" s="78" t="s">
        <v>81</v>
      </c>
      <c r="C31" s="72">
        <v>1</v>
      </c>
    </row>
    <row r="32" spans="1:3" x14ac:dyDescent="0.2">
      <c r="A32" s="80">
        <v>2</v>
      </c>
      <c r="B32" s="78" t="s">
        <v>82</v>
      </c>
      <c r="C32" s="72">
        <v>1</v>
      </c>
    </row>
    <row r="33" spans="1:3" x14ac:dyDescent="0.2">
      <c r="A33" s="80">
        <v>3</v>
      </c>
      <c r="B33" s="78" t="s">
        <v>45</v>
      </c>
      <c r="C33" s="72">
        <v>0</v>
      </c>
    </row>
    <row r="34" spans="1:3" x14ac:dyDescent="0.2">
      <c r="A34" s="80">
        <v>4</v>
      </c>
      <c r="B34" s="78" t="s">
        <v>45</v>
      </c>
      <c r="C34" s="72">
        <v>0</v>
      </c>
    </row>
    <row r="35" spans="1:3" x14ac:dyDescent="0.2">
      <c r="A35" s="80">
        <v>5</v>
      </c>
      <c r="B35" s="78" t="s">
        <v>45</v>
      </c>
      <c r="C35" s="72">
        <v>0</v>
      </c>
    </row>
    <row r="36" spans="1:3" x14ac:dyDescent="0.2">
      <c r="A36" s="80">
        <v>6</v>
      </c>
      <c r="B36" s="78" t="s">
        <v>45</v>
      </c>
      <c r="C36" s="72">
        <v>0</v>
      </c>
    </row>
    <row r="37" spans="1:3" x14ac:dyDescent="0.2">
      <c r="A37" s="50" t="s">
        <v>83</v>
      </c>
      <c r="B37" s="77"/>
      <c r="C37" s="73">
        <f>SUM(C28:C36)</f>
        <v>2</v>
      </c>
    </row>
    <row r="38" spans="1:3" x14ac:dyDescent="0.2">
      <c r="A38" s="50"/>
      <c r="B38" s="78"/>
      <c r="C38" s="76"/>
    </row>
    <row r="39" spans="1:3" x14ac:dyDescent="0.2">
      <c r="A39" s="42" t="s">
        <v>84</v>
      </c>
      <c r="B39" s="71"/>
      <c r="C39" s="76"/>
    </row>
    <row r="40" spans="1:3" x14ac:dyDescent="0.2">
      <c r="A40" s="42" t="s">
        <v>77</v>
      </c>
      <c r="B40" s="75" t="s">
        <v>85</v>
      </c>
      <c r="C40" s="76"/>
    </row>
    <row r="41" spans="1:3" x14ac:dyDescent="0.2">
      <c r="A41" s="53">
        <v>1</v>
      </c>
      <c r="B41" s="52" t="s">
        <v>45</v>
      </c>
      <c r="C41" s="72">
        <v>0</v>
      </c>
    </row>
    <row r="42" spans="1:3" x14ac:dyDescent="0.2">
      <c r="A42" s="53">
        <v>2</v>
      </c>
      <c r="B42" s="52" t="s">
        <v>45</v>
      </c>
      <c r="C42" s="72">
        <v>0</v>
      </c>
    </row>
    <row r="43" spans="1:3" x14ac:dyDescent="0.2">
      <c r="A43" s="53">
        <v>3</v>
      </c>
      <c r="B43" s="52" t="s">
        <v>45</v>
      </c>
      <c r="C43" s="72">
        <v>0</v>
      </c>
    </row>
    <row r="44" spans="1:3" x14ac:dyDescent="0.2">
      <c r="A44" s="53">
        <v>4</v>
      </c>
      <c r="B44" s="52" t="s">
        <v>45</v>
      </c>
      <c r="C44" s="72">
        <v>0</v>
      </c>
    </row>
    <row r="45" spans="1:3" x14ac:dyDescent="0.2">
      <c r="A45" s="53">
        <v>5</v>
      </c>
      <c r="B45" s="52" t="s">
        <v>45</v>
      </c>
      <c r="C45" s="72">
        <v>0</v>
      </c>
    </row>
    <row r="46" spans="1:3" x14ac:dyDescent="0.2">
      <c r="A46" s="53">
        <v>6</v>
      </c>
      <c r="B46" s="52" t="s">
        <v>45</v>
      </c>
      <c r="C46" s="72">
        <v>0</v>
      </c>
    </row>
    <row r="47" spans="1:3" x14ac:dyDescent="0.2">
      <c r="A47" s="53">
        <v>7</v>
      </c>
      <c r="B47" s="52" t="s">
        <v>45</v>
      </c>
      <c r="C47" s="72">
        <v>0</v>
      </c>
    </row>
    <row r="48" spans="1:3" x14ac:dyDescent="0.2">
      <c r="A48" s="53">
        <v>8</v>
      </c>
      <c r="B48" s="52" t="s">
        <v>45</v>
      </c>
      <c r="C48" s="72">
        <v>0</v>
      </c>
    </row>
    <row r="49" spans="1:3" x14ac:dyDescent="0.2">
      <c r="A49" s="55" t="s">
        <v>79</v>
      </c>
      <c r="B49" s="75" t="s">
        <v>86</v>
      </c>
      <c r="C49" s="76"/>
    </row>
    <row r="50" spans="1:3" x14ac:dyDescent="0.2">
      <c r="A50" s="80">
        <v>1</v>
      </c>
      <c r="B50" s="52" t="s">
        <v>87</v>
      </c>
      <c r="C50" s="72">
        <v>5</v>
      </c>
    </row>
    <row r="51" spans="1:3" x14ac:dyDescent="0.2">
      <c r="A51" s="80">
        <v>2</v>
      </c>
      <c r="B51" s="52" t="s">
        <v>44</v>
      </c>
      <c r="C51" s="72">
        <v>4</v>
      </c>
    </row>
    <row r="52" spans="1:3" x14ac:dyDescent="0.2">
      <c r="A52" s="80">
        <v>3</v>
      </c>
      <c r="B52" s="52" t="s">
        <v>88</v>
      </c>
      <c r="C52" s="72">
        <v>4</v>
      </c>
    </row>
    <row r="53" spans="1:3" x14ac:dyDescent="0.2">
      <c r="A53" s="80">
        <v>4</v>
      </c>
      <c r="B53" s="52" t="s">
        <v>89</v>
      </c>
      <c r="C53" s="72">
        <v>3</v>
      </c>
    </row>
    <row r="54" spans="1:3" x14ac:dyDescent="0.2">
      <c r="A54" s="80">
        <v>5</v>
      </c>
      <c r="B54" s="52" t="s">
        <v>90</v>
      </c>
      <c r="C54" s="72">
        <v>3</v>
      </c>
    </row>
    <row r="55" spans="1:3" x14ac:dyDescent="0.2">
      <c r="A55" s="80">
        <v>6</v>
      </c>
      <c r="B55" s="52" t="s">
        <v>91</v>
      </c>
      <c r="C55" s="72">
        <v>2</v>
      </c>
    </row>
    <row r="56" spans="1:3" x14ac:dyDescent="0.2">
      <c r="A56" s="80">
        <v>7</v>
      </c>
      <c r="B56" s="52" t="s">
        <v>45</v>
      </c>
      <c r="C56" s="72">
        <v>0</v>
      </c>
    </row>
    <row r="57" spans="1:3" x14ac:dyDescent="0.2">
      <c r="A57" s="80">
        <v>8</v>
      </c>
      <c r="B57" s="52" t="s">
        <v>45</v>
      </c>
      <c r="C57" s="72">
        <v>0</v>
      </c>
    </row>
    <row r="58" spans="1:3" x14ac:dyDescent="0.2">
      <c r="A58" s="55" t="s">
        <v>92</v>
      </c>
      <c r="B58" s="77"/>
      <c r="C58" s="73">
        <f>SUM(C41:C57)</f>
        <v>21</v>
      </c>
    </row>
    <row r="59" spans="1:3" x14ac:dyDescent="0.2">
      <c r="A59" s="60"/>
      <c r="B59" s="77"/>
      <c r="C59" s="73"/>
    </row>
    <row r="60" spans="1:3" x14ac:dyDescent="0.2">
      <c r="A60" s="50" t="s">
        <v>93</v>
      </c>
      <c r="B60" s="78"/>
      <c r="C60" s="73">
        <f>C58+C37+C24+C20+C16</f>
        <v>23</v>
      </c>
    </row>
    <row r="61" spans="1:3" x14ac:dyDescent="0.2">
      <c r="A61" s="60"/>
      <c r="B61" s="77"/>
      <c r="C61" s="76"/>
    </row>
    <row r="62" spans="1:3" ht="15.75" thickBot="1" x14ac:dyDescent="0.3">
      <c r="A62" s="81" t="s">
        <v>68</v>
      </c>
      <c r="B62" s="82"/>
      <c r="C62" s="83">
        <v>15046.754150000001</v>
      </c>
    </row>
    <row r="64" spans="1:3" x14ac:dyDescent="0.2">
      <c r="C64" s="18"/>
    </row>
    <row r="66" spans="3:3" x14ac:dyDescent="0.2">
      <c r="C66" s="18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2018-04-01T10:11:06+00:00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AACF400-31DA-436C-ADB0-87EBBA30B209}"/>
</file>

<file path=customXml/itemProps2.xml><?xml version="1.0" encoding="utf-8"?>
<ds:datastoreItem xmlns:ds="http://schemas.openxmlformats.org/officeDocument/2006/customXml" ds:itemID="{4DCAB530-E6D9-4D18-AFFB-70B6B86B1521}"/>
</file>

<file path=customXml/itemProps3.xml><?xml version="1.0" encoding="utf-8"?>
<ds:datastoreItem xmlns:ds="http://schemas.openxmlformats.org/officeDocument/2006/customXml" ds:itemID="{6D0A4D48-DE36-47F8-A18C-9FD142AC3D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מעדיפים סיכון מועט</vt:lpstr>
      <vt:lpstr>מעדיפים סיכון בינוני</vt:lpstr>
      <vt:lpstr>מעדיפים סיכון מוגבר</vt:lpstr>
      <vt:lpstr>הלכתי</vt:lpstr>
      <vt:lpstr>חסכון לילד-נספח 1 </vt:lpstr>
      <vt:lpstr>חסכון לילד- נספח 2</vt:lpstr>
      <vt:lpstr>חסכון לילד- 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2014-11-25T09:37:00Z</cp:lastPrinted>
  <dcterms:created xsi:type="dcterms:W3CDTF">2013-05-20T07:11:09Z</dcterms:created>
  <dcterms:modified xsi:type="dcterms:W3CDTF">2018-04-01T06:48:29Z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