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774"/>
  </bookViews>
  <sheets>
    <sheet name="167" sheetId="5" r:id="rId1"/>
    <sheet name="167-נספח 2" sheetId="50" r:id="rId2"/>
    <sheet name="167-נספח 3" sheetId="49" r:id="rId3"/>
  </sheets>
  <calcPr calcId="145621"/>
</workbook>
</file>

<file path=xl/calcChain.xml><?xml version="1.0" encoding="utf-8"?>
<calcChain xmlns="http://schemas.openxmlformats.org/spreadsheetml/2006/main">
  <c r="C60" i="49" l="1"/>
  <c r="C37" i="49"/>
  <c r="C58" i="49"/>
  <c r="D67" i="50"/>
  <c r="D46" i="50"/>
  <c r="D35" i="50"/>
  <c r="D19" i="50"/>
  <c r="C38" i="5"/>
  <c r="C31" i="5"/>
  <c r="C35" i="5" s="1"/>
  <c r="C39" i="5" s="1"/>
  <c r="C21" i="5"/>
  <c r="C16" i="5"/>
  <c r="C12" i="5"/>
  <c r="C8" i="5"/>
</calcChain>
</file>

<file path=xl/sharedStrings.xml><?xml version="1.0" encoding="utf-8"?>
<sst xmlns="http://schemas.openxmlformats.org/spreadsheetml/2006/main" count="162" uniqueCount="88">
  <si>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</si>
  <si>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</si>
  <si>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</si>
  <si>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</si>
  <si>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</si>
  <si>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</si>
  <si>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</si>
  <si>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</si>
  <si>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</si>
  <si>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בנק לאומי</t>
  </si>
  <si>
    <t>PSAGOT</t>
  </si>
  <si>
    <t>CANTOR</t>
  </si>
  <si>
    <t>סך תשלומים למנהלי תיקים זרים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</si>
  <si>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</si>
  <si>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</si>
  <si>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</si>
  <si>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</si>
  <si>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</si>
  <si>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</si>
  <si>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</si>
  <si>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</si>
  <si>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</si>
  <si>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</si>
  <si>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</si>
  <si>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</si>
  <si>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</si>
  <si>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</si>
  <si>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</si>
  <si>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</si>
  <si>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</si>
  <si>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</si>
  <si>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</si>
  <si>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</si>
  <si>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</si>
  <si>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</si>
  <si>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</si>
  <si>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</si>
  <si>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</si>
  <si>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</si>
  <si>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</si>
  <si>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</si>
  <si>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</si>
  <si>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</si>
  <si>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</si>
  <si>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</si>
  <si>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</si>
  <si>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</si>
  <si>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</si>
  <si>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</si>
  <si>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</si>
  <si>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</si>
  <si>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</si>
  <si>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</si>
  <si>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</si>
  <si>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</si>
  <si>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</si>
  <si>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</si>
  <si>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</si>
  <si>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</si>
  <si>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</si>
  <si>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</si>
  <si>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</si>
  <si>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</si>
  <si>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</si>
  <si>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</si>
  <si>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</si>
  <si>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</si>
  <si>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</si>
  <si>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>יו בנק</t>
  </si>
  <si>
    <t>גוף 1</t>
  </si>
  <si>
    <t>גוף 2</t>
  </si>
  <si>
    <t xml:space="preserve">סך תשלומים בגין השקעת בקרנות נאמנות </t>
  </si>
  <si>
    <t>נספח 2 - פירוט עמלות והוצאות לשנה המסתיימת ביום</t>
  </si>
  <si>
    <t>31.12.2017</t>
  </si>
  <si>
    <t>NEUBERGER BERMAN</t>
  </si>
  <si>
    <t>UBS FUND MANAGEMENT LUX</t>
  </si>
  <si>
    <t>EURIZON CAPITAL</t>
  </si>
  <si>
    <t>THE VANGUARD GRUOP</t>
  </si>
  <si>
    <t>UBS ASSET MANAGEMEN ETF</t>
  </si>
  <si>
    <t>BlackRock Inc Ireland</t>
  </si>
  <si>
    <t>BlackRock Inc USA</t>
  </si>
  <si>
    <t>State Street Global Advisors</t>
  </si>
  <si>
    <t>Deutsche Bank/USA</t>
  </si>
  <si>
    <t xml:space="preserve">שם הקופה: </t>
  </si>
  <si>
    <t>מגדל מקפת קרנות פנסיה וקופות גמל בע"מ</t>
  </si>
  <si>
    <t>נספח 3- פירוט עמלות ניהול חיצוני לשנה המסתיימת ביום:</t>
  </si>
  <si>
    <t xml:space="preserve">נספח 1 - סך התשלומים ששולמו בעד כל סוג של הוצאה ישירה לשנה המסתיימת ביום </t>
  </si>
  <si>
    <t>מקפת דמי מחלה- מספר באוצר 1161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</si>
</sst>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</cellStyleXfs>
  <cellXfs count="84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0" fontId="3" fillId="0" borderId="0" xfId="0" applyFont="1"/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0" fontId="5" fillId="0" borderId="0" xfId="0" applyFont="1" applyAlignment="1"/>
    <xf numFmtId="0" fontId="5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5" fillId="2" borderId="13" xfId="0" applyFont="1" applyFill="1" applyBorder="1" applyAlignment="1"/>
    <xf numFmtId="0" fontId="0" fillId="2" borderId="4" xfId="0" applyFill="1" applyBorder="1" applyAlignment="1"/>
    <xf numFmtId="0" fontId="4" fillId="2" borderId="4" xfId="0" applyFont="1" applyFill="1" applyBorder="1" applyAlignment="1"/>
    <xf numFmtId="0" fontId="2" fillId="2" borderId="14" xfId="0" applyFont="1" applyFill="1" applyBorder="1" applyAlignment="1"/>
    <xf numFmtId="165" fontId="0" fillId="0" borderId="0" xfId="0" applyNumberFormat="1"/>
    <xf numFmtId="0" fontId="5" fillId="0" borderId="0" xfId="0" applyFont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7" fillId="0" borderId="0" xfId="0" applyFont="1"/>
    <xf numFmtId="0" fontId="2" fillId="2" borderId="8" xfId="0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 readingOrder="2"/>
    </xf>
    <xf numFmtId="0" fontId="6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20" xfId="0" applyNumberFormat="1" applyFont="1" applyFill="1" applyBorder="1" applyAlignment="1">
      <alignment horizontal="right" readingOrder="2"/>
    </xf>
    <xf numFmtId="0" fontId="6" fillId="2" borderId="7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6" fillId="2" borderId="24" xfId="0" applyFont="1" applyFill="1" applyBorder="1" applyAlignment="1">
      <alignment horizontal="right"/>
    </xf>
    <xf numFmtId="0" fontId="6" fillId="2" borderId="17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/>
    </xf>
    <xf numFmtId="0" fontId="6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6" fillId="2" borderId="29" xfId="0" applyNumberFormat="1" applyFont="1" applyFill="1" applyBorder="1" applyAlignment="1">
      <alignment horizontal="right" readingOrder="2"/>
    </xf>
    <xf numFmtId="165" fontId="2" fillId="4" borderId="3" xfId="1" applyNumberFormat="1" applyFont="1" applyFill="1" applyBorder="1" applyAlignment="1">
      <alignment horizontal="right"/>
    </xf>
    <xf numFmtId="165" fontId="10" fillId="2" borderId="3" xfId="1" applyNumberFormat="1" applyFont="1" applyFill="1" applyBorder="1" applyAlignment="1">
      <alignment horizontal="right"/>
    </xf>
    <xf numFmtId="165" fontId="5" fillId="3" borderId="11" xfId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5" fillId="3" borderId="27" xfId="1" applyNumberFormat="1" applyFont="1" applyFill="1" applyBorder="1" applyAlignment="1">
      <alignment horizontal="right"/>
    </xf>
    <xf numFmtId="165" fontId="5" fillId="4" borderId="3" xfId="1" applyNumberFormat="1" applyFont="1" applyFill="1" applyBorder="1" applyProtection="1"/>
    <xf numFmtId="10" fontId="5" fillId="4" borderId="3" xfId="2" applyNumberFormat="1" applyFont="1" applyFill="1" applyBorder="1" applyProtection="1"/>
    <xf numFmtId="165" fontId="5" fillId="4" borderId="3" xfId="1" applyNumberFormat="1" applyFont="1" applyFill="1" applyBorder="1"/>
    <xf numFmtId="165" fontId="5" fillId="4" borderId="11" xfId="1" applyNumberFormat="1" applyFont="1" applyFill="1" applyBorder="1"/>
    <xf numFmtId="0" fontId="11" fillId="0" borderId="0" xfId="0" applyFont="1" applyFill="1" applyBorder="1" applyAlignment="1">
      <alignment horizontal="right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A1:D47"/>
  <sheetViews>
    <sheetView rightToLeft="1" tabSelected="1" workbookViewId="0">
      <selection activeCell="C13" sqref="C13"/>
    </sheetView>
  </sheetViews>
  <sheetFormatPr defaultRowHeight="14.25" x14ac:dyDescent="0.2"/>
  <cols>
    <col min="1" max="1" width="1.875" bestFit="1" customWidth="1"/>
    <col min="2" max="2" width="59.75" bestFit="1" customWidth="1"/>
    <col min="3" max="3" width="10.875" bestFit="1" customWidth="1"/>
  </cols>
  <sheetData>
    <row r="1" spans="1:4" ht="15" x14ac:dyDescent="0.25">
      <c r="B1" s="24" t="s">
        <v>84</v>
      </c>
    </row>
    <row r="2" spans="1:4" x14ac:dyDescent="0.2">
      <c r="B2" s="1" t="s">
        <v>86</v>
      </c>
      <c r="C2" s="4" t="s">
        <v>73</v>
      </c>
    </row>
    <row r="3" spans="1:4" x14ac:dyDescent="0.2">
      <c r="B3" s="3"/>
      <c r="D3" s="5"/>
    </row>
    <row r="4" spans="1:4" ht="15" x14ac:dyDescent="0.25">
      <c r="B4" s="9" t="s">
        <v>5</v>
      </c>
      <c r="C4" s="2"/>
      <c r="D4" s="5"/>
    </row>
    <row r="5" spans="1:4" ht="16.5" thickBot="1" x14ac:dyDescent="0.3">
      <c r="B5" s="77" t="s">
        <v>87</v>
      </c>
      <c r="C5" s="2"/>
    </row>
    <row r="6" spans="1:4" ht="14.25" customHeight="1" x14ac:dyDescent="0.2">
      <c r="A6" s="78"/>
      <c r="B6" s="80"/>
      <c r="C6" s="82" t="s">
        <v>0</v>
      </c>
    </row>
    <row r="7" spans="1:4" x14ac:dyDescent="0.2">
      <c r="A7" s="79"/>
      <c r="B7" s="81"/>
      <c r="C7" s="83"/>
    </row>
    <row r="8" spans="1:4" ht="15" x14ac:dyDescent="0.25">
      <c r="A8" s="15">
        <v>1</v>
      </c>
      <c r="B8" s="10" t="s">
        <v>13</v>
      </c>
      <c r="C8" s="73">
        <f t="shared" ref="C8" si="0">SUM(C9:C10)</f>
        <v>8</v>
      </c>
    </row>
    <row r="9" spans="1:4" x14ac:dyDescent="0.2">
      <c r="A9" s="8"/>
      <c r="B9" s="11" t="s">
        <v>14</v>
      </c>
      <c r="C9" s="6"/>
    </row>
    <row r="10" spans="1:4" x14ac:dyDescent="0.2">
      <c r="A10" s="8"/>
      <c r="B10" s="11" t="s">
        <v>15</v>
      </c>
      <c r="C10" s="6">
        <v>8</v>
      </c>
    </row>
    <row r="11" spans="1:4" x14ac:dyDescent="0.2">
      <c r="A11" s="8"/>
      <c r="B11" s="11"/>
      <c r="C11" s="7"/>
    </row>
    <row r="12" spans="1:4" ht="15" x14ac:dyDescent="0.25">
      <c r="A12" s="15">
        <v>2</v>
      </c>
      <c r="B12" s="10" t="s">
        <v>16</v>
      </c>
      <c r="C12" s="73">
        <f t="shared" ref="C12" si="1">SUM(C13:C14)</f>
        <v>15</v>
      </c>
    </row>
    <row r="13" spans="1:4" x14ac:dyDescent="0.2">
      <c r="A13" s="8"/>
      <c r="B13" s="12" t="s">
        <v>1</v>
      </c>
      <c r="C13" s="6">
        <v>0</v>
      </c>
    </row>
    <row r="14" spans="1:4" x14ac:dyDescent="0.2">
      <c r="A14" s="8"/>
      <c r="B14" s="12" t="s">
        <v>2</v>
      </c>
      <c r="C14" s="6">
        <v>15</v>
      </c>
    </row>
    <row r="15" spans="1:4" x14ac:dyDescent="0.2">
      <c r="A15" s="22"/>
      <c r="B15" s="23"/>
      <c r="C15" s="7"/>
    </row>
    <row r="16" spans="1:4" ht="15" x14ac:dyDescent="0.25">
      <c r="A16" s="15">
        <v>3</v>
      </c>
      <c r="B16" s="10" t="s">
        <v>7</v>
      </c>
      <c r="C16" s="73">
        <f t="shared" ref="C16" si="2">SUM(C17:C19)</f>
        <v>0</v>
      </c>
    </row>
    <row r="17" spans="1:3" ht="25.5" x14ac:dyDescent="0.2">
      <c r="A17" s="8" t="s">
        <v>17</v>
      </c>
      <c r="B17" s="25" t="s">
        <v>18</v>
      </c>
      <c r="C17" s="6">
        <v>0</v>
      </c>
    </row>
    <row r="18" spans="1:3" x14ac:dyDescent="0.2">
      <c r="A18" s="8" t="s">
        <v>19</v>
      </c>
      <c r="B18" s="25" t="s">
        <v>20</v>
      </c>
      <c r="C18" s="6">
        <v>0</v>
      </c>
    </row>
    <row r="19" spans="1:3" x14ac:dyDescent="0.2">
      <c r="A19" s="8" t="s">
        <v>21</v>
      </c>
      <c r="B19" s="11" t="s">
        <v>3</v>
      </c>
      <c r="C19" s="6">
        <v>0</v>
      </c>
    </row>
    <row r="20" spans="1:3" x14ac:dyDescent="0.2">
      <c r="A20" s="16"/>
      <c r="B20" s="13"/>
      <c r="C20" s="7"/>
    </row>
    <row r="21" spans="1:3" ht="15" x14ac:dyDescent="0.25">
      <c r="A21" s="17">
        <v>4</v>
      </c>
      <c r="B21" s="10" t="s">
        <v>22</v>
      </c>
      <c r="C21" s="73">
        <f t="shared" ref="C21" si="3">SUM(C22:C29)</f>
        <v>23</v>
      </c>
    </row>
    <row r="22" spans="1:3" x14ac:dyDescent="0.2">
      <c r="A22" s="8"/>
      <c r="B22" s="11" t="s">
        <v>23</v>
      </c>
      <c r="C22" s="6">
        <v>0</v>
      </c>
    </row>
    <row r="23" spans="1:3" x14ac:dyDescent="0.2">
      <c r="A23" s="8"/>
      <c r="B23" s="11" t="s">
        <v>24</v>
      </c>
      <c r="C23" s="6">
        <v>0</v>
      </c>
    </row>
    <row r="24" spans="1:3" x14ac:dyDescent="0.2">
      <c r="A24" s="8"/>
      <c r="B24" s="11" t="s">
        <v>25</v>
      </c>
      <c r="C24" s="6"/>
    </row>
    <row r="25" spans="1:3" x14ac:dyDescent="0.2">
      <c r="A25" s="8"/>
      <c r="B25" s="11" t="s">
        <v>12</v>
      </c>
      <c r="C25" s="6"/>
    </row>
    <row r="26" spans="1:3" x14ac:dyDescent="0.2">
      <c r="A26" s="8"/>
      <c r="B26" s="11" t="s">
        <v>6</v>
      </c>
      <c r="C26" s="6">
        <v>0</v>
      </c>
    </row>
    <row r="27" spans="1:3" x14ac:dyDescent="0.2">
      <c r="A27" s="8"/>
      <c r="B27" s="11" t="s">
        <v>26</v>
      </c>
      <c r="C27" s="6">
        <v>17</v>
      </c>
    </row>
    <row r="28" spans="1:3" x14ac:dyDescent="0.2">
      <c r="A28" s="8"/>
      <c r="B28" s="11" t="s">
        <v>27</v>
      </c>
      <c r="C28" s="6">
        <v>0</v>
      </c>
    </row>
    <row r="29" spans="1:3" x14ac:dyDescent="0.2">
      <c r="A29" s="8"/>
      <c r="B29" s="11" t="s">
        <v>28</v>
      </c>
      <c r="C29" s="6">
        <v>6</v>
      </c>
    </row>
    <row r="30" spans="1:3" x14ac:dyDescent="0.2">
      <c r="A30" s="8"/>
      <c r="B30" s="11"/>
      <c r="C30" s="7"/>
    </row>
    <row r="31" spans="1:3" ht="15" x14ac:dyDescent="0.25">
      <c r="A31" s="8">
        <v>5</v>
      </c>
      <c r="B31" s="10" t="s">
        <v>29</v>
      </c>
      <c r="C31" s="73">
        <f t="shared" ref="C31" si="4">SUM(C32:C33)</f>
        <v>0</v>
      </c>
    </row>
    <row r="32" spans="1:3" x14ac:dyDescent="0.2">
      <c r="A32" s="8" t="s">
        <v>17</v>
      </c>
      <c r="B32" s="11" t="s">
        <v>30</v>
      </c>
      <c r="C32" s="6"/>
    </row>
    <row r="33" spans="1:4" x14ac:dyDescent="0.2">
      <c r="A33" s="8" t="s">
        <v>19</v>
      </c>
      <c r="B33" s="11" t="s">
        <v>31</v>
      </c>
      <c r="C33" s="6"/>
    </row>
    <row r="34" spans="1:4" x14ac:dyDescent="0.2">
      <c r="A34" s="8"/>
      <c r="B34" s="11"/>
      <c r="C34" s="7"/>
    </row>
    <row r="35" spans="1:4" ht="15" x14ac:dyDescent="0.25">
      <c r="A35" s="8"/>
      <c r="B35" s="11" t="s">
        <v>4</v>
      </c>
      <c r="C35" s="75">
        <f t="shared" ref="C35" si="5">C31+C21+C16+C12+C8</f>
        <v>46</v>
      </c>
    </row>
    <row r="36" spans="1:4" x14ac:dyDescent="0.2">
      <c r="A36" s="8"/>
      <c r="B36" s="11"/>
      <c r="C36" s="7"/>
    </row>
    <row r="37" spans="1:4" ht="15" x14ac:dyDescent="0.25">
      <c r="A37" s="8">
        <v>7</v>
      </c>
      <c r="B37" s="10" t="s">
        <v>32</v>
      </c>
      <c r="C37" s="7"/>
    </row>
    <row r="38" spans="1:4" ht="26.25" x14ac:dyDescent="0.25">
      <c r="A38" s="8" t="s">
        <v>17</v>
      </c>
      <c r="B38" s="25" t="s">
        <v>33</v>
      </c>
      <c r="C38" s="74">
        <f t="shared" ref="C38" si="6">(C33+C21+C17)/C41</f>
        <v>6.0795094100232609E-4</v>
      </c>
    </row>
    <row r="39" spans="1:4" ht="15" x14ac:dyDescent="0.25">
      <c r="A39" s="8" t="s">
        <v>19</v>
      </c>
      <c r="B39" s="11" t="s">
        <v>34</v>
      </c>
      <c r="C39" s="74">
        <f t="shared" ref="C39" si="7">C35/C41</f>
        <v>1.2159018820046522E-3</v>
      </c>
    </row>
    <row r="40" spans="1:4" x14ac:dyDescent="0.2">
      <c r="A40" s="8"/>
      <c r="B40" s="11"/>
      <c r="C40" s="7"/>
    </row>
    <row r="41" spans="1:4" ht="15.75" thickBot="1" x14ac:dyDescent="0.3">
      <c r="A41" s="18"/>
      <c r="B41" s="14" t="s">
        <v>35</v>
      </c>
      <c r="C41" s="76">
        <v>37832</v>
      </c>
    </row>
    <row r="43" spans="1:4" x14ac:dyDescent="0.2">
      <c r="B43" s="21"/>
    </row>
    <row r="44" spans="1:4" ht="15" x14ac:dyDescent="0.25">
      <c r="C44" s="20"/>
      <c r="D44" s="20"/>
    </row>
    <row r="45" spans="1:4" ht="15" x14ac:dyDescent="0.25">
      <c r="C45" s="20"/>
      <c r="D45" s="20"/>
    </row>
    <row r="46" spans="1:4" x14ac:dyDescent="0.2">
      <c r="C46" s="2"/>
      <c r="D46" s="19"/>
    </row>
    <row r="47" spans="1:4" ht="15" x14ac:dyDescent="0.25">
      <c r="C47" s="20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workbookViewId="0">
      <selection activeCell="B1" sqref="B1"/>
    </sheetView>
  </sheetViews>
  <sheetFormatPr defaultRowHeight="14.25" x14ac:dyDescent="0.2"/>
  <cols>
    <col min="1" max="1" width="5" customWidth="1"/>
    <col min="2" max="2" width="6.5" customWidth="1"/>
    <col min="3" max="3" width="29.25" customWidth="1"/>
    <col min="4" max="4" width="13" customWidth="1"/>
  </cols>
  <sheetData>
    <row r="1" spans="1:4" ht="15" x14ac:dyDescent="0.25">
      <c r="A1" s="24" t="s">
        <v>84</v>
      </c>
      <c r="B1" s="24"/>
    </row>
    <row r="2" spans="1:4" x14ac:dyDescent="0.2">
      <c r="A2" s="27" t="s">
        <v>72</v>
      </c>
      <c r="B2" s="1"/>
      <c r="C2" s="4"/>
      <c r="D2" s="4" t="s">
        <v>73</v>
      </c>
    </row>
    <row r="3" spans="1:4" x14ac:dyDescent="0.2">
      <c r="A3" s="27" t="s">
        <v>83</v>
      </c>
      <c r="B3" s="26"/>
      <c r="C3" s="28"/>
    </row>
    <row r="4" spans="1:4" ht="16.5" thickBot="1" x14ac:dyDescent="0.3">
      <c r="A4" s="77" t="s">
        <v>87</v>
      </c>
    </row>
    <row r="5" spans="1:4" x14ac:dyDescent="0.2">
      <c r="A5" s="29" t="s">
        <v>36</v>
      </c>
      <c r="B5" s="62"/>
      <c r="C5" s="30"/>
      <c r="D5" s="31" t="s">
        <v>0</v>
      </c>
    </row>
    <row r="6" spans="1:4" x14ac:dyDescent="0.2">
      <c r="A6" s="32" t="s">
        <v>37</v>
      </c>
      <c r="B6" s="63"/>
      <c r="C6" s="43"/>
      <c r="D6" s="33"/>
    </row>
    <row r="7" spans="1:4" x14ac:dyDescent="0.2">
      <c r="A7" s="34"/>
      <c r="B7" s="64">
        <v>1</v>
      </c>
      <c r="C7" s="40" t="s">
        <v>39</v>
      </c>
      <c r="D7" s="36">
        <v>0</v>
      </c>
    </row>
    <row r="8" spans="1:4" x14ac:dyDescent="0.2">
      <c r="A8" s="34"/>
      <c r="B8" s="64">
        <v>2</v>
      </c>
      <c r="C8" s="40" t="s">
        <v>67</v>
      </c>
      <c r="D8" s="36">
        <v>0</v>
      </c>
    </row>
    <row r="9" spans="1:4" x14ac:dyDescent="0.2">
      <c r="A9" s="34"/>
      <c r="B9" s="64">
        <v>3</v>
      </c>
      <c r="C9" s="40" t="s">
        <v>67</v>
      </c>
      <c r="D9" s="36">
        <v>0</v>
      </c>
    </row>
    <row r="10" spans="1:4" x14ac:dyDescent="0.2">
      <c r="A10" s="37" t="s">
        <v>38</v>
      </c>
      <c r="B10" s="65"/>
      <c r="C10" s="35"/>
      <c r="D10" s="33"/>
    </row>
    <row r="11" spans="1:4" x14ac:dyDescent="0.2">
      <c r="A11" s="39"/>
      <c r="B11" s="66">
        <v>1</v>
      </c>
      <c r="C11" s="40" t="s">
        <v>39</v>
      </c>
      <c r="D11" s="36">
        <v>6</v>
      </c>
    </row>
    <row r="12" spans="1:4" x14ac:dyDescent="0.2">
      <c r="A12" s="39"/>
      <c r="B12" s="64">
        <v>2</v>
      </c>
      <c r="C12" s="40" t="s">
        <v>11</v>
      </c>
      <c r="D12" s="36">
        <v>1</v>
      </c>
    </row>
    <row r="13" spans="1:4" x14ac:dyDescent="0.2">
      <c r="A13" s="39"/>
      <c r="B13" s="66">
        <v>3</v>
      </c>
      <c r="C13" s="40" t="s">
        <v>10</v>
      </c>
      <c r="D13" s="36">
        <v>1</v>
      </c>
    </row>
    <row r="14" spans="1:4" x14ac:dyDescent="0.2">
      <c r="A14" s="39"/>
      <c r="B14" s="64">
        <v>4</v>
      </c>
      <c r="C14" s="40" t="s">
        <v>67</v>
      </c>
      <c r="D14" s="36">
        <v>0</v>
      </c>
    </row>
    <row r="15" spans="1:4" x14ac:dyDescent="0.2">
      <c r="A15" s="39"/>
      <c r="B15" s="66">
        <v>5</v>
      </c>
      <c r="C15" s="40" t="s">
        <v>67</v>
      </c>
      <c r="D15" s="36">
        <v>0</v>
      </c>
    </row>
    <row r="16" spans="1:4" x14ac:dyDescent="0.2">
      <c r="A16" s="39"/>
      <c r="B16" s="64">
        <v>6</v>
      </c>
      <c r="C16" s="40" t="s">
        <v>67</v>
      </c>
      <c r="D16" s="36">
        <v>0</v>
      </c>
    </row>
    <row r="17" spans="1:4" x14ac:dyDescent="0.2">
      <c r="A17" s="39"/>
      <c r="B17" s="66">
        <v>7</v>
      </c>
      <c r="C17" s="40" t="s">
        <v>67</v>
      </c>
      <c r="D17" s="36">
        <v>0</v>
      </c>
    </row>
    <row r="18" spans="1:4" x14ac:dyDescent="0.2">
      <c r="A18" s="39"/>
      <c r="B18" s="64">
        <v>8</v>
      </c>
      <c r="C18" s="40" t="s">
        <v>67</v>
      </c>
      <c r="D18" s="36">
        <v>0</v>
      </c>
    </row>
    <row r="19" spans="1:4" x14ac:dyDescent="0.2">
      <c r="A19" s="41" t="s">
        <v>40</v>
      </c>
      <c r="B19" s="65"/>
      <c r="C19" s="38"/>
      <c r="D19" s="67">
        <f>SUM(D7:D18)</f>
        <v>8</v>
      </c>
    </row>
    <row r="20" spans="1:4" x14ac:dyDescent="0.2">
      <c r="A20" s="41"/>
      <c r="B20" s="42"/>
      <c r="C20" s="42"/>
      <c r="D20" s="33"/>
    </row>
    <row r="21" spans="1:4" x14ac:dyDescent="0.2">
      <c r="A21" s="41" t="s">
        <v>41</v>
      </c>
      <c r="B21" s="42"/>
      <c r="C21" s="43"/>
      <c r="D21" s="33"/>
    </row>
    <row r="22" spans="1:4" x14ac:dyDescent="0.2">
      <c r="A22" s="41" t="s">
        <v>37</v>
      </c>
      <c r="B22" s="42"/>
      <c r="C22" s="35"/>
      <c r="D22" s="68"/>
    </row>
    <row r="23" spans="1:4" x14ac:dyDescent="0.2">
      <c r="A23" s="55"/>
      <c r="B23" s="40">
        <v>1</v>
      </c>
      <c r="C23" s="40" t="s">
        <v>67</v>
      </c>
      <c r="D23" s="36">
        <v>0</v>
      </c>
    </row>
    <row r="24" spans="1:4" x14ac:dyDescent="0.2">
      <c r="A24" s="55"/>
      <c r="B24" s="40">
        <v>2</v>
      </c>
      <c r="C24" s="40" t="s">
        <v>67</v>
      </c>
      <c r="D24" s="36">
        <v>0</v>
      </c>
    </row>
    <row r="25" spans="1:4" x14ac:dyDescent="0.2">
      <c r="A25" s="55"/>
      <c r="B25" s="40">
        <v>3</v>
      </c>
      <c r="C25" s="40" t="s">
        <v>67</v>
      </c>
      <c r="D25" s="36">
        <v>0</v>
      </c>
    </row>
    <row r="26" spans="1:4" x14ac:dyDescent="0.2">
      <c r="A26" s="41" t="s">
        <v>38</v>
      </c>
      <c r="B26" s="42"/>
      <c r="C26" s="35"/>
      <c r="D26" s="33"/>
    </row>
    <row r="27" spans="1:4" x14ac:dyDescent="0.2">
      <c r="A27" s="55"/>
      <c r="B27" s="40">
        <v>1</v>
      </c>
      <c r="C27" s="40" t="s">
        <v>8</v>
      </c>
      <c r="D27" s="36">
        <v>10</v>
      </c>
    </row>
    <row r="28" spans="1:4" x14ac:dyDescent="0.2">
      <c r="A28" s="55"/>
      <c r="B28" s="40">
        <v>2</v>
      </c>
      <c r="C28" s="40" t="s">
        <v>68</v>
      </c>
      <c r="D28" s="36">
        <v>1</v>
      </c>
    </row>
    <row r="29" spans="1:4" x14ac:dyDescent="0.2">
      <c r="A29" s="55"/>
      <c r="B29" s="40">
        <v>3</v>
      </c>
      <c r="C29" s="40" t="s">
        <v>9</v>
      </c>
      <c r="D29" s="36">
        <v>4</v>
      </c>
    </row>
    <row r="30" spans="1:4" x14ac:dyDescent="0.2">
      <c r="A30" s="55"/>
      <c r="B30" s="40">
        <v>4</v>
      </c>
      <c r="C30" s="40" t="s">
        <v>67</v>
      </c>
      <c r="D30" s="36">
        <v>0</v>
      </c>
    </row>
    <row r="31" spans="1:4" x14ac:dyDescent="0.2">
      <c r="A31" s="55"/>
      <c r="B31" s="40">
        <v>5</v>
      </c>
      <c r="C31" s="40" t="s">
        <v>67</v>
      </c>
      <c r="D31" s="36">
        <v>0</v>
      </c>
    </row>
    <row r="32" spans="1:4" x14ac:dyDescent="0.2">
      <c r="A32" s="55"/>
      <c r="B32" s="40">
        <v>6</v>
      </c>
      <c r="C32" s="40" t="s">
        <v>67</v>
      </c>
      <c r="D32" s="36">
        <v>0</v>
      </c>
    </row>
    <row r="33" spans="1:4" x14ac:dyDescent="0.2">
      <c r="A33" s="55"/>
      <c r="B33" s="40">
        <v>7</v>
      </c>
      <c r="C33" s="40" t="s">
        <v>67</v>
      </c>
      <c r="D33" s="36">
        <v>0</v>
      </c>
    </row>
    <row r="34" spans="1:4" x14ac:dyDescent="0.2">
      <c r="A34" s="55"/>
      <c r="B34" s="40">
        <v>8</v>
      </c>
      <c r="C34" s="40" t="s">
        <v>67</v>
      </c>
      <c r="D34" s="36">
        <v>0</v>
      </c>
    </row>
    <row r="35" spans="1:4" x14ac:dyDescent="0.2">
      <c r="A35" s="41" t="s">
        <v>42</v>
      </c>
      <c r="B35" s="65"/>
      <c r="C35" s="38"/>
      <c r="D35" s="67">
        <f>SUM(D23:D34)</f>
        <v>15</v>
      </c>
    </row>
    <row r="36" spans="1:4" x14ac:dyDescent="0.2">
      <c r="A36" s="41"/>
      <c r="B36" s="42"/>
      <c r="C36" s="42"/>
      <c r="D36" s="33"/>
    </row>
    <row r="37" spans="1:4" x14ac:dyDescent="0.2">
      <c r="A37" s="41" t="s">
        <v>43</v>
      </c>
      <c r="B37" s="65"/>
      <c r="C37" s="38"/>
      <c r="D37" s="33"/>
    </row>
    <row r="38" spans="1:4" x14ac:dyDescent="0.2">
      <c r="A38" s="39"/>
      <c r="B38" s="66">
        <v>1</v>
      </c>
      <c r="C38" s="44" t="s">
        <v>69</v>
      </c>
      <c r="D38" s="36">
        <v>0</v>
      </c>
    </row>
    <row r="39" spans="1:4" x14ac:dyDescent="0.2">
      <c r="A39" s="39"/>
      <c r="B39" s="66">
        <v>2</v>
      </c>
      <c r="C39" s="44" t="s">
        <v>70</v>
      </c>
      <c r="D39" s="36">
        <v>0</v>
      </c>
    </row>
    <row r="40" spans="1:4" x14ac:dyDescent="0.2">
      <c r="A40" s="39"/>
      <c r="B40" s="66">
        <v>3</v>
      </c>
      <c r="C40" s="44" t="s">
        <v>67</v>
      </c>
      <c r="D40" s="36">
        <v>0</v>
      </c>
    </row>
    <row r="41" spans="1:4" x14ac:dyDescent="0.2">
      <c r="A41" s="39"/>
      <c r="B41" s="66">
        <v>4</v>
      </c>
      <c r="C41" s="44" t="s">
        <v>67</v>
      </c>
      <c r="D41" s="36">
        <v>0</v>
      </c>
    </row>
    <row r="42" spans="1:4" x14ac:dyDescent="0.2">
      <c r="A42" s="39"/>
      <c r="B42" s="66">
        <v>5</v>
      </c>
      <c r="C42" s="44" t="s">
        <v>67</v>
      </c>
      <c r="D42" s="36">
        <v>0</v>
      </c>
    </row>
    <row r="43" spans="1:4" x14ac:dyDescent="0.2">
      <c r="A43" s="39"/>
      <c r="B43" s="66">
        <v>6</v>
      </c>
      <c r="C43" s="44" t="s">
        <v>67</v>
      </c>
      <c r="D43" s="36">
        <v>0</v>
      </c>
    </row>
    <row r="44" spans="1:4" x14ac:dyDescent="0.2">
      <c r="A44" s="39"/>
      <c r="B44" s="66">
        <v>7</v>
      </c>
      <c r="C44" s="44" t="s">
        <v>67</v>
      </c>
      <c r="D44" s="36">
        <v>0</v>
      </c>
    </row>
    <row r="45" spans="1:4" x14ac:dyDescent="0.2">
      <c r="A45" s="39"/>
      <c r="B45" s="64">
        <v>8</v>
      </c>
      <c r="C45" s="44" t="s">
        <v>67</v>
      </c>
      <c r="D45" s="36">
        <v>0</v>
      </c>
    </row>
    <row r="46" spans="1:4" x14ac:dyDescent="0.2">
      <c r="A46" s="41" t="s">
        <v>44</v>
      </c>
      <c r="B46" s="65"/>
      <c r="C46" s="38"/>
      <c r="D46" s="67">
        <f>SUM(D38:D45)</f>
        <v>0</v>
      </c>
    </row>
    <row r="47" spans="1:4" x14ac:dyDescent="0.2">
      <c r="A47" s="41"/>
      <c r="B47" s="42"/>
      <c r="C47" s="42"/>
      <c r="D47" s="33"/>
    </row>
    <row r="48" spans="1:4" x14ac:dyDescent="0.2">
      <c r="A48" s="41" t="s">
        <v>45</v>
      </c>
      <c r="B48" s="65"/>
      <c r="C48" s="38"/>
      <c r="D48" s="33"/>
    </row>
    <row r="49" spans="1:4" x14ac:dyDescent="0.2">
      <c r="A49" s="39"/>
      <c r="B49" s="66">
        <v>1</v>
      </c>
      <c r="C49" s="44" t="s">
        <v>67</v>
      </c>
      <c r="D49" s="36">
        <v>0</v>
      </c>
    </row>
    <row r="50" spans="1:4" x14ac:dyDescent="0.2">
      <c r="A50" s="39"/>
      <c r="B50" s="66">
        <v>2</v>
      </c>
      <c r="C50" s="44" t="s">
        <v>67</v>
      </c>
      <c r="D50" s="36">
        <v>0</v>
      </c>
    </row>
    <row r="51" spans="1:4" x14ac:dyDescent="0.2">
      <c r="A51" s="39"/>
      <c r="B51" s="66">
        <v>3</v>
      </c>
      <c r="C51" s="44" t="s">
        <v>67</v>
      </c>
      <c r="D51" s="36">
        <v>0</v>
      </c>
    </row>
    <row r="52" spans="1:4" x14ac:dyDescent="0.2">
      <c r="A52" s="39"/>
      <c r="B52" s="66">
        <v>4</v>
      </c>
      <c r="C52" s="44" t="s">
        <v>67</v>
      </c>
      <c r="D52" s="36">
        <v>0</v>
      </c>
    </row>
    <row r="53" spans="1:4" x14ac:dyDescent="0.2">
      <c r="A53" s="39"/>
      <c r="B53" s="66">
        <v>5</v>
      </c>
      <c r="C53" s="44" t="s">
        <v>67</v>
      </c>
      <c r="D53" s="36">
        <v>0</v>
      </c>
    </row>
    <row r="54" spans="1:4" x14ac:dyDescent="0.2">
      <c r="A54" s="39"/>
      <c r="B54" s="66">
        <v>6</v>
      </c>
      <c r="C54" s="44" t="s">
        <v>67</v>
      </c>
      <c r="D54" s="36">
        <v>0</v>
      </c>
    </row>
    <row r="55" spans="1:4" x14ac:dyDescent="0.2">
      <c r="A55" s="39"/>
      <c r="B55" s="66">
        <v>7</v>
      </c>
      <c r="C55" s="44" t="s">
        <v>67</v>
      </c>
      <c r="D55" s="36">
        <v>0</v>
      </c>
    </row>
    <row r="56" spans="1:4" x14ac:dyDescent="0.2">
      <c r="A56" s="39"/>
      <c r="B56" s="66">
        <v>8</v>
      </c>
      <c r="C56" s="44" t="s">
        <v>67</v>
      </c>
      <c r="D56" s="36">
        <v>0</v>
      </c>
    </row>
    <row r="57" spans="1:4" x14ac:dyDescent="0.2">
      <c r="A57" s="41" t="s">
        <v>3</v>
      </c>
      <c r="B57" s="42"/>
      <c r="C57" s="42"/>
      <c r="D57" s="67">
        <v>0</v>
      </c>
    </row>
    <row r="58" spans="1:4" x14ac:dyDescent="0.2">
      <c r="A58" s="41"/>
      <c r="B58" s="42"/>
      <c r="C58" s="42"/>
      <c r="D58" s="33"/>
    </row>
    <row r="59" spans="1:4" x14ac:dyDescent="0.2">
      <c r="A59" s="41" t="s">
        <v>46</v>
      </c>
      <c r="B59" s="42"/>
      <c r="C59" s="42"/>
      <c r="D59" s="33"/>
    </row>
    <row r="60" spans="1:4" x14ac:dyDescent="0.2">
      <c r="A60" s="39"/>
      <c r="B60" s="66">
        <v>1</v>
      </c>
      <c r="C60" s="44" t="s">
        <v>39</v>
      </c>
      <c r="D60" s="36"/>
    </row>
    <row r="61" spans="1:4" x14ac:dyDescent="0.2">
      <c r="A61" s="39"/>
      <c r="B61" s="66"/>
      <c r="C61" s="42" t="s">
        <v>47</v>
      </c>
      <c r="D61" s="67"/>
    </row>
    <row r="62" spans="1:4" x14ac:dyDescent="0.2">
      <c r="A62" s="41"/>
      <c r="B62" s="42"/>
      <c r="C62" s="44"/>
      <c r="D62" s="33"/>
    </row>
    <row r="63" spans="1:4" x14ac:dyDescent="0.2">
      <c r="A63" s="41" t="s">
        <v>48</v>
      </c>
      <c r="B63" s="42"/>
      <c r="C63" s="42"/>
      <c r="D63" s="33"/>
    </row>
    <row r="64" spans="1:4" x14ac:dyDescent="0.2">
      <c r="A64" s="39"/>
      <c r="B64" s="66">
        <v>1</v>
      </c>
      <c r="C64" s="44" t="s">
        <v>49</v>
      </c>
      <c r="D64" s="36"/>
    </row>
    <row r="65" spans="1:4" x14ac:dyDescent="0.2">
      <c r="A65" s="39"/>
      <c r="B65" s="66"/>
      <c r="C65" s="42" t="s">
        <v>31</v>
      </c>
      <c r="D65" s="67"/>
    </row>
    <row r="66" spans="1:4" x14ac:dyDescent="0.2">
      <c r="A66" s="39"/>
      <c r="B66" s="66"/>
      <c r="C66" s="42"/>
      <c r="D66" s="33"/>
    </row>
    <row r="67" spans="1:4" x14ac:dyDescent="0.2">
      <c r="A67" s="41"/>
      <c r="B67" s="42"/>
      <c r="C67" s="42" t="s">
        <v>50</v>
      </c>
      <c r="D67" s="67">
        <f>D65+D61+D59+D57+D46+D35+D19</f>
        <v>23</v>
      </c>
    </row>
    <row r="68" spans="1:4" x14ac:dyDescent="0.2">
      <c r="A68" s="41"/>
      <c r="B68" s="42"/>
      <c r="C68" s="42"/>
      <c r="D68" s="33"/>
    </row>
    <row r="69" spans="1:4" ht="15.75" thickBot="1" x14ac:dyDescent="0.3">
      <c r="A69" s="45"/>
      <c r="B69" s="46"/>
      <c r="C69" s="46" t="s">
        <v>66</v>
      </c>
      <c r="D69" s="69">
        <v>37832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activeCell="E13" sqref="E13"/>
    </sheetView>
  </sheetViews>
  <sheetFormatPr defaultRowHeight="14.25" x14ac:dyDescent="0.2"/>
  <cols>
    <col min="1" max="1" width="4.375" customWidth="1"/>
    <col min="2" max="2" width="35.5" customWidth="1"/>
    <col min="3" max="3" width="11.375" customWidth="1"/>
  </cols>
  <sheetData>
    <row r="1" spans="1:3" ht="15" x14ac:dyDescent="0.25">
      <c r="A1" s="24" t="s">
        <v>84</v>
      </c>
      <c r="B1" s="24"/>
    </row>
    <row r="2" spans="1:3" x14ac:dyDescent="0.2">
      <c r="A2" s="27" t="s">
        <v>85</v>
      </c>
      <c r="B2" s="26"/>
      <c r="C2" s="4" t="s">
        <v>73</v>
      </c>
    </row>
    <row r="3" spans="1:3" x14ac:dyDescent="0.2">
      <c r="A3" s="26"/>
      <c r="B3" s="26"/>
      <c r="C3" s="26"/>
    </row>
    <row r="4" spans="1:3" x14ac:dyDescent="0.2">
      <c r="A4" s="27" t="s">
        <v>83</v>
      </c>
      <c r="B4" s="26"/>
      <c r="C4" s="26"/>
    </row>
    <row r="5" spans="1:3" ht="16.5" thickBot="1" x14ac:dyDescent="0.3">
      <c r="A5" s="77" t="s">
        <v>87</v>
      </c>
    </row>
    <row r="6" spans="1:3" x14ac:dyDescent="0.2">
      <c r="A6" s="47"/>
      <c r="B6" s="70"/>
      <c r="C6" s="48" t="s">
        <v>0</v>
      </c>
    </row>
    <row r="7" spans="1:3" x14ac:dyDescent="0.2">
      <c r="A7" s="41" t="s">
        <v>51</v>
      </c>
      <c r="B7" s="35"/>
      <c r="C7" s="49"/>
    </row>
    <row r="8" spans="1:3" x14ac:dyDescent="0.2">
      <c r="A8" s="39">
        <v>1</v>
      </c>
      <c r="B8" s="50" t="s">
        <v>67</v>
      </c>
      <c r="C8" s="51">
        <v>0</v>
      </c>
    </row>
    <row r="9" spans="1:3" x14ac:dyDescent="0.2">
      <c r="A9" s="39">
        <v>2</v>
      </c>
      <c r="B9" s="50" t="s">
        <v>67</v>
      </c>
      <c r="C9" s="51">
        <v>0</v>
      </c>
    </row>
    <row r="10" spans="1:3" x14ac:dyDescent="0.2">
      <c r="A10" s="39">
        <v>3</v>
      </c>
      <c r="B10" s="50" t="s">
        <v>67</v>
      </c>
      <c r="C10" s="51">
        <v>0</v>
      </c>
    </row>
    <row r="11" spans="1:3" x14ac:dyDescent="0.2">
      <c r="A11" s="39">
        <v>4</v>
      </c>
      <c r="B11" s="50" t="s">
        <v>67</v>
      </c>
      <c r="C11" s="51">
        <v>0</v>
      </c>
    </row>
    <row r="12" spans="1:3" x14ac:dyDescent="0.2">
      <c r="A12" s="39">
        <v>5</v>
      </c>
      <c r="B12" s="50" t="s">
        <v>67</v>
      </c>
      <c r="C12" s="51">
        <v>0</v>
      </c>
    </row>
    <row r="13" spans="1:3" x14ac:dyDescent="0.2">
      <c r="A13" s="39">
        <v>6</v>
      </c>
      <c r="B13" s="50" t="s">
        <v>67</v>
      </c>
      <c r="C13" s="51">
        <v>0</v>
      </c>
    </row>
    <row r="14" spans="1:3" x14ac:dyDescent="0.2">
      <c r="A14" s="39">
        <v>7</v>
      </c>
      <c r="B14" s="50" t="s">
        <v>67</v>
      </c>
      <c r="C14" s="51">
        <v>0</v>
      </c>
    </row>
    <row r="15" spans="1:3" x14ac:dyDescent="0.2">
      <c r="A15" s="39">
        <v>8</v>
      </c>
      <c r="B15" s="50" t="s">
        <v>67</v>
      </c>
      <c r="C15" s="51">
        <v>0</v>
      </c>
    </row>
    <row r="16" spans="1:3" x14ac:dyDescent="0.2">
      <c r="A16" s="32" t="s">
        <v>52</v>
      </c>
      <c r="B16" s="50"/>
      <c r="C16" s="71">
        <v>0</v>
      </c>
    </row>
    <row r="17" spans="1:3" x14ac:dyDescent="0.2">
      <c r="A17" s="52"/>
      <c r="B17" s="53"/>
      <c r="C17" s="54"/>
    </row>
    <row r="18" spans="1:3" x14ac:dyDescent="0.2">
      <c r="A18" s="32" t="s">
        <v>53</v>
      </c>
      <c r="B18" s="50"/>
      <c r="C18" s="54"/>
    </row>
    <row r="19" spans="1:3" x14ac:dyDescent="0.2">
      <c r="A19" s="39">
        <v>1</v>
      </c>
      <c r="B19" s="50" t="s">
        <v>39</v>
      </c>
      <c r="C19" s="51"/>
    </row>
    <row r="20" spans="1:3" x14ac:dyDescent="0.2">
      <c r="A20" s="41" t="s">
        <v>54</v>
      </c>
      <c r="B20" s="35"/>
      <c r="C20" s="71"/>
    </row>
    <row r="21" spans="1:3" x14ac:dyDescent="0.2">
      <c r="A21" s="55"/>
      <c r="B21" s="56"/>
      <c r="C21" s="54"/>
    </row>
    <row r="22" spans="1:3" x14ac:dyDescent="0.2">
      <c r="A22" s="37" t="s">
        <v>55</v>
      </c>
      <c r="B22" s="57"/>
      <c r="C22" s="54"/>
    </row>
    <row r="23" spans="1:3" x14ac:dyDescent="0.2">
      <c r="A23" s="39">
        <v>1</v>
      </c>
      <c r="B23" s="50" t="s">
        <v>39</v>
      </c>
      <c r="C23" s="51"/>
    </row>
    <row r="24" spans="1:3" x14ac:dyDescent="0.2">
      <c r="A24" s="32" t="s">
        <v>12</v>
      </c>
      <c r="B24" s="50"/>
      <c r="C24" s="71"/>
    </row>
    <row r="25" spans="1:3" x14ac:dyDescent="0.2">
      <c r="A25" s="52"/>
      <c r="B25" s="50"/>
      <c r="C25" s="54"/>
    </row>
    <row r="26" spans="1:3" x14ac:dyDescent="0.2">
      <c r="A26" s="32" t="s">
        <v>56</v>
      </c>
      <c r="B26" s="50"/>
      <c r="C26" s="54"/>
    </row>
    <row r="27" spans="1:3" x14ac:dyDescent="0.2">
      <c r="A27" s="32" t="s">
        <v>57</v>
      </c>
      <c r="B27" s="53" t="s">
        <v>58</v>
      </c>
      <c r="C27" s="54"/>
    </row>
    <row r="28" spans="1:3" x14ac:dyDescent="0.2">
      <c r="A28" s="39">
        <v>1</v>
      </c>
      <c r="B28" s="50"/>
      <c r="C28" s="51"/>
    </row>
    <row r="29" spans="1:3" x14ac:dyDescent="0.2">
      <c r="A29" s="39">
        <v>2</v>
      </c>
      <c r="B29" s="50"/>
      <c r="C29" s="51"/>
    </row>
    <row r="30" spans="1:3" x14ac:dyDescent="0.2">
      <c r="A30" s="41" t="s">
        <v>59</v>
      </c>
      <c r="B30" s="59" t="s">
        <v>60</v>
      </c>
      <c r="C30" s="54"/>
    </row>
    <row r="31" spans="1:3" x14ac:dyDescent="0.2">
      <c r="A31" s="58">
        <v>1</v>
      </c>
      <c r="B31" s="57" t="s">
        <v>74</v>
      </c>
      <c r="C31" s="51">
        <v>3</v>
      </c>
    </row>
    <row r="32" spans="1:3" x14ac:dyDescent="0.2">
      <c r="A32" s="58">
        <v>2</v>
      </c>
      <c r="B32" s="57" t="s">
        <v>75</v>
      </c>
      <c r="C32" s="51">
        <v>2</v>
      </c>
    </row>
    <row r="33" spans="1:3" x14ac:dyDescent="0.2">
      <c r="A33" s="58">
        <v>3</v>
      </c>
      <c r="B33" s="57" t="s">
        <v>76</v>
      </c>
      <c r="C33" s="51">
        <v>1</v>
      </c>
    </row>
    <row r="34" spans="1:3" x14ac:dyDescent="0.2">
      <c r="A34" s="58">
        <v>4</v>
      </c>
      <c r="B34" s="57" t="s">
        <v>67</v>
      </c>
      <c r="C34" s="51">
        <v>0</v>
      </c>
    </row>
    <row r="35" spans="1:3" x14ac:dyDescent="0.2">
      <c r="A35" s="58">
        <v>5</v>
      </c>
      <c r="B35" s="57" t="s">
        <v>67</v>
      </c>
      <c r="C35" s="51">
        <v>0</v>
      </c>
    </row>
    <row r="36" spans="1:3" x14ac:dyDescent="0.2">
      <c r="A36" s="58">
        <v>6</v>
      </c>
      <c r="B36" s="57" t="s">
        <v>67</v>
      </c>
      <c r="C36" s="51">
        <v>0</v>
      </c>
    </row>
    <row r="37" spans="1:3" x14ac:dyDescent="0.2">
      <c r="A37" s="37" t="s">
        <v>71</v>
      </c>
      <c r="B37" s="56"/>
      <c r="C37" s="71">
        <f>SUM(C31:C36)</f>
        <v>6</v>
      </c>
    </row>
    <row r="38" spans="1:3" x14ac:dyDescent="0.2">
      <c r="A38" s="37"/>
      <c r="B38" s="57"/>
      <c r="C38" s="54"/>
    </row>
    <row r="39" spans="1:3" x14ac:dyDescent="0.2">
      <c r="A39" s="32" t="s">
        <v>61</v>
      </c>
      <c r="B39" s="50"/>
      <c r="C39" s="54"/>
    </row>
    <row r="40" spans="1:3" x14ac:dyDescent="0.2">
      <c r="A40" s="32" t="s">
        <v>57</v>
      </c>
      <c r="B40" s="53" t="s">
        <v>62</v>
      </c>
      <c r="C40" s="54"/>
    </row>
    <row r="41" spans="1:3" x14ac:dyDescent="0.2">
      <c r="A41" s="39">
        <v>1</v>
      </c>
      <c r="B41" s="35" t="s">
        <v>67</v>
      </c>
      <c r="C41" s="51">
        <v>0</v>
      </c>
    </row>
    <row r="42" spans="1:3" x14ac:dyDescent="0.2">
      <c r="A42" s="39">
        <v>2</v>
      </c>
      <c r="B42" s="35" t="s">
        <v>67</v>
      </c>
      <c r="C42" s="51">
        <v>0</v>
      </c>
    </row>
    <row r="43" spans="1:3" x14ac:dyDescent="0.2">
      <c r="A43" s="39">
        <v>3</v>
      </c>
      <c r="B43" s="35" t="s">
        <v>67</v>
      </c>
      <c r="C43" s="51">
        <v>0</v>
      </c>
    </row>
    <row r="44" spans="1:3" x14ac:dyDescent="0.2">
      <c r="A44" s="39">
        <v>4</v>
      </c>
      <c r="B44" s="35" t="s">
        <v>67</v>
      </c>
      <c r="C44" s="51">
        <v>0</v>
      </c>
    </row>
    <row r="45" spans="1:3" x14ac:dyDescent="0.2">
      <c r="A45" s="39">
        <v>5</v>
      </c>
      <c r="B45" s="35" t="s">
        <v>67</v>
      </c>
      <c r="C45" s="51">
        <v>0</v>
      </c>
    </row>
    <row r="46" spans="1:3" x14ac:dyDescent="0.2">
      <c r="A46" s="39">
        <v>6</v>
      </c>
      <c r="B46" s="35" t="s">
        <v>67</v>
      </c>
      <c r="C46" s="51">
        <v>0</v>
      </c>
    </row>
    <row r="47" spans="1:3" x14ac:dyDescent="0.2">
      <c r="A47" s="39">
        <v>7</v>
      </c>
      <c r="B47" s="35" t="s">
        <v>67</v>
      </c>
      <c r="C47" s="51">
        <v>0</v>
      </c>
    </row>
    <row r="48" spans="1:3" x14ac:dyDescent="0.2">
      <c r="A48" s="39">
        <v>8</v>
      </c>
      <c r="B48" s="35" t="s">
        <v>67</v>
      </c>
      <c r="C48" s="51">
        <v>0</v>
      </c>
    </row>
    <row r="49" spans="1:3" x14ac:dyDescent="0.2">
      <c r="A49" s="41" t="s">
        <v>59</v>
      </c>
      <c r="B49" s="53" t="s">
        <v>63</v>
      </c>
      <c r="C49" s="54"/>
    </row>
    <row r="50" spans="1:3" x14ac:dyDescent="0.2">
      <c r="A50" s="58">
        <v>1</v>
      </c>
      <c r="B50" s="35" t="s">
        <v>77</v>
      </c>
      <c r="C50" s="51">
        <v>3</v>
      </c>
    </row>
    <row r="51" spans="1:3" x14ac:dyDescent="0.2">
      <c r="A51" s="58">
        <v>2</v>
      </c>
      <c r="B51" s="35" t="s">
        <v>78</v>
      </c>
      <c r="C51" s="51">
        <v>3</v>
      </c>
    </row>
    <row r="52" spans="1:3" x14ac:dyDescent="0.2">
      <c r="A52" s="58">
        <v>3</v>
      </c>
      <c r="B52" s="35" t="s">
        <v>79</v>
      </c>
      <c r="C52" s="51">
        <v>3</v>
      </c>
    </row>
    <row r="53" spans="1:3" x14ac:dyDescent="0.2">
      <c r="A53" s="58">
        <v>4</v>
      </c>
      <c r="B53" s="35" t="s">
        <v>80</v>
      </c>
      <c r="C53" s="51">
        <v>3</v>
      </c>
    </row>
    <row r="54" spans="1:3" x14ac:dyDescent="0.2">
      <c r="A54" s="58">
        <v>5</v>
      </c>
      <c r="B54" s="35" t="s">
        <v>39</v>
      </c>
      <c r="C54" s="51">
        <v>2</v>
      </c>
    </row>
    <row r="55" spans="1:3" x14ac:dyDescent="0.2">
      <c r="A55" s="58">
        <v>6</v>
      </c>
      <c r="B55" s="35" t="s">
        <v>81</v>
      </c>
      <c r="C55" s="51">
        <v>2</v>
      </c>
    </row>
    <row r="56" spans="1:3" x14ac:dyDescent="0.2">
      <c r="A56" s="58">
        <v>7</v>
      </c>
      <c r="B56" s="35" t="s">
        <v>82</v>
      </c>
      <c r="C56" s="51">
        <v>1</v>
      </c>
    </row>
    <row r="57" spans="1:3" x14ac:dyDescent="0.2">
      <c r="A57" s="58">
        <v>8</v>
      </c>
      <c r="B57" s="35" t="s">
        <v>67</v>
      </c>
      <c r="C57" s="51">
        <v>0</v>
      </c>
    </row>
    <row r="58" spans="1:3" x14ac:dyDescent="0.2">
      <c r="A58" s="41" t="s">
        <v>64</v>
      </c>
      <c r="B58" s="56"/>
      <c r="C58" s="71">
        <f>SUM(C50:C57)</f>
        <v>17</v>
      </c>
    </row>
    <row r="59" spans="1:3" x14ac:dyDescent="0.2">
      <c r="A59" s="55"/>
      <c r="B59" s="56"/>
      <c r="C59" s="71"/>
    </row>
    <row r="60" spans="1:3" x14ac:dyDescent="0.2">
      <c r="A60" s="37" t="s">
        <v>65</v>
      </c>
      <c r="B60" s="57"/>
      <c r="C60" s="71">
        <f>C58+C37+C24+C20+C16</f>
        <v>23</v>
      </c>
    </row>
    <row r="61" spans="1:3" x14ac:dyDescent="0.2">
      <c r="A61" s="55"/>
      <c r="B61" s="56"/>
      <c r="C61" s="54"/>
    </row>
    <row r="62" spans="1:3" ht="15.75" thickBot="1" x14ac:dyDescent="0.3">
      <c r="A62" s="60" t="s">
        <v>66</v>
      </c>
      <c r="B62" s="61"/>
      <c r="C62" s="72">
        <v>37832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2018-04-01T10:11:07+00:00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8554DF-3B8F-4312-A474-1309890BD7CB}"/>
</file>

<file path=customXml/itemProps2.xml><?xml version="1.0" encoding="utf-8"?>
<ds:datastoreItem xmlns:ds="http://schemas.openxmlformats.org/officeDocument/2006/customXml" ds:itemID="{06C0270F-6D24-4E32-8BF0-D8F1EC2D632D}"/>
</file>

<file path=customXml/itemProps3.xml><?xml version="1.0" encoding="utf-8"?>
<ds:datastoreItem xmlns:ds="http://schemas.openxmlformats.org/officeDocument/2006/customXml" ds:itemID="{EFB8DB09-0837-421E-AFA1-7D380DD5FF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167</vt:lpstr>
      <vt:lpstr>167-נספח 2</vt:lpstr>
      <vt:lpstr>167-נספח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2014-11-25T09:37:00Z</cp:lastPrinted>
  <dcterms:created xsi:type="dcterms:W3CDTF">2013-05-20T07:11:09Z</dcterms:created>
  <dcterms:modified xsi:type="dcterms:W3CDTF">2018-03-29T12:36:45Z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