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H81" i="5" l="1"/>
  <c r="H80" i="5"/>
  <c r="H74" i="5"/>
  <c r="H73" i="5"/>
  <c r="G6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48" i="5"/>
  <c r="E4" i="5" l="1"/>
  <c r="C32" i="5"/>
  <c r="C39" i="5"/>
  <c r="E32" i="5"/>
  <c r="C6" i="5"/>
  <c r="E39" i="5"/>
  <c r="G4" i="5" l="1"/>
  <c r="C46" i="5"/>
  <c r="G32" i="5"/>
  <c r="E6" i="5"/>
  <c r="C71" i="5"/>
  <c r="G39" i="5"/>
  <c r="G6" i="5"/>
  <c r="I4" i="5" l="1"/>
  <c r="I32" i="5"/>
  <c r="C78" i="5"/>
  <c r="I39" i="5"/>
  <c r="I6" i="5"/>
  <c r="K4" i="5" l="1"/>
  <c r="K6" i="5"/>
  <c r="K39" i="5"/>
  <c r="K32" i="5"/>
  <c r="M4" i="5" l="1"/>
  <c r="E46" i="5"/>
  <c r="E71" i="5"/>
  <c r="E78" i="5"/>
  <c r="M32" i="5"/>
  <c r="M6" i="5"/>
  <c r="O4" i="5" l="1"/>
  <c r="M39" i="5"/>
  <c r="O6" i="5"/>
  <c r="O32" i="5"/>
  <c r="Q4" i="5" l="1"/>
  <c r="S4" i="5" s="1"/>
  <c r="G71" i="5"/>
  <c r="Q6" i="5"/>
  <c r="O39" i="5"/>
  <c r="S39" i="5"/>
  <c r="Q32" i="5"/>
  <c r="S32" i="5"/>
  <c r="G46" i="5"/>
  <c r="U4" i="5" l="1"/>
  <c r="U39" i="5"/>
  <c r="Q39" i="5"/>
  <c r="S6" i="5"/>
  <c r="U32" i="5"/>
  <c r="G78" i="5"/>
  <c r="W4" i="5" l="1"/>
  <c r="U6" i="5"/>
  <c r="W32" i="5"/>
  <c r="W39" i="5"/>
  <c r="Y4" i="5" l="1"/>
  <c r="Y39" i="5"/>
  <c r="I71" i="5"/>
  <c r="Y6" i="5"/>
  <c r="I46" i="5"/>
  <c r="Y32" i="5"/>
  <c r="I78" i="5"/>
  <c r="W6" i="5"/>
</calcChain>
</file>

<file path=xl/sharedStrings.xml><?xml version="1.0" encoding="utf-8"?>
<sst xmlns="http://schemas.openxmlformats.org/spreadsheetml/2006/main" count="179" uniqueCount="47">
  <si>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</si>
  <si>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</si>
  <si>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</si>
  <si>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</si>
  <si>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</si>
  <si>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</si>
  <si>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</si>
  <si>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</si>
  <si>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</si>
  <si>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</si>
  <si>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</si>
  <si>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</si>
  <si>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</si>
  <si>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</si>
  <si>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</si>
  <si>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</si>
  <si>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</si>
  <si>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</si>
  <si>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</si>
  <si>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</si>
  <si>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</si>
  <si>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</si>
  <si>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</si>
  <si>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</si>
  <si>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</si>
  <si>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</si>
  <si>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</si>
  <si>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</si>
  <si>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</si>
  <si>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</si>
  <si>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</si>
  <si>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</si>
  <si>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</si>
  <si>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</si>
  <si>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</si>
  <si>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</si>
  <si>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</si>
  <si>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</si>
  <si>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</si>
  <si>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</si>
  <si>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</si>
  <si>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</si>
  <si>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</si>
  <si>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</si>
  <si>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</si>
  <si>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</si>
  <si>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כהלכה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</si>
</sst>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8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10010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2018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45" t="s">
        <v>0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7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2018</v>
      </c>
      <c r="D6" s="4"/>
      <c r="E6" s="25" t="str">
        <f ca="1">CONCATENATE(INDIRECT(CONCATENATE($C$2,E4))," ",$B$4)</f>
        <v>פברואר 2018</v>
      </c>
      <c r="F6" s="26"/>
      <c r="G6" s="3" t="str">
        <f ca="1">CONCATENATE(INDIRECT(CONCATENATE($C$2,G4))," ",$B$4)</f>
        <v>מרץ 2018</v>
      </c>
      <c r="H6" s="4"/>
      <c r="I6" s="25" t="str">
        <f ca="1">CONCATENATE(INDIRECT(CONCATENATE($C$2,I4))," ",$B$4)</f>
        <v>אפריל 2018</v>
      </c>
      <c r="J6" s="26"/>
      <c r="K6" s="3" t="str">
        <f ca="1">CONCATENATE(INDIRECT(CONCATENATE($C$2,K4))," ",$B$4)</f>
        <v>מאי 2018</v>
      </c>
      <c r="L6" s="4"/>
      <c r="M6" s="25" t="str">
        <f ca="1">CONCATENATE(INDIRECT(CONCATENATE($C$2,M4))," ",$B$4)</f>
        <v>יוני 2018</v>
      </c>
      <c r="N6" s="26"/>
      <c r="O6" s="3" t="str">
        <f ca="1">CONCATENATE(INDIRECT(CONCATENATE($C$2,O4))," ",$B$4)</f>
        <v>יולי 2018</v>
      </c>
      <c r="P6" s="4"/>
      <c r="Q6" s="25" t="str">
        <f ca="1">CONCATENATE(INDIRECT(CONCATENATE($C$2,Q4))," ",$B$4)</f>
        <v>אוגוסט 2018</v>
      </c>
      <c r="R6" s="26"/>
      <c r="S6" s="3" t="str">
        <f ca="1">CONCATENATE(INDIRECT(CONCATENATE($C$2,S4))," ",$B$4)</f>
        <v>ספטמבר 2018</v>
      </c>
      <c r="T6" s="4"/>
      <c r="U6" s="25" t="str">
        <f ca="1">CONCATENATE(INDIRECT(CONCATENATE($C$2,U4))," ",$B$4)</f>
        <v>אוקטובר 2018</v>
      </c>
      <c r="V6" s="26"/>
      <c r="W6" s="3" t="str">
        <f ca="1">CONCATENATE(INDIRECT(CONCATENATE($C$2,W4))," ",$B$4)</f>
        <v>נובמבר 2018</v>
      </c>
      <c r="X6" s="4"/>
      <c r="Y6" s="25" t="str">
        <f ca="1">CONCATENATE(INDIRECT(CONCATENATE($C$2,Y4))," ",$B$4)</f>
        <v>דצמבר 2018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0</v>
      </c>
      <c r="D8" s="11">
        <v>3.1532499310622998E-2</v>
      </c>
      <c r="E8" s="29">
        <v>0</v>
      </c>
      <c r="F8" s="30">
        <v>3.3804921755691698E-2</v>
      </c>
      <c r="G8" s="10">
        <v>1E-4</v>
      </c>
      <c r="H8" s="11">
        <v>5.1735920833445297E-2</v>
      </c>
      <c r="I8" s="29">
        <v>-2.0000000000000001E-4</v>
      </c>
      <c r="J8" s="30">
        <v>5.9698712911491897E-2</v>
      </c>
      <c r="K8" s="10">
        <v>-2.0000000000000001E-4</v>
      </c>
      <c r="L8" s="11">
        <v>7.1584409432063706E-2</v>
      </c>
      <c r="M8" s="29">
        <v>0</v>
      </c>
      <c r="N8" s="30">
        <v>8.5324879600190195E-2</v>
      </c>
      <c r="O8" s="10">
        <v>0</v>
      </c>
      <c r="P8" s="11">
        <v>8.2632817737682607E-2</v>
      </c>
      <c r="Q8" s="29">
        <v>0</v>
      </c>
      <c r="R8" s="30">
        <v>7.4671142277510594E-2</v>
      </c>
      <c r="S8" s="10">
        <v>0</v>
      </c>
      <c r="T8" s="11">
        <v>9.1883770582005572E-2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8.0000000000000004E-4</v>
      </c>
      <c r="D9" s="11">
        <v>0.25102582276669599</v>
      </c>
      <c r="E9" s="29">
        <v>-8.0000000000000004E-4</v>
      </c>
      <c r="F9" s="30">
        <v>0.232611029304782</v>
      </c>
      <c r="G9" s="10">
        <v>5.9999999999999995E-4</v>
      </c>
      <c r="H9" s="11">
        <v>0.18771402634543599</v>
      </c>
      <c r="I9" s="29">
        <v>0</v>
      </c>
      <c r="J9" s="30">
        <v>0.16791165184641699</v>
      </c>
      <c r="K9" s="10">
        <v>5.0000000000000001E-4</v>
      </c>
      <c r="L9" s="11">
        <v>0.16425608794584801</v>
      </c>
      <c r="M9" s="29">
        <v>-5.0000000000000001E-4</v>
      </c>
      <c r="N9" s="30">
        <v>0.16827079510444601</v>
      </c>
      <c r="O9" s="10">
        <v>5.0000000000000001E-4</v>
      </c>
      <c r="P9" s="11">
        <v>0.17215290933444999</v>
      </c>
      <c r="Q9" s="29">
        <v>4.0000000000000002E-4</v>
      </c>
      <c r="R9" s="30">
        <v>0.17202526023041301</v>
      </c>
      <c r="S9" s="10">
        <v>0</v>
      </c>
      <c r="T9" s="11">
        <v>0.1749925488857729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0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2.0000000000000001E-4</v>
      </c>
      <c r="D12" s="11">
        <v>4.0672597535467703E-3</v>
      </c>
      <c r="E12" s="29">
        <v>1E-4</v>
      </c>
      <c r="F12" s="30">
        <v>3.9445652183258302E-3</v>
      </c>
      <c r="G12" s="10">
        <v>2.9999999999999997E-4</v>
      </c>
      <c r="H12" s="11">
        <v>3.8607461804344798E-3</v>
      </c>
      <c r="I12" s="29">
        <v>1E-4</v>
      </c>
      <c r="J12" s="30">
        <v>3.7657800941352901E-3</v>
      </c>
      <c r="K12" s="10">
        <v>2.0000000000000001E-4</v>
      </c>
      <c r="L12" s="11">
        <v>3.6200134675689602E-3</v>
      </c>
      <c r="M12" s="29">
        <v>2.0000000000000001E-4</v>
      </c>
      <c r="N12" s="30">
        <v>3.5060318568442099E-3</v>
      </c>
      <c r="O12" s="10">
        <v>2.9999999999999997E-4</v>
      </c>
      <c r="P12" s="11">
        <v>1.56142617207897E-4</v>
      </c>
      <c r="Q12" s="29">
        <v>1E-4</v>
      </c>
      <c r="R12" s="30">
        <v>2.3017937435607701E-6</v>
      </c>
      <c r="S12" s="10">
        <v>0</v>
      </c>
      <c r="T12" s="11">
        <v>2.3027193599826086E-6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0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0</v>
      </c>
      <c r="D14" s="11">
        <v>0</v>
      </c>
      <c r="E14" s="29">
        <v>0</v>
      </c>
      <c r="F14" s="30">
        <v>0</v>
      </c>
      <c r="G14" s="10">
        <v>0</v>
      </c>
      <c r="H14" s="11">
        <v>0</v>
      </c>
      <c r="I14" s="29">
        <v>0</v>
      </c>
      <c r="J14" s="30">
        <v>0</v>
      </c>
      <c r="K14" s="10">
        <v>0</v>
      </c>
      <c r="L14" s="11">
        <v>0</v>
      </c>
      <c r="M14" s="29">
        <v>0</v>
      </c>
      <c r="N14" s="30">
        <v>0</v>
      </c>
      <c r="O14" s="10">
        <v>0</v>
      </c>
      <c r="P14" s="11">
        <v>0</v>
      </c>
      <c r="Q14" s="29">
        <v>0</v>
      </c>
      <c r="R14" s="30">
        <v>0</v>
      </c>
      <c r="S14" s="10">
        <v>0</v>
      </c>
      <c r="T14" s="11">
        <v>0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1.15E-2</v>
      </c>
      <c r="D15" s="11">
        <v>0.71084484296876405</v>
      </c>
      <c r="E15" s="29">
        <v>-9.1999999999999998E-3</v>
      </c>
      <c r="F15" s="30">
        <v>0.73053113648956602</v>
      </c>
      <c r="G15" s="10">
        <v>-6.8999999999999999E-3</v>
      </c>
      <c r="H15" s="11">
        <v>0.75857854085850795</v>
      </c>
      <c r="I15" s="29">
        <v>1.29E-2</v>
      </c>
      <c r="J15" s="30">
        <v>0.77372809102970497</v>
      </c>
      <c r="K15" s="10">
        <v>1.1999999999999999E-3</v>
      </c>
      <c r="L15" s="11">
        <v>0.76395688646316895</v>
      </c>
      <c r="M15" s="29">
        <v>5.3E-3</v>
      </c>
      <c r="N15" s="30">
        <v>0.74819769036577</v>
      </c>
      <c r="O15" s="10">
        <v>1.5100000000000001E-2</v>
      </c>
      <c r="P15" s="11">
        <v>0.75233120141108101</v>
      </c>
      <c r="Q15" s="29">
        <v>5.7000000000000002E-3</v>
      </c>
      <c r="R15" s="30">
        <v>0.75444923037813005</v>
      </c>
      <c r="S15" s="10">
        <v>0</v>
      </c>
      <c r="T15" s="11">
        <v>0.73733880766822535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0">
        <v>0</v>
      </c>
      <c r="T18" s="11">
        <v>0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1E-4</v>
      </c>
      <c r="D19" s="11">
        <v>2.2320601373060299E-3</v>
      </c>
      <c r="E19" s="29">
        <v>-2.5000000000000001E-3</v>
      </c>
      <c r="F19" s="30">
        <v>-1.2427650625810201E-3</v>
      </c>
      <c r="G19" s="10">
        <v>-1.2999999999999999E-3</v>
      </c>
      <c r="H19" s="11">
        <v>-2.2031484812985E-3</v>
      </c>
      <c r="I19" s="29">
        <v>-3.3E-3</v>
      </c>
      <c r="J19" s="30">
        <v>-5.4622717162136798E-3</v>
      </c>
      <c r="K19" s="10">
        <v>5.9999999999999995E-4</v>
      </c>
      <c r="L19" s="11">
        <v>-3.7840626561727801E-3</v>
      </c>
      <c r="M19" s="29">
        <v>-4.1000000000000003E-3</v>
      </c>
      <c r="N19" s="30">
        <v>-5.6761834834347796E-3</v>
      </c>
      <c r="O19" s="10">
        <v>-6.9999999999999902E-4</v>
      </c>
      <c r="P19" s="11">
        <v>-7.5667155527834604E-3</v>
      </c>
      <c r="Q19" s="29">
        <v>2.0999999999999999E-3</v>
      </c>
      <c r="R19" s="30">
        <v>-5.06227323978534E-3</v>
      </c>
      <c r="S19" s="10">
        <v>0</v>
      </c>
      <c r="T19" s="11">
        <v>-4.2174298553636991E-3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0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0">
        <v>0</v>
      </c>
      <c r="T22" s="11">
        <v>0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-1.2316536679435301E-18</v>
      </c>
      <c r="R23" s="30">
        <v>3.5181380979996701E-3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0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2.9751506306412899E-4</v>
      </c>
      <c r="E26" s="29">
        <v>0</v>
      </c>
      <c r="F26" s="30">
        <v>3.5111229421460602E-4</v>
      </c>
      <c r="G26" s="10">
        <v>0</v>
      </c>
      <c r="H26" s="11">
        <v>3.1391426347553202E-4</v>
      </c>
      <c r="I26" s="29">
        <v>0</v>
      </c>
      <c r="J26" s="30">
        <v>3.5803583446398102E-4</v>
      </c>
      <c r="K26" s="10">
        <v>0</v>
      </c>
      <c r="L26" s="11">
        <v>3.6666534752307001E-4</v>
      </c>
      <c r="M26" s="29">
        <v>0</v>
      </c>
      <c r="N26" s="30">
        <v>3.7678655618462998E-4</v>
      </c>
      <c r="O26" s="10">
        <v>0</v>
      </c>
      <c r="P26" s="11">
        <v>2.93644452362615E-4</v>
      </c>
      <c r="Q26" s="29">
        <v>0</v>
      </c>
      <c r="R26" s="30">
        <v>3.9620046198806801E-4</v>
      </c>
      <c r="S26" s="10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1.26E-2</v>
      </c>
      <c r="D27" s="15">
        <v>1</v>
      </c>
      <c r="E27" s="31">
        <v>-1.24E-2</v>
      </c>
      <c r="F27" s="32">
        <v>1</v>
      </c>
      <c r="G27" s="14">
        <v>-7.1999999999999998E-3</v>
      </c>
      <c r="H27" s="15">
        <v>1</v>
      </c>
      <c r="I27" s="31">
        <v>9.4999999999999998E-3</v>
      </c>
      <c r="J27" s="32">
        <v>1</v>
      </c>
      <c r="K27" s="14">
        <v>2.3E-3</v>
      </c>
      <c r="L27" s="15">
        <v>1</v>
      </c>
      <c r="M27" s="31">
        <v>8.9999999999999998E-4</v>
      </c>
      <c r="N27" s="32">
        <v>1</v>
      </c>
      <c r="O27" s="14">
        <v>1.52E-2</v>
      </c>
      <c r="P27" s="15">
        <v>1</v>
      </c>
      <c r="Q27" s="31">
        <v>8.3000000000000001E-3</v>
      </c>
      <c r="R27" s="32">
        <v>1</v>
      </c>
      <c r="S27" s="14">
        <v>0</v>
      </c>
      <c r="T27" s="15">
        <v>1.0000000000000002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37">
        <v>912.52877999998702</v>
      </c>
      <c r="D28" s="38"/>
      <c r="E28" s="39">
        <v>-938.47788999999295</v>
      </c>
      <c r="F28" s="40"/>
      <c r="G28" s="37">
        <v>-560.41126999999699</v>
      </c>
      <c r="H28" s="38"/>
      <c r="I28" s="39">
        <v>758.25056000000404</v>
      </c>
      <c r="J28" s="40"/>
      <c r="K28" s="37">
        <v>181.47220999999001</v>
      </c>
      <c r="L28" s="38"/>
      <c r="M28" s="39">
        <v>61.324479999996797</v>
      </c>
      <c r="N28" s="40"/>
      <c r="O28" s="37">
        <v>1335.5831800000101</v>
      </c>
      <c r="P28" s="38"/>
      <c r="Q28" s="39">
        <v>754.91372999999396</v>
      </c>
      <c r="R28" s="40"/>
      <c r="S28" s="37">
        <v>5.7471099999999993</v>
      </c>
      <c r="T28" s="38"/>
      <c r="U28" s="39"/>
      <c r="V28" s="40"/>
      <c r="W28" s="37"/>
      <c r="X28" s="38"/>
      <c r="Y28" s="39"/>
      <c r="Z28" s="40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45" t="s">
        <v>0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7"/>
    </row>
    <row r="32" spans="2:31" ht="15.75">
      <c r="B32" s="23" t="s">
        <v>42</v>
      </c>
      <c r="C32" s="3" t="str">
        <f ca="1">CONCATENATE(INDIRECT(CONCATENATE($C$2,$C$4))," ",$B$4)</f>
        <v>ינואר 2018</v>
      </c>
      <c r="D32" s="4"/>
      <c r="E32" s="25" t="str">
        <f ca="1">CONCATENATE(INDIRECT(CONCATENATE($C$2,$E$4))," ",$B$4)</f>
        <v>פברואר 2018</v>
      </c>
      <c r="F32" s="26"/>
      <c r="G32" s="3" t="str">
        <f ca="1">CONCATENATE(INDIRECT(CONCATENATE($C$2,$G$4))," ",$B$4)</f>
        <v>מרץ 2018</v>
      </c>
      <c r="H32" s="4"/>
      <c r="I32" s="25" t="str">
        <f ca="1">CONCATENATE(INDIRECT(CONCATENATE($C$2,$I$4))," ",$B$4)</f>
        <v>אפריל 2018</v>
      </c>
      <c r="J32" s="26"/>
      <c r="K32" s="3" t="str">
        <f ca="1">CONCATENATE(INDIRECT(CONCATENATE($C$2,$K$4))," ",$B$4)</f>
        <v>מאי 2018</v>
      </c>
      <c r="L32" s="4"/>
      <c r="M32" s="25" t="str">
        <f ca="1">CONCATENATE(INDIRECT(CONCATENATE($C$2,$M$4))," ",$B$4)</f>
        <v>יוני 2018</v>
      </c>
      <c r="N32" s="26"/>
      <c r="O32" s="3" t="str">
        <f ca="1">CONCATENATE(INDIRECT(CONCATENATE($C$2,$O$4))," ",$B$4)</f>
        <v>יולי 2018</v>
      </c>
      <c r="P32" s="4"/>
      <c r="Q32" s="25" t="str">
        <f ca="1">CONCATENATE(INDIRECT(CONCATENATE($C$2,$Q$4))," ",$B$4)</f>
        <v>אוגוסט 2018</v>
      </c>
      <c r="R32" s="26"/>
      <c r="S32" s="3" t="str">
        <f ca="1">CONCATENATE(INDIRECT(CONCATENATE($C$2,$S$4))," ",$B$4)</f>
        <v>ספטמבר 2018</v>
      </c>
      <c r="T32" s="4"/>
      <c r="U32" s="25" t="str">
        <f ca="1">CONCATENATE(INDIRECT(CONCATENATE($C$2,$U$4))," ",$B$4)</f>
        <v>אוקטובר 2018</v>
      </c>
      <c r="V32" s="26"/>
      <c r="W32" s="3" t="str">
        <f ca="1">CONCATENATE(INDIRECT(CONCATENATE($C$2,$W$4))," ",$B$4)</f>
        <v>נובמבר 2018</v>
      </c>
      <c r="X32" s="4"/>
      <c r="Y32" s="25" t="str">
        <f ca="1">CONCATENATE(INDIRECT(CONCATENATE($C$2,$Y$4))," ",$B$4)</f>
        <v>דצמבר 2018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6.0000000000000001E-3</v>
      </c>
      <c r="D34" s="19">
        <v>0.67657986170454498</v>
      </c>
      <c r="E34" s="33">
        <v>-1.3299999999999999E-2</v>
      </c>
      <c r="F34" s="34">
        <v>0.65076834680036699</v>
      </c>
      <c r="G34" s="18">
        <v>-1.01E-2</v>
      </c>
      <c r="H34" s="19">
        <v>0.62944562020822503</v>
      </c>
      <c r="I34" s="33">
        <v>-1.8E-3</v>
      </c>
      <c r="J34" s="34">
        <v>0.61746309219829598</v>
      </c>
      <c r="K34" s="18">
        <v>3.3999999999999998E-3</v>
      </c>
      <c r="L34" s="19">
        <v>0.62746155349953503</v>
      </c>
      <c r="M34" s="33">
        <v>-5.0000000000000001E-3</v>
      </c>
      <c r="N34" s="34">
        <v>0.633578452176357</v>
      </c>
      <c r="O34" s="18">
        <v>4.0000000000000002E-4</v>
      </c>
      <c r="P34" s="19">
        <v>0.63294011295047603</v>
      </c>
      <c r="Q34" s="33">
        <v>1.0699999999999999E-2</v>
      </c>
      <c r="R34" s="34">
        <v>0.634396317650884</v>
      </c>
      <c r="S34" s="18">
        <v>0</v>
      </c>
      <c r="T34" s="19">
        <v>0.64006582294879566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6.6E-3</v>
      </c>
      <c r="D35" s="11">
        <v>0.32342013829545502</v>
      </c>
      <c r="E35" s="29">
        <v>9.0000000000000204E-4</v>
      </c>
      <c r="F35" s="30">
        <v>0.34923165319963301</v>
      </c>
      <c r="G35" s="10">
        <v>2.8999999999999998E-3</v>
      </c>
      <c r="H35" s="11">
        <v>0.37055437979177502</v>
      </c>
      <c r="I35" s="29">
        <v>1.1299999999999999E-2</v>
      </c>
      <c r="J35" s="30">
        <v>0.38253690780170402</v>
      </c>
      <c r="K35" s="10">
        <v>-1.1000000000000001E-3</v>
      </c>
      <c r="L35" s="11">
        <v>0.37253844650046503</v>
      </c>
      <c r="M35" s="29">
        <v>5.8999999999999999E-3</v>
      </c>
      <c r="N35" s="30">
        <v>0.366421547823643</v>
      </c>
      <c r="O35" s="10">
        <v>1.4800000000000001E-2</v>
      </c>
      <c r="P35" s="11">
        <v>0.36705988704952403</v>
      </c>
      <c r="Q35" s="29">
        <v>-2.3999999999999998E-3</v>
      </c>
      <c r="R35" s="30">
        <v>0.365603682349116</v>
      </c>
      <c r="S35" s="10">
        <v>0</v>
      </c>
      <c r="T35" s="11">
        <v>0.3599341770512044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1.26E-2</v>
      </c>
      <c r="D36" s="15">
        <v>1</v>
      </c>
      <c r="E36" s="31">
        <v>-1.24E-2</v>
      </c>
      <c r="F36" s="32">
        <v>1</v>
      </c>
      <c r="G36" s="14">
        <v>-7.1999999999999998E-3</v>
      </c>
      <c r="H36" s="15">
        <v>1</v>
      </c>
      <c r="I36" s="31">
        <v>9.4999999999999998E-3</v>
      </c>
      <c r="J36" s="32">
        <v>1</v>
      </c>
      <c r="K36" s="14">
        <v>2.3E-3</v>
      </c>
      <c r="L36" s="15">
        <v>1</v>
      </c>
      <c r="M36" s="31">
        <v>8.9999999999999998E-4</v>
      </c>
      <c r="N36" s="32">
        <v>1</v>
      </c>
      <c r="O36" s="14">
        <v>1.52E-2</v>
      </c>
      <c r="P36" s="15">
        <v>1</v>
      </c>
      <c r="Q36" s="31">
        <v>8.3000000000000001E-3</v>
      </c>
      <c r="R36" s="32">
        <v>1</v>
      </c>
      <c r="S36" s="14">
        <v>0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45" t="s">
        <v>0</v>
      </c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7"/>
    </row>
    <row r="39" spans="2:26" ht="15.75">
      <c r="B39" s="23" t="s">
        <v>42</v>
      </c>
      <c r="C39" s="3" t="str">
        <f ca="1">CONCATENATE(INDIRECT(CONCATENATE($C$2,$C$4))," ",$B$4)</f>
        <v>ינואר 2018</v>
      </c>
      <c r="D39" s="4"/>
      <c r="E39" s="25" t="str">
        <f ca="1">CONCATENATE(INDIRECT(CONCATENATE($C$2,$E$4))," ",$B$4)</f>
        <v>פברואר 2018</v>
      </c>
      <c r="F39" s="26"/>
      <c r="G39" s="3" t="str">
        <f ca="1">CONCATENATE(INDIRECT(CONCATENATE($C$2,$G$4))," ",$B$4)</f>
        <v>מרץ 2018</v>
      </c>
      <c r="H39" s="4"/>
      <c r="I39" s="25" t="str">
        <f ca="1">CONCATENATE(INDIRECT(CONCATENATE($C$2,$I$4))," ",$B$4)</f>
        <v>אפריל 2018</v>
      </c>
      <c r="J39" s="26"/>
      <c r="K39" s="3" t="str">
        <f ca="1">CONCATENATE(INDIRECT(CONCATENATE($C$2,$K$4))," ",$B$4)</f>
        <v>מאי 2018</v>
      </c>
      <c r="L39" s="4"/>
      <c r="M39" s="25" t="str">
        <f ca="1">CONCATENATE(INDIRECT(CONCATENATE($C$2,$M$4))," ",$B$4)</f>
        <v>יוני 2018</v>
      </c>
      <c r="N39" s="26"/>
      <c r="O39" s="3" t="str">
        <f ca="1">CONCATENATE(INDIRECT(CONCATENATE($C$2,$O$4))," ",$B$4)</f>
        <v>יולי 2018</v>
      </c>
      <c r="P39" s="4"/>
      <c r="Q39" s="25" t="str">
        <f ca="1">CONCATENATE(INDIRECT(CONCATENATE($C$2,$Q$4))," ",$B$4)</f>
        <v>אוגוסט 2018</v>
      </c>
      <c r="R39" s="26"/>
      <c r="S39" s="3" t="str">
        <f ca="1">CONCATENATE(INDIRECT(CONCATENATE($C$2,$S$4))," ",$B$4)</f>
        <v>ספטמבר 2018</v>
      </c>
      <c r="T39" s="4"/>
      <c r="U39" s="25" t="str">
        <f ca="1">CONCATENATE(INDIRECT(CONCATENATE($C$2,$U$4))," ",$B$4)</f>
        <v>אוקטובר 2018</v>
      </c>
      <c r="V39" s="26"/>
      <c r="W39" s="3" t="str">
        <f ca="1">CONCATENATE(INDIRECT(CONCATENATE($C$2,$W$4))," ",$B$4)</f>
        <v>נובמבר 2018</v>
      </c>
      <c r="X39" s="4"/>
      <c r="Y39" s="25" t="str">
        <f ca="1">CONCATENATE(INDIRECT(CONCATENATE($C$2,$Y$4))," ",$B$4)</f>
        <v>דצמבר 2018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1.0800000000000001E-2</v>
      </c>
      <c r="D41" s="19">
        <v>0.997470424799629</v>
      </c>
      <c r="E41" s="33">
        <v>-0.01</v>
      </c>
      <c r="F41" s="34">
        <v>1.00089165276837</v>
      </c>
      <c r="G41" s="18">
        <v>-6.1999999999999998E-3</v>
      </c>
      <c r="H41" s="19">
        <v>1.0018892342178201</v>
      </c>
      <c r="I41" s="33">
        <v>1.2699999999999999E-2</v>
      </c>
      <c r="J41" s="34">
        <v>1.0051042358817499</v>
      </c>
      <c r="K41" s="18">
        <v>4.0000000000000002E-4</v>
      </c>
      <c r="L41" s="19">
        <v>1.00341739730865</v>
      </c>
      <c r="M41" s="33">
        <v>4.7999999999999996E-3</v>
      </c>
      <c r="N41" s="34">
        <v>1.0052993969272499</v>
      </c>
      <c r="O41" s="18">
        <v>1.5699999999999999E-2</v>
      </c>
      <c r="P41" s="19">
        <v>1.0072730711004201</v>
      </c>
      <c r="Q41" s="33">
        <v>6.1000000000000004E-3</v>
      </c>
      <c r="R41" s="34">
        <v>1.0011479346798</v>
      </c>
      <c r="S41" s="18">
        <v>0</v>
      </c>
      <c r="T41" s="19">
        <v>1.0042174298553637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1.8E-3</v>
      </c>
      <c r="D42" s="11">
        <v>2.5295752003707101E-3</v>
      </c>
      <c r="E42" s="29">
        <v>-2.3999999999999998E-3</v>
      </c>
      <c r="F42" s="30">
        <v>-8.9165276836584799E-4</v>
      </c>
      <c r="G42" s="10">
        <v>-1E-3</v>
      </c>
      <c r="H42" s="11">
        <v>-1.88923421782254E-3</v>
      </c>
      <c r="I42" s="29">
        <v>-3.2000000000000002E-3</v>
      </c>
      <c r="J42" s="30">
        <v>-5.1042358817501602E-3</v>
      </c>
      <c r="K42" s="10">
        <v>1.9E-3</v>
      </c>
      <c r="L42" s="11">
        <v>-3.4173973086492199E-3</v>
      </c>
      <c r="M42" s="29">
        <v>-3.8999999999999998E-3</v>
      </c>
      <c r="N42" s="30">
        <v>-5.2993969272500004E-3</v>
      </c>
      <c r="O42" s="10">
        <v>-5.0000000000000001E-4</v>
      </c>
      <c r="P42" s="11">
        <v>-7.2730711004204904E-3</v>
      </c>
      <c r="Q42" s="29">
        <v>2.2000000000000001E-3</v>
      </c>
      <c r="R42" s="30">
        <v>-1.14793467979747E-3</v>
      </c>
      <c r="S42" s="10">
        <v>0</v>
      </c>
      <c r="T42" s="11">
        <v>-4.2174298553637E-3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1.26E-2</v>
      </c>
      <c r="D43" s="15">
        <v>1</v>
      </c>
      <c r="E43" s="31">
        <v>-1.24E-2</v>
      </c>
      <c r="F43" s="32">
        <v>1</v>
      </c>
      <c r="G43" s="14">
        <v>-7.1999999999999998E-3</v>
      </c>
      <c r="H43" s="15">
        <v>1</v>
      </c>
      <c r="I43" s="31">
        <v>9.4999999999999998E-3</v>
      </c>
      <c r="J43" s="32">
        <v>1</v>
      </c>
      <c r="K43" s="14">
        <v>2.3E-3</v>
      </c>
      <c r="L43" s="15">
        <v>1</v>
      </c>
      <c r="M43" s="31">
        <v>8.9999999999999998E-4</v>
      </c>
      <c r="N43" s="32">
        <v>1</v>
      </c>
      <c r="O43" s="14">
        <v>1.52E-2</v>
      </c>
      <c r="P43" s="15">
        <v>1</v>
      </c>
      <c r="Q43" s="31">
        <v>8.3000000000000001E-3</v>
      </c>
      <c r="R43" s="32">
        <v>1</v>
      </c>
      <c r="S43" s="14">
        <v>0</v>
      </c>
      <c r="T43" s="15">
        <v>1</v>
      </c>
      <c r="U43" s="31"/>
      <c r="V43" s="32"/>
      <c r="W43" s="14"/>
      <c r="X43" s="15"/>
      <c r="Y43" s="31"/>
      <c r="Z43" s="32"/>
    </row>
    <row r="45" spans="2:26" ht="15.75">
      <c r="C45" s="45" t="s">
        <v>0</v>
      </c>
      <c r="D45" s="46"/>
      <c r="E45" s="46"/>
      <c r="F45" s="46"/>
      <c r="G45" s="46"/>
      <c r="H45" s="46"/>
      <c r="I45" s="46"/>
      <c r="J45" s="47"/>
    </row>
    <row r="46" spans="2:26" ht="15.75">
      <c r="B46" s="23" t="s">
        <v>39</v>
      </c>
      <c r="C46" s="43" t="str">
        <f ca="1">CONCATENATE(INDIRECT(CONCATENATE($C$2,C4))," - ",INDIRECT(CONCATENATE($C$2,G4))," ",$B$4)</f>
        <v>ינואר - מרץ 2018</v>
      </c>
      <c r="D46" s="44"/>
      <c r="E46" s="41" t="str">
        <f ca="1">CONCATENATE(INDIRECT(CONCATENATE($C$2,C4))," - ",INDIRECT(CONCATENATE($C$2,M4))," ",$B$4)</f>
        <v>ינואר - יוני 2018</v>
      </c>
      <c r="F46" s="42"/>
      <c r="G46" s="43" t="str">
        <f ca="1">CONCATENATE(INDIRECT(CONCATENATE($C$2,C4))," - ",INDIRECT(CONCATENATE($C$2,S4))," ",$B$4)</f>
        <v>ינואר - ספטמבר 2018</v>
      </c>
      <c r="H46" s="44"/>
      <c r="I46" s="41" t="str">
        <f ca="1">CONCATENATE(INDIRECT(CONCATENATE($C$2,C4))," - ",INDIRECT(CONCATENATE($C$2,Y4))," ",$B$4)</f>
        <v>ינואר - דצמבר 2018</v>
      </c>
      <c r="J46" s="42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8" t="s">
        <v>3</v>
      </c>
      <c r="I47" s="27" t="s">
        <v>2</v>
      </c>
      <c r="J47" s="28" t="s">
        <v>3</v>
      </c>
    </row>
    <row r="48" spans="2:26">
      <c r="B48" s="9" t="s">
        <v>5</v>
      </c>
      <c r="C48" s="10">
        <v>9.9999999999988987E-5</v>
      </c>
      <c r="D48" s="11">
        <v>5.1735920833445297E-2</v>
      </c>
      <c r="E48" s="29">
        <v>-2.9999999599994442E-4</v>
      </c>
      <c r="F48" s="30">
        <v>8.5324879600190195E-2</v>
      </c>
      <c r="G48" s="10">
        <v>-2.9999999599994442E-4</v>
      </c>
      <c r="H48" s="11">
        <f>T8</f>
        <v>9.1883770582005572E-2</v>
      </c>
      <c r="I48" s="29"/>
      <c r="J48" s="30"/>
    </row>
    <row r="49" spans="2:10">
      <c r="B49" s="12" t="s">
        <v>7</v>
      </c>
      <c r="C49" s="10">
        <v>4.993596159998837E-4</v>
      </c>
      <c r="D49" s="11">
        <v>0.18771402634543599</v>
      </c>
      <c r="E49" s="29">
        <v>4.9910949115994363E-4</v>
      </c>
      <c r="F49" s="30">
        <v>0.16827079510444601</v>
      </c>
      <c r="G49" s="10">
        <v>1.3997587895238084E-3</v>
      </c>
      <c r="H49" s="11">
        <f t="shared" ref="H49:H66" si="0">T9</f>
        <v>0.1749925488857729</v>
      </c>
      <c r="I49" s="29"/>
      <c r="J49" s="30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f t="shared" si="0"/>
        <v>0</v>
      </c>
      <c r="I50" s="29"/>
      <c r="J50" s="30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11">
        <f t="shared" si="0"/>
        <v>0</v>
      </c>
      <c r="I51" s="29"/>
      <c r="J51" s="30"/>
    </row>
    <row r="52" spans="2:10">
      <c r="B52" s="12" t="s">
        <v>13</v>
      </c>
      <c r="C52" s="10">
        <v>6.0011000600002085E-4</v>
      </c>
      <c r="D52" s="11">
        <v>3.8607461804344798E-3</v>
      </c>
      <c r="E52" s="29">
        <v>1.1004901130142741E-3</v>
      </c>
      <c r="F52" s="30">
        <v>3.5060318568442099E-3</v>
      </c>
      <c r="G52" s="10">
        <v>1.5009603420741424E-3</v>
      </c>
      <c r="H52" s="11">
        <f t="shared" si="0"/>
        <v>2.3027193599826086E-6</v>
      </c>
      <c r="I52" s="29"/>
      <c r="J52" s="30"/>
    </row>
    <row r="53" spans="2:10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f t="shared" si="0"/>
        <v>0</v>
      </c>
      <c r="I53" s="29"/>
      <c r="J53" s="30"/>
    </row>
    <row r="54" spans="2:10">
      <c r="B54" s="12" t="s">
        <v>17</v>
      </c>
      <c r="C54" s="10">
        <v>0</v>
      </c>
      <c r="D54" s="11">
        <v>0</v>
      </c>
      <c r="E54" s="29">
        <v>0</v>
      </c>
      <c r="F54" s="30">
        <v>0</v>
      </c>
      <c r="G54" s="10">
        <v>0</v>
      </c>
      <c r="H54" s="11">
        <f t="shared" si="0"/>
        <v>0</v>
      </c>
      <c r="I54" s="29"/>
      <c r="J54" s="30"/>
    </row>
    <row r="55" spans="2:10">
      <c r="B55" s="12" t="s">
        <v>19</v>
      </c>
      <c r="C55" s="10">
        <v>-4.7209399799998941E-3</v>
      </c>
      <c r="D55" s="11">
        <v>0.75857854085850795</v>
      </c>
      <c r="E55" s="29">
        <v>1.46E-2</v>
      </c>
      <c r="F55" s="30">
        <v>0.74819769036577</v>
      </c>
      <c r="G55" s="10">
        <v>3.5691006621999755E-2</v>
      </c>
      <c r="H55" s="11">
        <f t="shared" si="0"/>
        <v>0.73733880766822535</v>
      </c>
      <c r="I55" s="29"/>
      <c r="J55" s="30"/>
    </row>
    <row r="56" spans="2:10">
      <c r="B56" s="12" t="s">
        <v>21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f t="shared" si="0"/>
        <v>0</v>
      </c>
      <c r="I56" s="29"/>
      <c r="J56" s="30"/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f t="shared" si="0"/>
        <v>0</v>
      </c>
      <c r="I57" s="29"/>
      <c r="J57" s="30"/>
    </row>
    <row r="58" spans="2:10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11">
        <f t="shared" si="0"/>
        <v>0</v>
      </c>
      <c r="I58" s="29"/>
      <c r="J58" s="30"/>
    </row>
    <row r="59" spans="2:10">
      <c r="B59" s="12" t="s">
        <v>26</v>
      </c>
      <c r="C59" s="10">
        <v>-3.6971296749999105E-3</v>
      </c>
      <c r="D59" s="11">
        <v>-2.2031484812985E-3</v>
      </c>
      <c r="E59" s="29">
        <v>-1.046292471213206E-2</v>
      </c>
      <c r="F59" s="30">
        <v>-5.6761834834347796E-3</v>
      </c>
      <c r="G59" s="10">
        <v>-9.07902742622968E-3</v>
      </c>
      <c r="H59" s="11">
        <f t="shared" si="0"/>
        <v>-4.2174298553636991E-3</v>
      </c>
      <c r="I59" s="29"/>
      <c r="J59" s="30"/>
    </row>
    <row r="60" spans="2:10">
      <c r="B60" s="12" t="s">
        <v>27</v>
      </c>
      <c r="C60" s="10">
        <v>0</v>
      </c>
      <c r="D60" s="11">
        <v>0</v>
      </c>
      <c r="E60" s="29">
        <v>0</v>
      </c>
      <c r="F60" s="30">
        <v>0</v>
      </c>
      <c r="G60" s="10">
        <v>0</v>
      </c>
      <c r="H60" s="11">
        <f t="shared" si="0"/>
        <v>0</v>
      </c>
      <c r="I60" s="29"/>
      <c r="J60" s="30"/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11">
        <f t="shared" si="0"/>
        <v>0</v>
      </c>
      <c r="I61" s="29"/>
      <c r="J61" s="30"/>
    </row>
    <row r="62" spans="2:10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>
        <v>0</v>
      </c>
      <c r="H62" s="11">
        <f t="shared" si="0"/>
        <v>0</v>
      </c>
      <c r="I62" s="29"/>
      <c r="J62" s="30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11">
        <f t="shared" si="0"/>
        <v>0</v>
      </c>
      <c r="I63" s="29"/>
      <c r="J63" s="30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11">
        <f t="shared" si="0"/>
        <v>0</v>
      </c>
      <c r="I64" s="29"/>
      <c r="J64" s="30"/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11">
        <f t="shared" si="0"/>
        <v>0</v>
      </c>
      <c r="I65" s="29"/>
      <c r="J65" s="30"/>
    </row>
    <row r="66" spans="2:10">
      <c r="B66" s="12" t="s">
        <v>33</v>
      </c>
      <c r="C66" s="10">
        <v>0</v>
      </c>
      <c r="D66" s="11">
        <v>3.1391426347553202E-4</v>
      </c>
      <c r="E66" s="29">
        <v>0</v>
      </c>
      <c r="F66" s="30">
        <v>3.7678655618462998E-4</v>
      </c>
      <c r="G66" s="10">
        <v>0</v>
      </c>
      <c r="H66" s="11">
        <f t="shared" si="0"/>
        <v>0</v>
      </c>
      <c r="I66" s="29"/>
      <c r="J66" s="30"/>
    </row>
    <row r="67" spans="2:10">
      <c r="B67" s="13" t="s">
        <v>44</v>
      </c>
      <c r="C67" s="14">
        <v>-7.1547867879996454E-3</v>
      </c>
      <c r="D67" s="15">
        <v>1</v>
      </c>
      <c r="E67" s="32">
        <v>5.4366748960422151E-3</v>
      </c>
      <c r="F67" s="32">
        <v>1.0000000000000002</v>
      </c>
      <c r="G67" s="14">
        <v>2.9212698331368081E-2</v>
      </c>
      <c r="H67" s="15">
        <v>1</v>
      </c>
      <c r="I67" s="31"/>
      <c r="J67" s="32"/>
    </row>
    <row r="68" spans="2:10">
      <c r="B68" s="35" t="s">
        <v>40</v>
      </c>
      <c r="C68" s="37">
        <v>-586.36038000000292</v>
      </c>
      <c r="D68" s="38"/>
      <c r="E68" s="39">
        <v>414.68686999998795</v>
      </c>
      <c r="F68" s="40"/>
      <c r="G68" s="37">
        <f>2505.18377999999+S28</f>
        <v>2510.9308899999896</v>
      </c>
      <c r="H68" s="38"/>
      <c r="I68" s="39"/>
      <c r="J68" s="40"/>
    </row>
    <row r="69" spans="2:10">
      <c r="B69" s="16"/>
      <c r="C69" s="17"/>
      <c r="D69" s="17"/>
      <c r="E69" s="17"/>
      <c r="F69" s="17"/>
      <c r="G69" s="17"/>
      <c r="H69" s="17"/>
      <c r="I69" s="17"/>
      <c r="J69" s="17"/>
    </row>
    <row r="70" spans="2:10" ht="15.75">
      <c r="C70" s="45" t="s">
        <v>0</v>
      </c>
      <c r="D70" s="46"/>
      <c r="E70" s="46"/>
      <c r="F70" s="46"/>
      <c r="G70" s="46"/>
      <c r="H70" s="46"/>
      <c r="I70" s="46"/>
      <c r="J70" s="47"/>
    </row>
    <row r="71" spans="2:10" ht="15.75">
      <c r="B71" s="23" t="s">
        <v>39</v>
      </c>
      <c r="C71" s="43" t="str">
        <f ca="1">CONCATENATE(INDIRECT(CONCATENATE($C$2,$C$4))," - ",INDIRECT(CONCATENATE($C$2,$G$4))," ",$B$4)</f>
        <v>ינואר - מרץ 2018</v>
      </c>
      <c r="D71" s="44"/>
      <c r="E71" s="41" t="str">
        <f ca="1">CONCATENATE(INDIRECT(CONCATENATE($C$2,$C$4))," - ",INDIRECT(CONCATENATE($C$2,$M4))," ",$B$4)</f>
        <v>ינואר - יוני 2018</v>
      </c>
      <c r="F71" s="42"/>
      <c r="G71" s="43" t="str">
        <f ca="1">CONCATENATE(INDIRECT(CONCATENATE($C$2,$C$4))," - ",INDIRECT(CONCATENATE($C$2,$S$4))," ",$B$4)</f>
        <v>ינואר - ספטמבר 2018</v>
      </c>
      <c r="H71" s="44"/>
      <c r="I71" s="41" t="str">
        <f ca="1">CONCATENATE(INDIRECT(CONCATENATE($C$2,$C$4))," - ",INDIRECT(CONCATENATE($C$2,$Y4))," ",$B$4)</f>
        <v>ינואר - דצמבר 2018</v>
      </c>
      <c r="J71" s="42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8" t="s">
        <v>3</v>
      </c>
      <c r="I72" s="27" t="s">
        <v>2</v>
      </c>
      <c r="J72" s="28" t="s">
        <v>3</v>
      </c>
    </row>
    <row r="73" spans="2:10">
      <c r="B73" s="9" t="s">
        <v>35</v>
      </c>
      <c r="C73" s="18">
        <v>-1.7605264019999976E-2</v>
      </c>
      <c r="D73" s="19">
        <v>0.62944562020822503</v>
      </c>
      <c r="E73" s="33">
        <v>-2.0959247474724996E-2</v>
      </c>
      <c r="F73" s="34">
        <v>0.633578452176357</v>
      </c>
      <c r="G73" s="18">
        <v>-1.0087704827273725E-2</v>
      </c>
      <c r="H73" s="19">
        <f>T34</f>
        <v>0.64006582294879566</v>
      </c>
      <c r="I73" s="33"/>
      <c r="J73" s="34"/>
    </row>
    <row r="74" spans="2:10">
      <c r="B74" s="12" t="s">
        <v>36</v>
      </c>
      <c r="C74" s="10">
        <v>1.0427707225999727E-2</v>
      </c>
      <c r="D74" s="11">
        <v>0.37055437979177502</v>
      </c>
      <c r="E74" s="29">
        <v>2.64E-2</v>
      </c>
      <c r="F74" s="30">
        <v>0.366421547823643</v>
      </c>
      <c r="G74" s="10">
        <v>3.9290902271999828E-2</v>
      </c>
      <c r="H74" s="19">
        <f t="shared" ref="H74" si="1">T35</f>
        <v>0.3599341770512044</v>
      </c>
      <c r="I74" s="29"/>
      <c r="J74" s="30"/>
    </row>
    <row r="75" spans="2:10">
      <c r="B75" s="13" t="s">
        <v>44</v>
      </c>
      <c r="C75" s="14">
        <v>-7.1775567940002491E-3</v>
      </c>
      <c r="D75" s="15">
        <v>1</v>
      </c>
      <c r="E75" s="31">
        <v>5.4407525252750041E-3</v>
      </c>
      <c r="F75" s="32">
        <v>1</v>
      </c>
      <c r="G75" s="14">
        <v>2.9203197444726214E-2</v>
      </c>
      <c r="H75" s="15">
        <v>1</v>
      </c>
      <c r="I75" s="31"/>
      <c r="J75" s="32"/>
    </row>
    <row r="76" spans="2:10">
      <c r="B76" s="16"/>
      <c r="C76" s="17"/>
      <c r="D76" s="17"/>
      <c r="E76" s="17"/>
      <c r="F76" s="17"/>
      <c r="G76" s="17"/>
      <c r="H76" s="17"/>
      <c r="I76" s="17"/>
      <c r="J76" s="17"/>
    </row>
    <row r="77" spans="2:10" ht="15.75">
      <c r="C77" s="45" t="s">
        <v>0</v>
      </c>
      <c r="D77" s="46"/>
      <c r="E77" s="46"/>
      <c r="F77" s="46"/>
      <c r="G77" s="46"/>
      <c r="H77" s="46"/>
      <c r="I77" s="46"/>
      <c r="J77" s="47"/>
    </row>
    <row r="78" spans="2:10" ht="15.75">
      <c r="B78" s="23" t="s">
        <v>39</v>
      </c>
      <c r="C78" s="43" t="str">
        <f ca="1">CONCATENATE(INDIRECT(CONCATENATE($C$2,$C$4))," - ",INDIRECT(CONCATENATE($C$2,$G$4))," ",$B$4)</f>
        <v>ינואר - מרץ 2018</v>
      </c>
      <c r="D78" s="44"/>
      <c r="E78" s="41" t="str">
        <f ca="1">CONCATENATE(INDIRECT(CONCATENATE($C$2,$C$4))," - ",INDIRECT(CONCATENATE($C$2,$M$4))," ",$B$4)</f>
        <v>ינואר - יוני 2018</v>
      </c>
      <c r="F78" s="42"/>
      <c r="G78" s="43" t="str">
        <f ca="1">CONCATENATE(INDIRECT(CONCATENATE($C$2,$C$4))," - ",INDIRECT(CONCATENATE($C$2,$S$4))," ",$B$4)</f>
        <v>ינואר - ספטמבר 2018</v>
      </c>
      <c r="H78" s="44"/>
      <c r="I78" s="41" t="str">
        <f ca="1">CONCATENATE(INDIRECT(CONCATENATE($C$2,$C$4))," - ",INDIRECT(CONCATENATE($C$2,$Y$4))," ",$B$4)</f>
        <v>ינואר - דצמבר 2018</v>
      </c>
      <c r="J78" s="42"/>
    </row>
    <row r="79" spans="2:10" ht="30">
      <c r="B79" s="23"/>
      <c r="C79" s="7" t="s">
        <v>2</v>
      </c>
      <c r="D79" s="8" t="s">
        <v>3</v>
      </c>
      <c r="E79" s="27" t="s">
        <v>2</v>
      </c>
      <c r="F79" s="28" t="s">
        <v>3</v>
      </c>
      <c r="G79" s="7" t="s">
        <v>2</v>
      </c>
      <c r="H79" s="8" t="s">
        <v>3</v>
      </c>
      <c r="I79" s="27" t="s">
        <v>2</v>
      </c>
      <c r="J79" s="28" t="s">
        <v>3</v>
      </c>
    </row>
    <row r="80" spans="2:10">
      <c r="B80" s="9" t="s">
        <v>37</v>
      </c>
      <c r="C80" s="18">
        <v>-5.6122904000001196E-3</v>
      </c>
      <c r="D80" s="19">
        <v>1.0018892342178201</v>
      </c>
      <c r="E80" s="33">
        <v>1.2200000000000001E-2</v>
      </c>
      <c r="F80" s="34">
        <v>1.0052993969272499</v>
      </c>
      <c r="G80" s="18">
        <v>3.4262898394000096E-2</v>
      </c>
      <c r="H80" s="19">
        <f>T41</f>
        <v>1.0042174298553637</v>
      </c>
      <c r="I80" s="33"/>
      <c r="J80" s="34"/>
    </row>
    <row r="81" spans="2:10">
      <c r="B81" s="12" t="s">
        <v>38</v>
      </c>
      <c r="C81" s="10">
        <v>-1.6037156799998398E-3</v>
      </c>
      <c r="D81" s="11">
        <v>-1.88923421782254E-3</v>
      </c>
      <c r="E81" s="29">
        <v>-6.7963610647382433E-3</v>
      </c>
      <c r="F81" s="30">
        <v>-5.2993969272500004E-3</v>
      </c>
      <c r="G81" s="10">
        <v>-5.1090074025510468E-3</v>
      </c>
      <c r="H81" s="19">
        <f t="shared" ref="H81" si="2">T42</f>
        <v>-4.2174298553637E-3</v>
      </c>
      <c r="I81" s="29"/>
      <c r="J81" s="30"/>
    </row>
    <row r="82" spans="2:10">
      <c r="B82" s="13" t="s">
        <v>44</v>
      </c>
      <c r="C82" s="14">
        <v>-7.2160060799999594E-3</v>
      </c>
      <c r="D82" s="15">
        <v>1</v>
      </c>
      <c r="E82" s="31">
        <v>5.4036389352617575E-3</v>
      </c>
      <c r="F82" s="32">
        <v>1</v>
      </c>
      <c r="G82" s="14">
        <v>2.915389099144905E-2</v>
      </c>
      <c r="H82" s="15">
        <v>1.0000000000000024</v>
      </c>
      <c r="I82" s="31"/>
      <c r="J82" s="32"/>
    </row>
    <row r="10009" spans="3:8">
      <c r="C10009">
        <v>0</v>
      </c>
      <c r="D10009">
        <v>0</v>
      </c>
      <c r="E10009">
        <v>0</v>
      </c>
      <c r="F10009">
        <v>0</v>
      </c>
      <c r="G10009">
        <v>0</v>
      </c>
      <c r="H10009">
        <v>0</v>
      </c>
    </row>
    <row r="10010" spans="3:8">
      <c r="C10010">
        <v>0</v>
      </c>
      <c r="D10010">
        <v>0</v>
      </c>
      <c r="E10010">
        <v>0</v>
      </c>
      <c r="F10010">
        <v>0</v>
      </c>
      <c r="G10010">
        <v>0</v>
      </c>
      <c r="H10010">
        <v>0</v>
      </c>
    </row>
  </sheetData>
  <sheetProtection sheet="1" objects="1" scenarios="1"/>
  <mergeCells count="34">
    <mergeCell ref="C77:J77"/>
    <mergeCell ref="C78:D78"/>
    <mergeCell ref="E78:F78"/>
    <mergeCell ref="G78:H78"/>
    <mergeCell ref="I78:J78"/>
    <mergeCell ref="C70:J70"/>
    <mergeCell ref="C71:D71"/>
    <mergeCell ref="E71:F71"/>
    <mergeCell ref="G71:H71"/>
    <mergeCell ref="I71:J71"/>
    <mergeCell ref="C45:J45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68:D68"/>
    <mergeCell ref="E68:F68"/>
    <mergeCell ref="G68:H68"/>
    <mergeCell ref="I68:J68"/>
    <mergeCell ref="I46:J46"/>
    <mergeCell ref="E46:F46"/>
    <mergeCell ref="G46:H46"/>
    <mergeCell ref="C46:D46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2018-11-05T14:29:07+00:00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86C569D-58F9-4E5E-8CE3-BAD53997A94B}"/>
</file>

<file path=customXml/itemProps2.xml><?xml version="1.0" encoding="utf-8"?>
<ds:datastoreItem xmlns:ds="http://schemas.openxmlformats.org/officeDocument/2006/customXml" ds:itemID="{FAEC1A1F-4BCD-450B-8DE4-65D0C4A1582D}"/>
</file>

<file path=customXml/itemProps3.xml><?xml version="1.0" encoding="utf-8"?>
<ds:datastoreItem xmlns:ds="http://schemas.openxmlformats.org/officeDocument/2006/customXml" ds:itemID="{7BBAFAB7-AD6B-4A86-A31A-222B417820AA}"/>
</file>

<file path=customXml/itemProps4.xml><?xml version="1.0" encoding="utf-8"?>
<ds:datastoreItem xmlns:ds="http://schemas.openxmlformats.org/officeDocument/2006/customXml" ds:itemID="{6A375824-0412-4790-B7B4-6B1777E686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2018-11-05T13:47:30Z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0x0101003AD5DD09B7E788449783873D031F677A</vt:lpwstr>
  </property>
  <property fmtid="{D5CDD505-2E9C-101B-9397-08002B2CF9AE}" pid="14" name="e4b5484c9c824b148c38bfcb2bd74c0d">
    <vt:lpwstr/>
  </property>
  <property fmtid="{D5CDD505-2E9C-101B-9397-08002B2CF9AE}" pid="15" name="kb4cc1381c4248d7a2dfa3f1be0c86c0">
    <vt:lpwstr/>
  </property>
  <property fmtid="{D5CDD505-2E9C-101B-9397-08002B2CF9AE}" pid="16" name="o80fb9e8b9d445b0bb174fdcd68ee89c">
    <vt:lpwstr/>
  </property>
  <property fmtid="{D5CDD505-2E9C-101B-9397-08002B2CF9AE}" pid="17" name="j92457fac7d145f98e698f5712f6a6a4">
    <vt:lpwstr/>
  </property>
  <property fmtid="{D5CDD505-2E9C-101B-9397-08002B2CF9AE}" pid="19" name="aa1c885e8039426686f6c49672b09953">
    <vt:lpwstr/>
  </property>
  <property fmtid="{D5CDD505-2E9C-101B-9397-08002B2CF9AE}" pid="20" name="e09eddfac2354f9ab04a226e27f86f1f">
    <vt:lpwstr/>
  </property>
  <property fmtid="{D5CDD505-2E9C-101B-9397-08002B2CF9AE}" pid="21" name="b76e59bb9f5947a781773f53cc6e9460">
    <vt:lpwstr/>
  </property>
  <property fmtid="{D5CDD505-2E9C-101B-9397-08002B2CF9AE}" pid="22" name="n612d9597dc7466f957352ce79be86f3">
    <vt:lpwstr/>
  </property>
  <property fmtid="{D5CDD505-2E9C-101B-9397-08002B2CF9AE}" pid="23" name="l34dc5595392493c8311535275827f74">
    <vt:lpwstr/>
  </property>
  <property fmtid="{D5CDD505-2E9C-101B-9397-08002B2CF9AE}" pid="24" name="o68cd33f8d3a45abb273b6e406faee3d">
    <vt:lpwstr/>
  </property>
  <property fmtid="{D5CDD505-2E9C-101B-9397-08002B2CF9AE}" pid="25" name="ia53b9f18d984e01914f4b79710425b7">
    <vt:lpwstr/>
  </property>
</Properties>
</file>