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C6" i="5"/>
  <c r="I78" i="5"/>
  <c r="C32" i="5"/>
  <c r="E39" i="5"/>
  <c r="C71" i="5"/>
  <c r="E71" i="5"/>
  <c r="G78" i="5"/>
  <c r="I71" i="5"/>
  <c r="G71" i="5"/>
  <c r="C78" i="5"/>
  <c r="C39" i="5"/>
  <c r="E78" i="5"/>
  <c r="E32" i="5"/>
  <c r="G4" i="5" l="1"/>
  <c r="G32" i="5"/>
  <c r="G39" i="5"/>
  <c r="E6" i="5"/>
  <c r="I4" i="5" l="1"/>
  <c r="I6" i="5"/>
  <c r="I32" i="5"/>
  <c r="C46" i="5"/>
  <c r="I39" i="5"/>
  <c r="G6" i="5"/>
  <c r="K4" i="5" l="1"/>
  <c r="K39" i="5"/>
  <c r="M4" i="5" l="1"/>
  <c r="K32" i="5"/>
  <c r="M32" i="5"/>
  <c r="K6" i="5"/>
  <c r="E46" i="5"/>
  <c r="M6" i="5"/>
  <c r="O4" i="5" l="1"/>
  <c r="M39" i="5"/>
  <c r="O6" i="5"/>
  <c r="Q4" i="5" l="1"/>
  <c r="S4" i="5" s="1"/>
  <c r="Q6" i="5"/>
  <c r="O32" i="5"/>
  <c r="S32" i="5"/>
  <c r="S39" i="5"/>
  <c r="Q32" i="5"/>
  <c r="G46" i="5"/>
  <c r="O39" i="5"/>
  <c r="U4" i="5" l="1"/>
  <c r="U39" i="5"/>
  <c r="Q39" i="5"/>
  <c r="U32" i="5"/>
  <c r="S6" i="5"/>
  <c r="W4" i="5" l="1"/>
  <c r="U6" i="5"/>
  <c r="W32" i="5"/>
  <c r="W39" i="5"/>
  <c r="Y4" i="5" l="1"/>
  <c r="I46" i="5"/>
  <c r="Y32" i="5"/>
  <c r="Y39" i="5"/>
  <c r="Y6" i="5"/>
  <c r="W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<sst xmlns="http://schemas.openxmlformats.org/spreadsheetml/2006/main" count="179" uniqueCount="47">
  <si>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</si>
  <si>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</si>
  <si>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</si>
  <si>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</si>
  <si>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</si>
  <si>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</si>
  <si>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</si>
  <si>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</si>
  <si>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</si>
  <si>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</si>
  <si>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</si>
  <si>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</si>
  <si>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</si>
  <si>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</si>
  <si>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</si>
  <si>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</si>
  <si>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</si>
  <si>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</si>
  <si>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</si>
  <si>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</si>
  <si>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</si>
  <si>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</si>
  <si>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</si>
  <si>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</si>
  <si>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</si>
  <si>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</si>
  <si>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</si>
  <si>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</si>
  <si>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</si>
  <si>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</si>
  <si>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</si>
  <si>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</si>
  <si>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</si>
  <si>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</si>
  <si>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</si>
  <si>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</si>
  <si>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</si>
  <si>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</si>
  <si>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</si>
  <si>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</si>
  <si>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</si>
  <si>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</si>
  <si>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</si>
  <si>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</si>
  <si>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</si>
  <si>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</si>
  <si>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50 ומטה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</si>
</sst>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-2.0000000000000001E-4</v>
      </c>
      <c r="D8" s="11">
        <v>4.3697728521110903E-2</v>
      </c>
      <c r="E8" s="29">
        <v>0</v>
      </c>
      <c r="F8" s="30">
        <v>2.0169952256466499E-2</v>
      </c>
      <c r="G8" s="10">
        <v>2.0000000000000001E-4</v>
      </c>
      <c r="H8" s="11">
        <v>6.2625110863706104E-2</v>
      </c>
      <c r="I8" s="29">
        <v>-2.9999999999999997E-4</v>
      </c>
      <c r="J8" s="30">
        <v>0.17819077183197199</v>
      </c>
      <c r="K8" s="10">
        <v>-2.0000000000000001E-4</v>
      </c>
      <c r="L8" s="11">
        <v>0.17087310881914899</v>
      </c>
      <c r="M8" s="29">
        <v>-2.9999999999999997E-4</v>
      </c>
      <c r="N8" s="30">
        <v>0.17601131353812199</v>
      </c>
      <c r="O8" s="10">
        <v>2.0000000000000001E-4</v>
      </c>
      <c r="P8" s="11">
        <v>0.15453746215417799</v>
      </c>
      <c r="Q8" s="29">
        <v>-1E-4</v>
      </c>
      <c r="R8" s="30">
        <v>0.15800802984008799</v>
      </c>
      <c r="S8" s="10">
        <v>0</v>
      </c>
      <c r="T8" s="11">
        <v>0.16093699435228531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5.0000000000000001E-4</v>
      </c>
      <c r="D9" s="11">
        <v>0.153374427635907</v>
      </c>
      <c r="E9" s="29">
        <v>-1.5E-3</v>
      </c>
      <c r="F9" s="30">
        <v>0.15145234854004599</v>
      </c>
      <c r="G9" s="10">
        <v>5.0000000000000001E-4</v>
      </c>
      <c r="H9" s="11">
        <v>0.144120147693794</v>
      </c>
      <c r="I9" s="29">
        <v>-1E-4</v>
      </c>
      <c r="J9" s="30">
        <v>0.13372371542559</v>
      </c>
      <c r="K9" s="10">
        <v>4.0000000000000002E-4</v>
      </c>
      <c r="L9" s="11">
        <v>0.135795525672506</v>
      </c>
      <c r="M9" s="29">
        <v>-6.9999999999999999E-4</v>
      </c>
      <c r="N9" s="30">
        <v>0.14034173631461699</v>
      </c>
      <c r="O9" s="10">
        <v>2.0000000000000001E-4</v>
      </c>
      <c r="P9" s="11">
        <v>0.14707187578962</v>
      </c>
      <c r="Q9" s="29">
        <v>2.9999999999999997E-4</v>
      </c>
      <c r="R9" s="30">
        <v>0.14845391705302199</v>
      </c>
      <c r="S9" s="10">
        <v>-1.2384513810677344E-4</v>
      </c>
      <c r="T9" s="11">
        <v>0.1515642146813688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5.0000000000000001E-4</v>
      </c>
      <c r="D12" s="11">
        <v>0.16509662240843201</v>
      </c>
      <c r="E12" s="29">
        <v>-1.8E-3</v>
      </c>
      <c r="F12" s="30">
        <v>0.17300136900913199</v>
      </c>
      <c r="G12" s="10">
        <v>6.9999999999999999E-4</v>
      </c>
      <c r="H12" s="11">
        <v>0.17292092628678399</v>
      </c>
      <c r="I12" s="29">
        <v>6.9999999999999999E-4</v>
      </c>
      <c r="J12" s="30">
        <v>0.180973713501726</v>
      </c>
      <c r="K12" s="10">
        <v>-4.0000000000000002E-4</v>
      </c>
      <c r="L12" s="11">
        <v>0.184652430867841</v>
      </c>
      <c r="M12" s="29">
        <v>4.0000000000000002E-4</v>
      </c>
      <c r="N12" s="30">
        <v>0.18929930923643601</v>
      </c>
      <c r="O12" s="10">
        <v>5.9999999999999995E-4</v>
      </c>
      <c r="P12" s="11">
        <v>0.18904966093648401</v>
      </c>
      <c r="Q12" s="29">
        <v>2E-3</v>
      </c>
      <c r="R12" s="30">
        <v>0.18911925572220101</v>
      </c>
      <c r="S12" s="10">
        <v>-1.2995219518244911E-4</v>
      </c>
      <c r="T12" s="11">
        <v>0.18948095043283023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1E-4</v>
      </c>
      <c r="D13" s="11">
        <v>4.7958002049128196E-3</v>
      </c>
      <c r="E13" s="29">
        <v>-1E-4</v>
      </c>
      <c r="F13" s="30">
        <v>4.3384459277267997E-3</v>
      </c>
      <c r="G13" s="10">
        <v>2.0000000000000001E-4</v>
      </c>
      <c r="H13" s="11">
        <v>4.1403802677062104E-3</v>
      </c>
      <c r="I13" s="29">
        <v>0</v>
      </c>
      <c r="J13" s="30">
        <v>3.9510198404585899E-3</v>
      </c>
      <c r="K13" s="10">
        <v>1E-4</v>
      </c>
      <c r="L13" s="11">
        <v>4.9126302555689396E-3</v>
      </c>
      <c r="M13" s="29">
        <v>0</v>
      </c>
      <c r="N13" s="30">
        <v>3.4818298883301899E-3</v>
      </c>
      <c r="O13" s="10">
        <v>0</v>
      </c>
      <c r="P13" s="11">
        <v>3.7036182485882998E-3</v>
      </c>
      <c r="Q13" s="29">
        <v>1E-4</v>
      </c>
      <c r="R13" s="30">
        <v>3.58235350555301E-3</v>
      </c>
      <c r="S13" s="10">
        <v>-4.1085470842350913E-6</v>
      </c>
      <c r="T13" s="11">
        <v>4.2444138681784925E-3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5.1000000000000004E-3</v>
      </c>
      <c r="D14" s="11">
        <v>0.18417760853878401</v>
      </c>
      <c r="E14" s="29">
        <v>-5.1999999999999998E-3</v>
      </c>
      <c r="F14" s="30">
        <v>0.18613450247956501</v>
      </c>
      <c r="G14" s="10">
        <v>-6.7999999999999996E-3</v>
      </c>
      <c r="H14" s="11">
        <v>0.182414619968467</v>
      </c>
      <c r="I14" s="29">
        <v>2.7000000000000001E-3</v>
      </c>
      <c r="J14" s="30">
        <v>0.181938968084706</v>
      </c>
      <c r="K14" s="10">
        <v>5.9999999999999995E-4</v>
      </c>
      <c r="L14" s="11">
        <v>0.179481408554758</v>
      </c>
      <c r="M14" s="29">
        <v>-2.9999999999999997E-4</v>
      </c>
      <c r="N14" s="30">
        <v>0.16701373805839501</v>
      </c>
      <c r="O14" s="10">
        <v>4.1999999999999997E-3</v>
      </c>
      <c r="P14" s="11">
        <v>0.169044110754765</v>
      </c>
      <c r="Q14" s="29">
        <v>6.8999999999999999E-3</v>
      </c>
      <c r="R14" s="30">
        <v>0.16745483004044501</v>
      </c>
      <c r="S14" s="10">
        <v>9.0847988843600512E-4</v>
      </c>
      <c r="T14" s="11">
        <v>0.16572195252351818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8.5000000000000006E-3</v>
      </c>
      <c r="D15" s="11">
        <v>0.36599927044234798</v>
      </c>
      <c r="E15" s="29">
        <v>2.9999999999999997E-4</v>
      </c>
      <c r="F15" s="30">
        <v>0.38735512145822598</v>
      </c>
      <c r="G15" s="10">
        <v>-3.3999999999999998E-3</v>
      </c>
      <c r="H15" s="11">
        <v>0.35535873072389601</v>
      </c>
      <c r="I15" s="29">
        <v>6.1000000000000004E-3</v>
      </c>
      <c r="J15" s="30">
        <v>0.24139554383819001</v>
      </c>
      <c r="K15" s="10">
        <v>-8.9999999999999998E-4</v>
      </c>
      <c r="L15" s="11">
        <v>0.243658128843734</v>
      </c>
      <c r="M15" s="29">
        <v>1.5E-3</v>
      </c>
      <c r="N15" s="30">
        <v>0.24331091174234801</v>
      </c>
      <c r="O15" s="10">
        <v>7.4000000000000003E-3</v>
      </c>
      <c r="P15" s="11">
        <v>0.25230797510516501</v>
      </c>
      <c r="Q15" s="29">
        <v>-8.9999999999999998E-4</v>
      </c>
      <c r="R15" s="30">
        <v>0.25157513846923002</v>
      </c>
      <c r="S15" s="10">
        <v>5.2594136209147663E-4</v>
      </c>
      <c r="T15" s="11">
        <v>0.24584933296328873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5.9999999999999995E-4</v>
      </c>
      <c r="D16" s="11">
        <v>5.1423717814165298E-2</v>
      </c>
      <c r="E16" s="29">
        <v>-1.2999999999999999E-3</v>
      </c>
      <c r="F16" s="30">
        <v>4.9366902886742801E-2</v>
      </c>
      <c r="G16" s="10">
        <v>-2.9999999999999997E-4</v>
      </c>
      <c r="H16" s="11">
        <v>4.29037128083289E-2</v>
      </c>
      <c r="I16" s="29">
        <v>1.1000000000000001E-3</v>
      </c>
      <c r="J16" s="30">
        <v>4.2519202847065798E-2</v>
      </c>
      <c r="K16" s="10">
        <v>1E-4</v>
      </c>
      <c r="L16" s="11">
        <v>4.19064750815114E-2</v>
      </c>
      <c r="M16" s="29">
        <v>2.9999999999999997E-4</v>
      </c>
      <c r="N16" s="30">
        <v>4.02840834221476E-2</v>
      </c>
      <c r="O16" s="10">
        <v>1E-3</v>
      </c>
      <c r="P16" s="11">
        <v>3.9151415748822901E-2</v>
      </c>
      <c r="Q16" s="29">
        <v>-6.9999999999999999E-4</v>
      </c>
      <c r="R16" s="30">
        <v>3.65289035649351E-2</v>
      </c>
      <c r="S16" s="10">
        <v>-7.7326118013210191E-5</v>
      </c>
      <c r="T16" s="11">
        <v>3.9859063329697415E-2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1E-4</v>
      </c>
      <c r="D17" s="11">
        <v>5.4891442963766702E-3</v>
      </c>
      <c r="E17" s="29">
        <v>1E-4</v>
      </c>
      <c r="F17" s="30">
        <v>5.3923490409428397E-3</v>
      </c>
      <c r="G17" s="10">
        <v>-2.0000000000000001E-4</v>
      </c>
      <c r="H17" s="11">
        <v>5.98069673065953E-3</v>
      </c>
      <c r="I17" s="29">
        <v>0</v>
      </c>
      <c r="J17" s="30">
        <v>3.3782412368620002E-3</v>
      </c>
      <c r="K17" s="10">
        <v>0</v>
      </c>
      <c r="L17" s="11">
        <v>3.7513101854176798E-3</v>
      </c>
      <c r="M17" s="29">
        <v>1E-4</v>
      </c>
      <c r="N17" s="30">
        <v>4.6421675567107296E-3</v>
      </c>
      <c r="O17" s="10">
        <v>1E-4</v>
      </c>
      <c r="P17" s="11">
        <v>1.17782943506118E-2</v>
      </c>
      <c r="Q17" s="29">
        <v>-2.0000000000000001E-4</v>
      </c>
      <c r="R17" s="30">
        <v>1.2130862533261901E-2</v>
      </c>
      <c r="S17" s="10">
        <v>1.0038248703965408E-6</v>
      </c>
      <c r="T17" s="11">
        <v>1.1984094496139144E-2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2.7635527983455599E-7</v>
      </c>
      <c r="E18" s="29">
        <v>0</v>
      </c>
      <c r="F18" s="30">
        <v>1.6973604003955499E-5</v>
      </c>
      <c r="G18" s="10">
        <v>1E-4</v>
      </c>
      <c r="H18" s="11">
        <v>1.2004857557429901E-5</v>
      </c>
      <c r="I18" s="29">
        <v>0</v>
      </c>
      <c r="J18" s="30">
        <v>9.2757898236301606E-6</v>
      </c>
      <c r="K18" s="10">
        <v>1E-4</v>
      </c>
      <c r="L18" s="11">
        <v>9.2902327914268407E-6</v>
      </c>
      <c r="M18" s="29">
        <v>0</v>
      </c>
      <c r="N18" s="30">
        <v>9.5536471017019192E-6</v>
      </c>
      <c r="O18" s="10">
        <v>0</v>
      </c>
      <c r="P18" s="11">
        <v>1.1749303511145399E-5</v>
      </c>
      <c r="Q18" s="29">
        <v>0</v>
      </c>
      <c r="R18" s="30">
        <v>1.0741695515650599E-5</v>
      </c>
      <c r="S18" s="10">
        <v>-2.3543339709886037E-6</v>
      </c>
      <c r="T18" s="11">
        <v>8.6460200896479305E-6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1E-3</v>
      </c>
      <c r="D19" s="11">
        <v>1.0515274627687201E-3</v>
      </c>
      <c r="E19" s="29">
        <v>-3.2000000000000002E-3</v>
      </c>
      <c r="F19" s="30">
        <v>-3.1702541185675402E-4</v>
      </c>
      <c r="G19" s="10">
        <v>-2.3E-3</v>
      </c>
      <c r="H19" s="11">
        <v>-1.8907778029898499E-3</v>
      </c>
      <c r="I19" s="29">
        <v>-1E-4</v>
      </c>
      <c r="J19" s="30">
        <v>-2.0859526339247901E-3</v>
      </c>
      <c r="K19" s="10">
        <v>4.1999999999999997E-3</v>
      </c>
      <c r="L19" s="11">
        <v>1.4763578373600799E-3</v>
      </c>
      <c r="M19" s="29">
        <v>-1.5E-3</v>
      </c>
      <c r="N19" s="30">
        <v>-2.76062877028898E-3</v>
      </c>
      <c r="O19" s="10">
        <v>1.8E-3</v>
      </c>
      <c r="P19" s="11">
        <v>-7.6048320597105895E-4</v>
      </c>
      <c r="Q19" s="29">
        <v>2.8E-3</v>
      </c>
      <c r="R19" s="30">
        <v>2.76883992523848E-3</v>
      </c>
      <c r="S19" s="10">
        <v>5.7418980228911331E-4</v>
      </c>
      <c r="T19" s="11">
        <v>1.2260498258264733E-3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1.8461040460011099E-4</v>
      </c>
      <c r="Q20" s="29">
        <v>-1E-4</v>
      </c>
      <c r="R20" s="30">
        <v>5.7019536487958598E-4</v>
      </c>
      <c r="S20" s="10">
        <v>-1.7516864550178726E-4</v>
      </c>
      <c r="T20" s="11">
        <v>3.4848572844135042E-4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1E-4</v>
      </c>
      <c r="D21" s="11">
        <v>8.4527744961219401E-3</v>
      </c>
      <c r="E21" s="29">
        <v>-1E-4</v>
      </c>
      <c r="F21" s="30">
        <v>7.7644633606597504E-3</v>
      </c>
      <c r="G21" s="10">
        <v>2.0000000000000001E-4</v>
      </c>
      <c r="H21" s="11">
        <v>7.4237057834151401E-3</v>
      </c>
      <c r="I21" s="29">
        <v>0</v>
      </c>
      <c r="J21" s="30">
        <v>7.0805350787162998E-3</v>
      </c>
      <c r="K21" s="10">
        <v>1E-4</v>
      </c>
      <c r="L21" s="11">
        <v>6.5416604627517201E-3</v>
      </c>
      <c r="M21" s="29">
        <v>0</v>
      </c>
      <c r="N21" s="30">
        <v>6.2723410861385597E-3</v>
      </c>
      <c r="O21" s="10">
        <v>0</v>
      </c>
      <c r="P21" s="11">
        <v>5.9720449872776998E-3</v>
      </c>
      <c r="Q21" s="29">
        <v>1E-4</v>
      </c>
      <c r="R21" s="30">
        <v>5.7119957304864102E-3</v>
      </c>
      <c r="S21" s="10">
        <v>-7.6080398820723926E-7</v>
      </c>
      <c r="T21" s="11">
        <v>6.0120106262696194E-3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1E-4</v>
      </c>
      <c r="D22" s="11">
        <v>1.2738245465333401E-2</v>
      </c>
      <c r="E22" s="29">
        <v>-4.0000000000000002E-4</v>
      </c>
      <c r="F22" s="30">
        <v>1.18879151915976E-2</v>
      </c>
      <c r="G22" s="10">
        <v>2.0000000000000001E-4</v>
      </c>
      <c r="H22" s="11">
        <v>2.0714922351239101E-2</v>
      </c>
      <c r="I22" s="29">
        <v>2.0000000000000001E-4</v>
      </c>
      <c r="J22" s="30">
        <v>1.9875234263394999E-2</v>
      </c>
      <c r="K22" s="10">
        <v>1E-4</v>
      </c>
      <c r="L22" s="11">
        <v>1.8616656968175601E-2</v>
      </c>
      <c r="M22" s="29">
        <v>2.9999999999999997E-4</v>
      </c>
      <c r="N22" s="30">
        <v>1.8947312595537402E-2</v>
      </c>
      <c r="O22" s="10">
        <v>0</v>
      </c>
      <c r="P22" s="11">
        <v>1.8061196220795099E-2</v>
      </c>
      <c r="Q22" s="29">
        <v>0</v>
      </c>
      <c r="R22" s="30">
        <v>1.7686451783355601E-2</v>
      </c>
      <c r="S22" s="10">
        <v>3.5056197068710727E-6</v>
      </c>
      <c r="T22" s="11">
        <v>1.7917060724866398E-2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2.0000000000000001E-4</v>
      </c>
      <c r="D23" s="11">
        <v>3.7406409219919801E-3</v>
      </c>
      <c r="E23" s="29">
        <v>-8.0000000000000004E-4</v>
      </c>
      <c r="F23" s="30">
        <v>3.5074146018283601E-3</v>
      </c>
      <c r="G23" s="10">
        <v>1E-4</v>
      </c>
      <c r="H23" s="11">
        <v>3.26811065802542E-3</v>
      </c>
      <c r="I23" s="29">
        <v>2.99999999999999E-4</v>
      </c>
      <c r="J23" s="30">
        <v>5.9446006982272299E-3</v>
      </c>
      <c r="K23" s="10">
        <v>1E-4</v>
      </c>
      <c r="L23" s="11">
        <v>5.4684574358079604E-3</v>
      </c>
      <c r="M23" s="29">
        <v>0</v>
      </c>
      <c r="N23" s="30">
        <v>1.0497397349188401E-2</v>
      </c>
      <c r="O23" s="10">
        <v>0</v>
      </c>
      <c r="P23" s="11">
        <v>7.3687871608190004E-3</v>
      </c>
      <c r="Q23" s="29">
        <v>0</v>
      </c>
      <c r="R23" s="30">
        <v>4.0036086669227302E-3</v>
      </c>
      <c r="S23" s="10">
        <v>3.9528445378876977E-7</v>
      </c>
      <c r="T23" s="11">
        <v>2.4694457710909899E-3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2.9995891103777299E-3</v>
      </c>
      <c r="K25" s="10">
        <v>0</v>
      </c>
      <c r="L25" s="11">
        <v>2.7658664793596098E-3</v>
      </c>
      <c r="M25" s="29">
        <v>2.0000000000000001E-4</v>
      </c>
      <c r="N25" s="30">
        <v>2.6887371939261001E-3</v>
      </c>
      <c r="O25" s="10">
        <v>1.0000000000000099E-4</v>
      </c>
      <c r="P25" s="11">
        <v>2.4470459336532898E-3</v>
      </c>
      <c r="Q25" s="29">
        <v>1.0000000000000099E-4</v>
      </c>
      <c r="R25" s="30">
        <v>2.4484774930565601E-3</v>
      </c>
      <c r="S25" s="10">
        <v>0</v>
      </c>
      <c r="T25" s="11">
        <v>2.3772846561090793E-3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-3.7784563532413099E-5</v>
      </c>
      <c r="E26" s="29">
        <v>0</v>
      </c>
      <c r="F26" s="30">
        <v>-7.0732945079889605E-5</v>
      </c>
      <c r="G26" s="10">
        <v>0</v>
      </c>
      <c r="H26" s="11">
        <v>7.70880941090998E-6</v>
      </c>
      <c r="I26" s="29">
        <v>0</v>
      </c>
      <c r="J26" s="30">
        <v>1.05541086815578E-4</v>
      </c>
      <c r="K26" s="10">
        <v>0</v>
      </c>
      <c r="L26" s="11">
        <v>9.0692303268940903E-5</v>
      </c>
      <c r="M26" s="29">
        <v>0</v>
      </c>
      <c r="N26" s="30">
        <v>-3.9802858709624501E-5</v>
      </c>
      <c r="O26" s="10">
        <v>0</v>
      </c>
      <c r="P26" s="11">
        <v>7.0636107081311204E-5</v>
      </c>
      <c r="Q26" s="29">
        <v>0</v>
      </c>
      <c r="R26" s="30">
        <v>-5.36013881906592E-5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1.66E-2</v>
      </c>
      <c r="D27" s="15">
        <v>1</v>
      </c>
      <c r="E27" s="31">
        <v>-1.4E-2</v>
      </c>
      <c r="F27" s="32">
        <v>1</v>
      </c>
      <c r="G27" s="14">
        <v>-1.0800000000000001E-2</v>
      </c>
      <c r="H27" s="15">
        <v>1</v>
      </c>
      <c r="I27" s="31">
        <v>1.06E-2</v>
      </c>
      <c r="J27" s="32">
        <v>1</v>
      </c>
      <c r="K27" s="14">
        <v>4.3E-3</v>
      </c>
      <c r="L27" s="15">
        <v>1</v>
      </c>
      <c r="M27" s="31">
        <v>0</v>
      </c>
      <c r="N27" s="32">
        <v>1</v>
      </c>
      <c r="O27" s="14">
        <v>1.5599999999999999E-2</v>
      </c>
      <c r="P27" s="15">
        <v>1</v>
      </c>
      <c r="Q27" s="31">
        <v>1.03E-2</v>
      </c>
      <c r="R27" s="32">
        <v>1</v>
      </c>
      <c r="S27" s="14">
        <v>1.5E-3</v>
      </c>
      <c r="T27" s="15">
        <v>1.0000000000000002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37">
        <v>4121.3029000000097</v>
      </c>
      <c r="D28" s="38"/>
      <c r="E28" s="39">
        <v>-3738.8033700000001</v>
      </c>
      <c r="F28" s="40"/>
      <c r="G28" s="37">
        <v>-3218.7944299999899</v>
      </c>
      <c r="H28" s="38"/>
      <c r="I28" s="39">
        <v>3270.1682699999601</v>
      </c>
      <c r="J28" s="40"/>
      <c r="K28" s="37">
        <v>1342.5975699999999</v>
      </c>
      <c r="L28" s="38"/>
      <c r="M28" s="39">
        <v>-108.172699999995</v>
      </c>
      <c r="N28" s="40"/>
      <c r="O28" s="37">
        <v>5736.3602500000197</v>
      </c>
      <c r="P28" s="38"/>
      <c r="Q28" s="39">
        <v>4025.77071999996</v>
      </c>
      <c r="R28" s="40"/>
      <c r="S28" s="37">
        <v>685.13148999999999</v>
      </c>
      <c r="T28" s="38"/>
      <c r="U28" s="39"/>
      <c r="V28" s="40"/>
      <c r="W28" s="37"/>
      <c r="X28" s="38"/>
      <c r="Y28" s="39"/>
      <c r="Z28" s="4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2.7000000000000001E-3</v>
      </c>
      <c r="D34" s="19">
        <v>0.63376241843438696</v>
      </c>
      <c r="E34" s="33">
        <v>-1.9199999999999998E-2</v>
      </c>
      <c r="F34" s="34">
        <v>0.59964531242744201</v>
      </c>
      <c r="G34" s="18">
        <v>-9.5999999999999992E-3</v>
      </c>
      <c r="H34" s="19">
        <v>0.623965955238036</v>
      </c>
      <c r="I34" s="33">
        <v>1.1999999999999999E-3</v>
      </c>
      <c r="J34" s="34">
        <v>0.72572258047481597</v>
      </c>
      <c r="K34" s="18">
        <v>2.5000000000000001E-3</v>
      </c>
      <c r="L34" s="19">
        <v>0.72183715034987095</v>
      </c>
      <c r="M34" s="33">
        <v>-2.8999999999999998E-3</v>
      </c>
      <c r="N34" s="34">
        <v>0.72642643481217095</v>
      </c>
      <c r="O34" s="18">
        <v>1E-3</v>
      </c>
      <c r="P34" s="19">
        <v>0.71144335765997202</v>
      </c>
      <c r="Q34" s="33">
        <v>0.01</v>
      </c>
      <c r="R34" s="34">
        <v>0.71558284254772098</v>
      </c>
      <c r="S34" s="18">
        <v>8.0641834294351619E-4</v>
      </c>
      <c r="T34" s="19">
        <v>0.70532100673546028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1.3899999999999999E-2</v>
      </c>
      <c r="D35" s="11">
        <v>0.36623758156561298</v>
      </c>
      <c r="E35" s="29">
        <v>5.1999999999999998E-3</v>
      </c>
      <c r="F35" s="30">
        <v>0.40035468757255799</v>
      </c>
      <c r="G35" s="10">
        <v>-1.1999999999999999E-3</v>
      </c>
      <c r="H35" s="11">
        <v>0.376034044761963</v>
      </c>
      <c r="I35" s="29">
        <v>9.4000000000000004E-3</v>
      </c>
      <c r="J35" s="30">
        <v>0.27427741952518397</v>
      </c>
      <c r="K35" s="10">
        <v>1.8E-3</v>
      </c>
      <c r="L35" s="11">
        <v>0.278162849650129</v>
      </c>
      <c r="M35" s="29">
        <v>2.8999999999999998E-3</v>
      </c>
      <c r="N35" s="30">
        <v>0.27357356518782899</v>
      </c>
      <c r="O35" s="10">
        <v>1.46E-2</v>
      </c>
      <c r="P35" s="11">
        <v>0.28855664234002798</v>
      </c>
      <c r="Q35" s="29">
        <v>3.00000000000001E-4</v>
      </c>
      <c r="R35" s="30">
        <v>0.28441715745227902</v>
      </c>
      <c r="S35" s="10">
        <v>6.9358165705648395E-4</v>
      </c>
      <c r="T35" s="11">
        <v>0.29467899326453961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1.66E-2</v>
      </c>
      <c r="D36" s="15">
        <v>1</v>
      </c>
      <c r="E36" s="31">
        <v>-1.4E-2</v>
      </c>
      <c r="F36" s="32">
        <v>1</v>
      </c>
      <c r="G36" s="14">
        <v>-1.0800000000000001E-2</v>
      </c>
      <c r="H36" s="15">
        <v>1</v>
      </c>
      <c r="I36" s="31">
        <v>1.06E-2</v>
      </c>
      <c r="J36" s="32">
        <v>1</v>
      </c>
      <c r="K36" s="14">
        <v>4.3E-3</v>
      </c>
      <c r="L36" s="15">
        <v>1</v>
      </c>
      <c r="M36" s="31">
        <v>0</v>
      </c>
      <c r="N36" s="32">
        <v>1</v>
      </c>
      <c r="O36" s="14">
        <v>1.5599999999999999E-2</v>
      </c>
      <c r="P36" s="15">
        <v>1</v>
      </c>
      <c r="Q36" s="31">
        <v>1.03E-2</v>
      </c>
      <c r="R36" s="32">
        <v>1</v>
      </c>
      <c r="S36" s="14">
        <v>1.5E-3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1.46E-2</v>
      </c>
      <c r="D41" s="19">
        <v>0.97061012026650795</v>
      </c>
      <c r="E41" s="33">
        <v>-1.17E-2</v>
      </c>
      <c r="F41" s="34">
        <v>0.97018763125209895</v>
      </c>
      <c r="G41" s="18">
        <v>-9.2999999999999992E-3</v>
      </c>
      <c r="H41" s="19">
        <v>0.96172338368057797</v>
      </c>
      <c r="I41" s="33">
        <v>1.18E-2</v>
      </c>
      <c r="J41" s="34">
        <v>0.961356088541509</v>
      </c>
      <c r="K41" s="18">
        <v>2.2000000000000001E-3</v>
      </c>
      <c r="L41" s="19">
        <v>0.96069670359072001</v>
      </c>
      <c r="M41" s="33">
        <v>1.1000000000000001E-3</v>
      </c>
      <c r="N41" s="34">
        <v>0.95472138317681698</v>
      </c>
      <c r="O41" s="18">
        <v>1.6500000000000001E-2</v>
      </c>
      <c r="P41" s="19">
        <v>0.95375640574269505</v>
      </c>
      <c r="Q41" s="33">
        <v>8.8000000000000005E-3</v>
      </c>
      <c r="R41" s="34">
        <v>0.95691041520720299</v>
      </c>
      <c r="S41" s="18">
        <v>1.4918017806641985E-3</v>
      </c>
      <c r="T41" s="19">
        <v>0.95733697283612951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2E-3</v>
      </c>
      <c r="D42" s="11">
        <v>2.9389879733492E-2</v>
      </c>
      <c r="E42" s="29">
        <v>-2.3E-3</v>
      </c>
      <c r="F42" s="30">
        <v>2.9812368747901399E-2</v>
      </c>
      <c r="G42" s="10">
        <v>-1.5E-3</v>
      </c>
      <c r="H42" s="11">
        <v>3.82766163194216E-2</v>
      </c>
      <c r="I42" s="29">
        <v>-1.1999999999999999E-3</v>
      </c>
      <c r="J42" s="30">
        <v>3.8643911458491102E-2</v>
      </c>
      <c r="K42" s="10">
        <v>2.0999999999999999E-3</v>
      </c>
      <c r="L42" s="11">
        <v>3.9303296409279903E-2</v>
      </c>
      <c r="M42" s="29">
        <v>-1.1000000000000001E-3</v>
      </c>
      <c r="N42" s="30">
        <v>4.5278616823183203E-2</v>
      </c>
      <c r="O42" s="10">
        <v>-8.99999999999999E-4</v>
      </c>
      <c r="P42" s="11">
        <v>4.6243594257304899E-2</v>
      </c>
      <c r="Q42" s="29">
        <v>1.5E-3</v>
      </c>
      <c r="R42" s="30">
        <v>4.3089584792797203E-2</v>
      </c>
      <c r="S42" s="10">
        <v>8.1982193358015575E-6</v>
      </c>
      <c r="T42" s="11">
        <v>4.2663027163870486E-2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1.66E-2</v>
      </c>
      <c r="D43" s="15">
        <v>1</v>
      </c>
      <c r="E43" s="31">
        <v>-1.4E-2</v>
      </c>
      <c r="F43" s="32">
        <v>1</v>
      </c>
      <c r="G43" s="14">
        <v>-1.0800000000000001E-2</v>
      </c>
      <c r="H43" s="15">
        <v>1</v>
      </c>
      <c r="I43" s="31">
        <v>1.06E-2</v>
      </c>
      <c r="J43" s="32">
        <v>1</v>
      </c>
      <c r="K43" s="14">
        <v>4.3E-3</v>
      </c>
      <c r="L43" s="15">
        <v>1</v>
      </c>
      <c r="M43" s="31">
        <v>0</v>
      </c>
      <c r="N43" s="32">
        <v>1</v>
      </c>
      <c r="O43" s="14">
        <v>1.5599999999999999E-2</v>
      </c>
      <c r="P43" s="15">
        <v>1</v>
      </c>
      <c r="Q43" s="31">
        <v>1.03E-2</v>
      </c>
      <c r="R43" s="32">
        <v>1</v>
      </c>
      <c r="S43" s="14">
        <v>1.5E-3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3" t="str">
        <f ca="1">CONCATENATE(INDIRECT(CONCATENATE($C$2,C4))," - ",INDIRECT(CONCATENATE($C$2,G4))," ",$B$4)</f>
        <v>ינואר - מרץ 2018</v>
      </c>
      <c r="D46" s="44"/>
      <c r="E46" s="41" t="str">
        <f ca="1">CONCATENATE(INDIRECT(CONCATENATE($C$2,C4))," - ",INDIRECT(CONCATENATE($C$2,M4))," ",$B$4)</f>
        <v>ינואר - יוני 2018</v>
      </c>
      <c r="F46" s="42"/>
      <c r="G46" s="43" t="str">
        <f ca="1">CONCATENATE(INDIRECT(CONCATENATE($C$2,C4))," - ",INDIRECT(CONCATENATE($C$2,S4))," ",$B$4)</f>
        <v>ינואר - ספטמבר 2018</v>
      </c>
      <c r="H46" s="44"/>
      <c r="I46" s="41" t="str">
        <f ca="1">CONCATENATE(INDIRECT(CONCATENATE($C$2,C4))," - ",INDIRECT(CONCATENATE($C$2,Y4))," ",$B$4)</f>
        <v>ינואר - דצמבר 2018</v>
      </c>
      <c r="J46" s="42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-3.9999999978945766E-8</v>
      </c>
      <c r="D48" s="11">
        <v>6.2625110863706104E-2</v>
      </c>
      <c r="E48" s="29">
        <v>-7.9982998600836019E-4</v>
      </c>
      <c r="F48" s="30">
        <v>0.17601131353812199</v>
      </c>
      <c r="G48" s="10">
        <v>-6.9992995301038086E-4</v>
      </c>
      <c r="H48" s="11">
        <f>T8</f>
        <v>0.16093699435228531</v>
      </c>
      <c r="I48" s="29"/>
      <c r="J48" s="30"/>
    </row>
    <row r="49" spans="2:10">
      <c r="B49" s="12" t="s">
        <v>7</v>
      </c>
      <c r="C49" s="10">
        <v>-6.0125037500003971E-4</v>
      </c>
      <c r="D49" s="11">
        <v>0.144120147693794</v>
      </c>
      <c r="E49" s="29">
        <v>-1.0012596965544018E-3</v>
      </c>
      <c r="F49" s="30">
        <v>0.14034173631461699</v>
      </c>
      <c r="G49" s="10">
        <v>-6.2548339143153608E-4</v>
      </c>
      <c r="H49" s="11">
        <f t="shared" ref="H49:H66" si="0">T9</f>
        <v>0.1515642146813688</v>
      </c>
      <c r="I49" s="29"/>
      <c r="J49" s="30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/>
      <c r="J50" s="30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/>
      <c r="J51" s="30"/>
    </row>
    <row r="52" spans="2:10">
      <c r="B52" s="12" t="s">
        <v>13</v>
      </c>
      <c r="C52" s="10">
        <v>-6.0181063000008805E-4</v>
      </c>
      <c r="D52" s="11">
        <v>0.17292092628678399</v>
      </c>
      <c r="E52" s="29">
        <v>9.7608086915945691E-5</v>
      </c>
      <c r="F52" s="30">
        <v>0.18929930923643601</v>
      </c>
      <c r="G52" s="10">
        <v>2.5687590408591809E-3</v>
      </c>
      <c r="H52" s="11">
        <f t="shared" si="0"/>
        <v>0.18948095043283023</v>
      </c>
      <c r="I52" s="29"/>
      <c r="J52" s="30"/>
    </row>
    <row r="53" spans="2:10">
      <c r="B53" s="12" t="s">
        <v>15</v>
      </c>
      <c r="C53" s="10">
        <v>1.9998999799986095E-4</v>
      </c>
      <c r="D53" s="11">
        <v>4.1403802677062104E-3</v>
      </c>
      <c r="E53" s="29">
        <v>3.0000999699963948E-4</v>
      </c>
      <c r="F53" s="30">
        <v>3.4818298883301899E-3</v>
      </c>
      <c r="G53" s="10">
        <v>3.9592980733194061E-4</v>
      </c>
      <c r="H53" s="11">
        <f t="shared" si="0"/>
        <v>4.2444138681784925E-3</v>
      </c>
      <c r="I53" s="29"/>
      <c r="J53" s="30"/>
    </row>
    <row r="54" spans="2:10">
      <c r="B54" s="12" t="s">
        <v>17</v>
      </c>
      <c r="C54" s="10">
        <v>-6.925659663999939E-3</v>
      </c>
      <c r="D54" s="11">
        <v>0.182414619968467</v>
      </c>
      <c r="E54" s="29">
        <v>-3.9458114887916951E-3</v>
      </c>
      <c r="F54" s="30">
        <v>0.16701373805839501</v>
      </c>
      <c r="G54" s="10">
        <v>8.0542214126817502E-3</v>
      </c>
      <c r="H54" s="11">
        <f t="shared" si="0"/>
        <v>0.16572195252351818</v>
      </c>
      <c r="I54" s="29"/>
      <c r="J54" s="30"/>
    </row>
    <row r="55" spans="2:10">
      <c r="B55" s="12" t="s">
        <v>19</v>
      </c>
      <c r="C55" s="10">
        <v>5.3726213300000492E-3</v>
      </c>
      <c r="D55" s="11">
        <v>0.35535873072389601</v>
      </c>
      <c r="E55" s="29">
        <v>1.2E-2</v>
      </c>
      <c r="F55" s="30">
        <v>0.24331091174234801</v>
      </c>
      <c r="G55" s="10">
        <v>1.9307074024186299E-2</v>
      </c>
      <c r="H55" s="11">
        <f t="shared" si="0"/>
        <v>0.24584933296328873</v>
      </c>
      <c r="I55" s="29"/>
      <c r="J55" s="30"/>
    </row>
    <row r="56" spans="2:10">
      <c r="B56" s="12" t="s">
        <v>21</v>
      </c>
      <c r="C56" s="10">
        <v>-1.0005697660000479E-3</v>
      </c>
      <c r="D56" s="11">
        <v>4.29037128083289E-2</v>
      </c>
      <c r="E56" s="29">
        <v>4.983989420501711E-4</v>
      </c>
      <c r="F56" s="30">
        <v>4.02840834221476E-2</v>
      </c>
      <c r="G56" s="10">
        <v>7.2046030034278452E-4</v>
      </c>
      <c r="H56" s="11">
        <f t="shared" si="0"/>
        <v>3.9859063329697415E-2</v>
      </c>
      <c r="I56" s="29"/>
      <c r="J56" s="30"/>
    </row>
    <row r="57" spans="2:10">
      <c r="B57" s="12" t="s">
        <v>23</v>
      </c>
      <c r="C57" s="10">
        <v>-3.0002000106499338E-8</v>
      </c>
      <c r="D57" s="11">
        <v>5.98069673065953E-3</v>
      </c>
      <c r="E57" s="29">
        <v>9.9969994999726808E-5</v>
      </c>
      <c r="F57" s="30">
        <v>4.6421675567107296E-3</v>
      </c>
      <c r="G57" s="10">
        <v>9.4382081083921321E-7</v>
      </c>
      <c r="H57" s="11">
        <f t="shared" si="0"/>
        <v>1.1984094496139144E-2</v>
      </c>
      <c r="I57" s="29"/>
      <c r="J57" s="30"/>
    </row>
    <row r="58" spans="2:10">
      <c r="B58" s="12" t="s">
        <v>25</v>
      </c>
      <c r="C58" s="10">
        <v>9.9999999999988987E-5</v>
      </c>
      <c r="D58" s="11">
        <v>1.2004857557429901E-5</v>
      </c>
      <c r="E58" s="29">
        <v>2.000099999999172E-4</v>
      </c>
      <c r="F58" s="30">
        <v>9.5536471017019192E-6</v>
      </c>
      <c r="G58" s="10">
        <v>1.9765519513859076E-4</v>
      </c>
      <c r="H58" s="11">
        <f t="shared" si="0"/>
        <v>8.6460200896479305E-6</v>
      </c>
      <c r="I58" s="29"/>
      <c r="J58" s="30"/>
    </row>
    <row r="59" spans="2:10">
      <c r="B59" s="12" t="s">
        <v>26</v>
      </c>
      <c r="C59" s="10">
        <v>-4.4981326399999855E-3</v>
      </c>
      <c r="D59" s="11">
        <v>-1.8907778029898499E-3</v>
      </c>
      <c r="E59" s="29">
        <v>-1.9163676049663847E-3</v>
      </c>
      <c r="F59" s="30">
        <v>-2.76062877028898E-3</v>
      </c>
      <c r="G59" s="10">
        <v>3.2555759889221214E-3</v>
      </c>
      <c r="H59" s="11">
        <f t="shared" si="0"/>
        <v>1.2260498258264733E-3</v>
      </c>
      <c r="I59" s="29"/>
      <c r="J59" s="30"/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-2.7515112863729652E-4</v>
      </c>
      <c r="H60" s="11">
        <f t="shared" si="0"/>
        <v>3.4848572844135042E-4</v>
      </c>
      <c r="I60" s="29"/>
      <c r="J60" s="30"/>
    </row>
    <row r="61" spans="2:10">
      <c r="B61" s="12" t="s">
        <v>28</v>
      </c>
      <c r="C61" s="10">
        <v>1.9998999799986095E-4</v>
      </c>
      <c r="D61" s="11">
        <v>7.4237057834151401E-3</v>
      </c>
      <c r="E61" s="29">
        <v>3.0000999699963948E-4</v>
      </c>
      <c r="F61" s="30">
        <v>6.2723410861385597E-3</v>
      </c>
      <c r="G61" s="10">
        <v>3.9927888965896052E-4</v>
      </c>
      <c r="H61" s="11">
        <f t="shared" si="0"/>
        <v>6.0120106262696194E-3</v>
      </c>
      <c r="I61" s="29"/>
      <c r="J61" s="30"/>
    </row>
    <row r="62" spans="2:10">
      <c r="B62" s="12" t="s">
        <v>29</v>
      </c>
      <c r="C62" s="10">
        <v>-1.0010000799998142E-4</v>
      </c>
      <c r="D62" s="11">
        <v>2.0714922351239101E-2</v>
      </c>
      <c r="E62" s="29">
        <v>4.9994992698354501E-4</v>
      </c>
      <c r="F62" s="30">
        <v>1.8947312595537402E-2</v>
      </c>
      <c r="G62" s="10">
        <v>5.0345729932477212E-4</v>
      </c>
      <c r="H62" s="11">
        <f t="shared" si="0"/>
        <v>1.7917060724866398E-2</v>
      </c>
      <c r="I62" s="29"/>
      <c r="J62" s="30"/>
    </row>
    <row r="63" spans="2:10">
      <c r="B63" s="12" t="s">
        <v>30</v>
      </c>
      <c r="C63" s="10">
        <v>-5.002200160000303E-4</v>
      </c>
      <c r="D63" s="11">
        <v>3.26811065802542E-3</v>
      </c>
      <c r="E63" s="29">
        <v>-1.0039011901308292E-4</v>
      </c>
      <c r="F63" s="30">
        <v>1.0497397349188401E-2</v>
      </c>
      <c r="G63" s="10">
        <v>-9.999487424194875E-5</v>
      </c>
      <c r="H63" s="11">
        <f t="shared" si="0"/>
        <v>2.4694457710909899E-3</v>
      </c>
      <c r="I63" s="29"/>
      <c r="J63" s="30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/>
      <c r="J64" s="30"/>
    </row>
    <row r="65" spans="2:10">
      <c r="B65" s="12" t="s">
        <v>32</v>
      </c>
      <c r="C65" s="10">
        <v>0</v>
      </c>
      <c r="D65" s="11">
        <v>0</v>
      </c>
      <c r="E65" s="29">
        <v>1.9999999999997797E-4</v>
      </c>
      <c r="F65" s="30">
        <v>2.6887371939261001E-3</v>
      </c>
      <c r="G65" s="10">
        <v>4.0005000200005192E-4</v>
      </c>
      <c r="H65" s="11">
        <f t="shared" si="0"/>
        <v>2.3772846561090793E-3</v>
      </c>
      <c r="I65" s="29"/>
      <c r="J65" s="30"/>
    </row>
    <row r="66" spans="2:10">
      <c r="B66" s="12" t="s">
        <v>33</v>
      </c>
      <c r="C66" s="10">
        <v>0</v>
      </c>
      <c r="D66" s="11">
        <v>7.70880941090998E-6</v>
      </c>
      <c r="E66" s="29">
        <v>0</v>
      </c>
      <c r="F66" s="30">
        <v>-3.9802858709624501E-5</v>
      </c>
      <c r="G66" s="10">
        <v>0</v>
      </c>
      <c r="H66" s="11">
        <f t="shared" si="0"/>
        <v>0</v>
      </c>
      <c r="I66" s="29"/>
      <c r="J66" s="30"/>
    </row>
    <row r="67" spans="2:10">
      <c r="B67" s="13" t="s">
        <v>44</v>
      </c>
      <c r="C67" s="14">
        <v>-8.3701915890006737E-3</v>
      </c>
      <c r="D67" s="15">
        <v>1</v>
      </c>
      <c r="E67" s="31">
        <v>6.4322980496146383E-3</v>
      </c>
      <c r="F67" s="32">
        <v>1</v>
      </c>
      <c r="G67" s="14">
        <v>3.4134160664140101E-2</v>
      </c>
      <c r="H67" s="15">
        <v>1</v>
      </c>
      <c r="I67" s="31"/>
      <c r="J67" s="32"/>
    </row>
    <row r="68" spans="2:10">
      <c r="B68" s="35" t="s">
        <v>40</v>
      </c>
      <c r="C68" s="37">
        <v>-2836.2948999999803</v>
      </c>
      <c r="D68" s="38"/>
      <c r="E68" s="39">
        <v>1668.2982399999846</v>
      </c>
      <c r="F68" s="40"/>
      <c r="G68" s="37">
        <f>11430.42921+S28</f>
        <v>12115.5607</v>
      </c>
      <c r="H68" s="38"/>
      <c r="I68" s="39"/>
      <c r="J68" s="40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3" t="str">
        <f ca="1">CONCATENATE(INDIRECT(CONCATENATE($C$2,$C$4))," - ",INDIRECT(CONCATENATE($C$2,$G$4))," ",$B$4)</f>
        <v>ינואר - מרץ 2018</v>
      </c>
      <c r="D71" s="44"/>
      <c r="E71" s="41" t="str">
        <f ca="1">CONCATENATE(INDIRECT(CONCATENATE($C$2,$C$4))," - ",INDIRECT(CONCATENATE($C$2,$M4))," ",$B$4)</f>
        <v>ינואר - יוני 2018</v>
      </c>
      <c r="F71" s="42"/>
      <c r="G71" s="43" t="str">
        <f ca="1">CONCATENATE(INDIRECT(CONCATENATE($C$2,$C$4))," - ",INDIRECT(CONCATENATE($C$2,$S$4))," ",$B$4)</f>
        <v>ינואר - ספטמבר 2018</v>
      </c>
      <c r="H71" s="44"/>
      <c r="I71" s="41" t="str">
        <f ca="1">CONCATENATE(INDIRECT(CONCATENATE($C$2,$C$4))," - ",INDIRECT(CONCATENATE($C$2,$Y4))," ",$B$4)</f>
        <v>ינואר - דצמבר 2018</v>
      </c>
      <c r="J71" s="42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-2.6392942336000137E-2</v>
      </c>
      <c r="D73" s="19">
        <v>0.623965955238036</v>
      </c>
      <c r="E73" s="33">
        <v>-2.5621591142805933E-2</v>
      </c>
      <c r="F73" s="34">
        <v>0.72642643481217095</v>
      </c>
      <c r="G73" s="18">
        <v>-1.4099277059011039E-2</v>
      </c>
      <c r="H73" s="19">
        <f>T34</f>
        <v>0.70532100673546028</v>
      </c>
      <c r="I73" s="33"/>
      <c r="J73" s="34"/>
    </row>
    <row r="74" spans="2:10">
      <c r="B74" s="12" t="s">
        <v>36</v>
      </c>
      <c r="C74" s="10">
        <v>1.7949273264000087E-2</v>
      </c>
      <c r="D74" s="11">
        <v>0.376034044761963</v>
      </c>
      <c r="E74" s="29">
        <v>3.2000000000000001E-2</v>
      </c>
      <c r="F74" s="30">
        <v>0.27357356518782899</v>
      </c>
      <c r="G74" s="10">
        <v>4.820783398977202E-2</v>
      </c>
      <c r="H74" s="19">
        <f>T35</f>
        <v>0.29467899326453961</v>
      </c>
      <c r="I74" s="29"/>
      <c r="J74" s="30"/>
    </row>
    <row r="75" spans="2:10">
      <c r="B75" s="13" t="s">
        <v>44</v>
      </c>
      <c r="C75" s="14">
        <v>-8.4436690720000492E-3</v>
      </c>
      <c r="D75" s="15">
        <v>1</v>
      </c>
      <c r="E75" s="31">
        <v>6.3784088571940678E-3</v>
      </c>
      <c r="F75" s="32">
        <v>1</v>
      </c>
      <c r="G75" s="14">
        <v>3.4136516751659407E-2</v>
      </c>
      <c r="H75" s="15">
        <v>1</v>
      </c>
      <c r="I75" s="31"/>
      <c r="J75" s="32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3" t="str">
        <f ca="1">CONCATENATE(INDIRECT(CONCATENATE($C$2,$C$4))," - ",INDIRECT(CONCATENATE($C$2,$G$4))," ",$B$4)</f>
        <v>ינואר - מרץ 2018</v>
      </c>
      <c r="D78" s="44"/>
      <c r="E78" s="41" t="str">
        <f ca="1">CONCATENATE(INDIRECT(CONCATENATE($C$2,$C$4))," - ",INDIRECT(CONCATENATE($C$2,$M$4))," ",$B$4)</f>
        <v>ינואר - יוני 2018</v>
      </c>
      <c r="F78" s="42"/>
      <c r="G78" s="43" t="str">
        <f ca="1">CONCATENATE(INDIRECT(CONCATENATE($C$2,$C$4))," - ",INDIRECT(CONCATENATE($C$2,$S$4))," ",$B$4)</f>
        <v>ינואר - ספטמבר 2018</v>
      </c>
      <c r="H78" s="44"/>
      <c r="I78" s="41" t="str">
        <f ca="1">CONCATENATE(INDIRECT(CONCATENATE($C$2,$C$4))," - ",INDIRECT(CONCATENATE($C$2,$Y$4))," ",$B$4)</f>
        <v>ינואר - דצמבר 2018</v>
      </c>
      <c r="J78" s="42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-6.5962013739999659E-3</v>
      </c>
      <c r="D80" s="19">
        <v>0.96172338368057797</v>
      </c>
      <c r="E80" s="33">
        <v>8.4453115340028528E-3</v>
      </c>
      <c r="F80" s="34">
        <v>0.95472138317681698</v>
      </c>
      <c r="G80" s="18">
        <v>3.5547935278212428E-2</v>
      </c>
      <c r="H80" s="19">
        <f>T41</f>
        <v>0.95733697283612951</v>
      </c>
      <c r="I80" s="33"/>
      <c r="J80" s="34"/>
    </row>
    <row r="81" spans="2:10">
      <c r="B81" s="12" t="s">
        <v>38</v>
      </c>
      <c r="C81" s="10">
        <v>-1.8041430999999886E-3</v>
      </c>
      <c r="D81" s="11">
        <v>3.82766163194216E-2</v>
      </c>
      <c r="E81" s="29">
        <v>-2.0072831718388473E-3</v>
      </c>
      <c r="F81" s="30">
        <v>4.5278616823183203E-2</v>
      </c>
      <c r="G81" s="10">
        <v>-1.4016481707090911E-3</v>
      </c>
      <c r="H81" s="19">
        <f>T42</f>
        <v>4.2663027163870486E-2</v>
      </c>
      <c r="I81" s="29"/>
      <c r="J81" s="30"/>
    </row>
    <row r="82" spans="2:10">
      <c r="B82" s="13" t="s">
        <v>44</v>
      </c>
      <c r="C82" s="14">
        <v>-8.4003444739999544E-3</v>
      </c>
      <c r="D82" s="15">
        <v>1</v>
      </c>
      <c r="E82" s="31">
        <v>6.4380283621640055E-3</v>
      </c>
      <c r="F82" s="32">
        <v>1</v>
      </c>
      <c r="G82" s="14">
        <v>3.4144462697152766E-2</v>
      </c>
      <c r="H82" s="15">
        <v>1.0000000000000002</v>
      </c>
      <c r="I82" s="31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2018-11-05T14:29:04+00:00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470ED086-D4F7-493F-9055-EDD564400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2018-11-05T13:50:44Z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