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דוח מרכיבי תשואה 2024\דוח מרכיבי תשואה רבעון 4-2024\דוח מרכיבי תשואה- 31.12.24- לאתר\"/>
    </mc:Choice>
  </mc:AlternateContent>
  <xr:revisionPtr revIDLastSave="0" documentId="13_ncr:1_{AAB7A460-5B60-4F38-AFF5-31B50F909958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<sst xmlns="http://schemas.openxmlformats.org/spreadsheetml/2006/main" count="5549" uniqueCount="1409">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</sst>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/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  <xf numFmtId="0" fontId="0" fillId="0" borderId="2" xfId="0" applyBorder="1" applyAlignment="1">
      <alignment horizontal="center" vertical="top" wrapText="1"/>
    </xf>
    <xf numFmtId="177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177" fontId="0" fillId="0" borderId="2" xfId="0" applyNumberFormat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8" t="s">
        <v>907</v>
      </c>
      <c r="B1" s="8" t="s">
        <v>63</v>
      </c>
      <c r="C1" s="68" t="s">
        <v>1408</v>
      </c>
      <c r="D1" s="8" t="s">
        <v>74</v>
      </c>
    </row>
    <row r="2" spans="1:4" x14ac:dyDescent="0.2">
      <c r="A2" s="121" t="s">
        <v>64</v>
      </c>
      <c r="B2" s="9">
        <v>1</v>
      </c>
      <c r="C2" s="9" t="s">
        <v>65</v>
      </c>
      <c r="D2" s="10" t="s">
        <v>79</v>
      </c>
    </row>
    <row r="3" spans="1:4" x14ac:dyDescent="0.2">
      <c r="A3" s="122"/>
      <c r="B3" s="9">
        <v>2</v>
      </c>
      <c r="C3" s="9" t="s">
        <v>66</v>
      </c>
      <c r="D3" s="10" t="s">
        <v>67</v>
      </c>
    </row>
    <row r="4" spans="1:4" x14ac:dyDescent="0.2">
      <c r="A4" s="122"/>
      <c r="B4" s="9">
        <v>3</v>
      </c>
      <c r="C4" s="9" t="s">
        <v>68</v>
      </c>
      <c r="D4" s="10" t="s">
        <v>69</v>
      </c>
    </row>
    <row r="5" spans="1:4" x14ac:dyDescent="0.2">
      <c r="A5" s="122"/>
      <c r="B5" s="123">
        <v>4</v>
      </c>
      <c r="C5" s="9" t="s">
        <v>70</v>
      </c>
      <c r="D5" s="10" t="s">
        <v>75</v>
      </c>
    </row>
    <row r="6" spans="1:4" x14ac:dyDescent="0.2">
      <c r="A6" s="122"/>
      <c r="B6" s="124"/>
      <c r="C6" s="69"/>
      <c r="D6" s="58" t="s">
        <v>909</v>
      </c>
    </row>
    <row r="7" spans="1:4" x14ac:dyDescent="0.2">
      <c r="A7" s="122"/>
      <c r="B7" s="124"/>
      <c r="C7" s="69"/>
      <c r="D7" s="57" t="s">
        <v>1384</v>
      </c>
    </row>
    <row r="8" spans="1:4" x14ac:dyDescent="0.2">
      <c r="A8" s="122"/>
      <c r="B8" s="124"/>
      <c r="C8" s="69"/>
      <c r="D8" s="59" t="s">
        <v>1385</v>
      </c>
    </row>
    <row r="9" spans="1:4" x14ac:dyDescent="0.2">
      <c r="A9" s="122"/>
      <c r="B9" s="124"/>
      <c r="C9" s="69"/>
      <c r="D9" s="10" t="s">
        <v>76</v>
      </c>
    </row>
    <row r="10" spans="1:4" x14ac:dyDescent="0.2">
      <c r="A10" s="122"/>
      <c r="B10" s="124"/>
      <c r="C10" s="69"/>
      <c r="D10" s="58" t="s">
        <v>77</v>
      </c>
    </row>
    <row r="11" spans="1:4" x14ac:dyDescent="0.2">
      <c r="A11" s="122"/>
      <c r="B11" s="124"/>
      <c r="C11" s="69"/>
      <c r="D11" s="57" t="s">
        <v>78</v>
      </c>
    </row>
    <row r="12" spans="1:4" x14ac:dyDescent="0.2">
      <c r="A12" s="122"/>
      <c r="B12" s="124"/>
      <c r="C12" s="69"/>
      <c r="D12" s="10" t="s">
        <v>71</v>
      </c>
    </row>
    <row r="13" spans="1:4" x14ac:dyDescent="0.2">
      <c r="A13" s="122"/>
      <c r="B13" s="124"/>
      <c r="C13" s="69"/>
      <c r="D13" s="10" t="s">
        <v>1377</v>
      </c>
    </row>
    <row r="14" spans="1:4" x14ac:dyDescent="0.2">
      <c r="A14" s="122"/>
      <c r="B14" s="124"/>
      <c r="C14" s="69"/>
      <c r="D14" s="10" t="s">
        <v>1378</v>
      </c>
    </row>
    <row r="15" spans="1:4" x14ac:dyDescent="0.2">
      <c r="A15" s="125" t="s">
        <v>905</v>
      </c>
      <c r="B15" s="9">
        <v>5</v>
      </c>
      <c r="C15" s="9" t="s">
        <v>72</v>
      </c>
      <c r="D15" s="10" t="s">
        <v>73</v>
      </c>
    </row>
    <row r="16" spans="1:4" x14ac:dyDescent="0.2">
      <c r="A16" s="126"/>
      <c r="B16" s="9">
        <v>6</v>
      </c>
      <c r="C16" s="69"/>
      <c r="D16" s="9" t="s">
        <v>904</v>
      </c>
    </row>
    <row r="17" spans="1:4" ht="28.5" x14ac:dyDescent="0.2">
      <c r="A17" s="127"/>
      <c r="B17" s="9">
        <v>7</v>
      </c>
      <c r="C17" s="69"/>
      <c r="D17" s="60" t="s">
        <v>1403</v>
      </c>
    </row>
    <row r="19" spans="1:4" ht="16.899999999999999" customHeight="1" x14ac:dyDescent="0.25">
      <c r="A19" s="12" t="s">
        <v>885</v>
      </c>
      <c r="B19" s="30">
        <v>2024</v>
      </c>
      <c r="C19" s="27"/>
    </row>
    <row r="20" spans="1:4" ht="15" x14ac:dyDescent="0.25">
      <c r="A20" s="13" t="s">
        <v>889</v>
      </c>
      <c r="B20" s="30" t="s">
        <v>88</v>
      </c>
      <c r="C20" s="29" t="str">
        <f>VLOOKUP(B20,Tab_Type,2,0)</f>
        <v>TabB</v>
      </c>
    </row>
    <row r="21" spans="1:4" ht="15" x14ac:dyDescent="0.25">
      <c r="A21" s="13" t="s">
        <v>890</v>
      </c>
      <c r="B21" s="30">
        <v>7936</v>
      </c>
      <c r="C21" s="27"/>
    </row>
    <row r="22" spans="1:4" ht="15" x14ac:dyDescent="0.25">
      <c r="A22" s="13" t="s">
        <v>886</v>
      </c>
      <c r="B22" s="30" t="s">
        <v>1407</v>
      </c>
      <c r="C22" s="27"/>
    </row>
    <row r="23" spans="1:4" ht="16.899999999999999" customHeight="1" x14ac:dyDescent="0.2">
      <c r="A23" s="15" t="s">
        <v>902</v>
      </c>
      <c r="B23" s="31" t="str">
        <f ca="1">IFERROR(VLOOKUP($B$21,INDIRECT($C$20),C23,0),"שם מסלול")</f>
        <v>מגדל גמל להשקעה כללי</v>
      </c>
      <c r="C23" s="27">
        <v>3</v>
      </c>
    </row>
    <row r="24" spans="1:4" x14ac:dyDescent="0.2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 x14ac:dyDescent="0.2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 x14ac:dyDescent="0.2">
      <c r="A26" s="14" t="s">
        <v>887</v>
      </c>
      <c r="B26" s="32" t="str">
        <f ca="1">IF(C20="TabD","שם קובץ לשמירה",CONCATENATE(B25,"_",VLOOKUP(B20,Tab_Type,3,0),B21,"_","Yield",Var!AC3,Var!AB3,".xlsx"))</f>
        <v>512237744_g7936_Yield424.xlsx</v>
      </c>
      <c r="C26" s="28"/>
    </row>
    <row r="27" spans="1:4" x14ac:dyDescent="0.2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25" defaultRowHeight="15" x14ac:dyDescent="0.2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 x14ac:dyDescent="0.3">
      <c r="A1" s="112"/>
      <c r="B1" s="4" t="s">
        <v>0</v>
      </c>
    </row>
    <row r="2" spans="1:31" ht="18.75" x14ac:dyDescent="0.3">
      <c r="A2" s="112"/>
      <c r="B2" s="6" t="s">
        <v>821</v>
      </c>
      <c r="C2" s="25">
        <f>הנחיות!B21</f>
        <v>7936</v>
      </c>
      <c r="D2" s="128"/>
      <c r="E2" s="128"/>
    </row>
    <row r="3" spans="1:31" ht="18.75" x14ac:dyDescent="0.3">
      <c r="A3" s="112"/>
      <c r="B3" s="7" t="s">
        <v>28</v>
      </c>
      <c r="C3" s="24" t="str">
        <f ca="1">הנחיות!B23</f>
        <v>מגדל גמל להשקעה כללי</v>
      </c>
      <c r="D3" s="24"/>
    </row>
    <row r="4" spans="1:31" ht="18.75" x14ac:dyDescent="0.3">
      <c r="A4" s="11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 x14ac:dyDescent="0.3">
      <c r="A5" s="11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5">
        <f>W5+1</f>
        <v>1</v>
      </c>
      <c r="Z5" s="5"/>
    </row>
    <row r="6" spans="1:31" s="20" customFormat="1" ht="47.45" customHeight="1" x14ac:dyDescent="0.2">
      <c r="A6" s="114"/>
      <c r="B6" s="106" t="s">
        <v>26</v>
      </c>
      <c r="C6" s="107" t="s">
        <v>30</v>
      </c>
      <c r="D6" s="108" t="s">
        <v>31</v>
      </c>
      <c r="E6" s="109" t="s">
        <v>32</v>
      </c>
      <c r="F6" s="110" t="s">
        <v>33</v>
      </c>
      <c r="G6" s="107" t="s">
        <v>34</v>
      </c>
      <c r="H6" s="108" t="s">
        <v>35</v>
      </c>
      <c r="I6" s="109" t="s">
        <v>36</v>
      </c>
      <c r="J6" s="110" t="s">
        <v>37</v>
      </c>
      <c r="K6" s="107" t="s">
        <v>38</v>
      </c>
      <c r="L6" s="108" t="s">
        <v>39</v>
      </c>
      <c r="M6" s="109" t="s">
        <v>40</v>
      </c>
      <c r="N6" s="110" t="s">
        <v>41</v>
      </c>
      <c r="O6" s="107" t="s">
        <v>42</v>
      </c>
      <c r="P6" s="108" t="s">
        <v>43</v>
      </c>
      <c r="Q6" s="109" t="s">
        <v>44</v>
      </c>
      <c r="R6" s="110" t="s">
        <v>45</v>
      </c>
      <c r="S6" s="107" t="s">
        <v>46</v>
      </c>
      <c r="T6" s="108" t="s">
        <v>47</v>
      </c>
      <c r="U6" s="109" t="s">
        <v>48</v>
      </c>
      <c r="V6" s="110" t="s">
        <v>49</v>
      </c>
      <c r="W6" s="107" t="s">
        <v>50</v>
      </c>
      <c r="X6" s="108" t="s">
        <v>51</v>
      </c>
      <c r="Y6" s="109" t="s">
        <v>52</v>
      </c>
      <c r="Z6" s="111" t="s">
        <v>53</v>
      </c>
      <c r="AE6" s="21"/>
    </row>
    <row r="7" spans="1:31" x14ac:dyDescent="0.25">
      <c r="A7" s="112"/>
      <c r="B7" s="76" t="s">
        <v>1</v>
      </c>
      <c r="C7" s="77">
        <v>3.1719735407400202E-4</v>
      </c>
      <c r="D7" s="78">
        <v>0.12198423694130316</v>
      </c>
      <c r="E7" s="79">
        <v>-4.2359921462840525E-4</v>
      </c>
      <c r="F7" s="80">
        <v>0.12386336602063394</v>
      </c>
      <c r="G7" s="77">
        <v>2.3872168283510173E-3</v>
      </c>
      <c r="H7" s="78">
        <v>0.12554254332754619</v>
      </c>
      <c r="I7" s="79">
        <v>1.2438478720139072E-3</v>
      </c>
      <c r="J7" s="80">
        <v>0.12495513216428887</v>
      </c>
      <c r="K7" s="77">
        <v>-9.5789909425684621E-5</v>
      </c>
      <c r="L7" s="78">
        <v>0.13133062757713332</v>
      </c>
      <c r="M7" s="79">
        <v>1.5015588643130004E-3</v>
      </c>
      <c r="N7" s="80">
        <v>0.14180131510701402</v>
      </c>
      <c r="O7" s="77">
        <v>6.7952273140031532E-4</v>
      </c>
      <c r="P7" s="78">
        <v>0.14583526836513322</v>
      </c>
      <c r="Q7" s="79">
        <v>-1.5523954526600891E-3</v>
      </c>
      <c r="R7" s="80">
        <v>0.14624324331438859</v>
      </c>
      <c r="S7" s="77">
        <v>2.026434790476352E-3</v>
      </c>
      <c r="T7" s="78">
        <v>0.15087543902178446</v>
      </c>
      <c r="U7" s="79">
        <v>4.2135175960599793E-4</v>
      </c>
      <c r="V7" s="80">
        <v>0.14847824633834159</v>
      </c>
      <c r="W7" s="77">
        <v>-1.0142720710947751E-3</v>
      </c>
      <c r="X7" s="78">
        <v>0.14463665572219853</v>
      </c>
      <c r="Y7" s="79">
        <v>8.5657186785795291E-4</v>
      </c>
      <c r="Z7" s="81">
        <v>0.14136764803669966</v>
      </c>
      <c r="AE7" s="3"/>
    </row>
    <row r="8" spans="1:31" ht="30" x14ac:dyDescent="0.25">
      <c r="A8" s="112"/>
      <c r="B8" s="82" t="s">
        <v>908</v>
      </c>
      <c r="C8" s="77">
        <v>-7.7728914456451402E-4</v>
      </c>
      <c r="D8" s="78">
        <v>0.12601314411326323</v>
      </c>
      <c r="E8" s="79">
        <v>4.0815352422513565E-4</v>
      </c>
      <c r="F8" s="80">
        <v>0.12118185961233133</v>
      </c>
      <c r="G8" s="77">
        <v>-6.5790514059505889E-4</v>
      </c>
      <c r="H8" s="78">
        <v>0.12185428763168347</v>
      </c>
      <c r="I8" s="79">
        <v>-1.8247065592375731E-3</v>
      </c>
      <c r="J8" s="80">
        <v>0.12182973804348349</v>
      </c>
      <c r="K8" s="77">
        <v>-8.6728623192936091E-4</v>
      </c>
      <c r="L8" s="78">
        <v>0.12136228743582755</v>
      </c>
      <c r="M8" s="79">
        <v>-2.8176092084500021E-5</v>
      </c>
      <c r="N8" s="80">
        <v>0.11695379466703398</v>
      </c>
      <c r="O8" s="77">
        <v>1.2080260916323283E-3</v>
      </c>
      <c r="P8" s="78">
        <v>0.11658515307957482</v>
      </c>
      <c r="Q8" s="79">
        <v>1.4960249529639041E-3</v>
      </c>
      <c r="R8" s="80">
        <v>0.11642236641895184</v>
      </c>
      <c r="S8" s="77">
        <v>1.3966975445608062E-4</v>
      </c>
      <c r="T8" s="78">
        <v>0.1149618700854019</v>
      </c>
      <c r="U8" s="79">
        <v>9.649598742016594E-5</v>
      </c>
      <c r="V8" s="80">
        <v>0.11548215678562582</v>
      </c>
      <c r="W8" s="77">
        <v>2.0873106434637417E-3</v>
      </c>
      <c r="X8" s="78">
        <v>0.11658519162347968</v>
      </c>
      <c r="Y8" s="79">
        <v>5.874435241281931E-4</v>
      </c>
      <c r="Z8" s="81">
        <v>0.1164610134188729</v>
      </c>
      <c r="AE8" s="3"/>
    </row>
    <row r="9" spans="1:31" x14ac:dyDescent="0.25">
      <c r="A9" s="112"/>
      <c r="B9" s="83" t="s">
        <v>2</v>
      </c>
      <c r="C9" s="77">
        <v>0</v>
      </c>
      <c r="D9" s="78">
        <v>0</v>
      </c>
      <c r="E9" s="79">
        <v>0</v>
      </c>
      <c r="F9" s="80">
        <v>0</v>
      </c>
      <c r="G9" s="77">
        <v>0</v>
      </c>
      <c r="H9" s="78">
        <v>0</v>
      </c>
      <c r="I9" s="79">
        <v>0</v>
      </c>
      <c r="J9" s="80">
        <v>0</v>
      </c>
      <c r="K9" s="77">
        <v>0</v>
      </c>
      <c r="L9" s="78">
        <v>0</v>
      </c>
      <c r="M9" s="79">
        <v>0</v>
      </c>
      <c r="N9" s="80">
        <v>0</v>
      </c>
      <c r="O9" s="77">
        <v>0</v>
      </c>
      <c r="P9" s="78">
        <v>0</v>
      </c>
      <c r="Q9" s="79">
        <v>0</v>
      </c>
      <c r="R9" s="80">
        <v>0</v>
      </c>
      <c r="S9" s="77">
        <v>0</v>
      </c>
      <c r="T9" s="78">
        <v>0</v>
      </c>
      <c r="U9" s="79">
        <v>0</v>
      </c>
      <c r="V9" s="80">
        <v>0</v>
      </c>
      <c r="W9" s="77">
        <v>0</v>
      </c>
      <c r="X9" s="78">
        <v>0</v>
      </c>
      <c r="Y9" s="79">
        <v>0</v>
      </c>
      <c r="Z9" s="81">
        <v>0</v>
      </c>
      <c r="AE9" s="3"/>
    </row>
    <row r="10" spans="1:31" x14ac:dyDescent="0.25">
      <c r="A10" s="112"/>
      <c r="B10" s="83" t="s">
        <v>3</v>
      </c>
      <c r="C10" s="77">
        <v>9.8224177852551727E-6</v>
      </c>
      <c r="D10" s="78">
        <v>1.2330975807278112E-3</v>
      </c>
      <c r="E10" s="79">
        <v>-9.7241203109786042E-6</v>
      </c>
      <c r="F10" s="80">
        <v>1.1652017020409263E-3</v>
      </c>
      <c r="G10" s="77">
        <v>1.5300924710123623E-7</v>
      </c>
      <c r="H10" s="78">
        <v>1.1413979939865167E-3</v>
      </c>
      <c r="I10" s="79">
        <v>2.5578050233449465E-5</v>
      </c>
      <c r="J10" s="80">
        <v>1.1959920720805881E-3</v>
      </c>
      <c r="K10" s="77">
        <v>6.6633377105398327E-6</v>
      </c>
      <c r="L10" s="78">
        <v>1.1735236754935447E-3</v>
      </c>
      <c r="M10" s="79">
        <v>-3.8083448412537314E-5</v>
      </c>
      <c r="N10" s="80">
        <v>1.1473388239809782E-3</v>
      </c>
      <c r="O10" s="77">
        <v>9.1046621008056904E-5</v>
      </c>
      <c r="P10" s="78">
        <v>1.1178265341122934E-3</v>
      </c>
      <c r="Q10" s="79">
        <v>5.9668504325271774E-6</v>
      </c>
      <c r="R10" s="80">
        <v>1.1314805606941817E-3</v>
      </c>
      <c r="S10" s="77">
        <v>-1.1252605219734453E-5</v>
      </c>
      <c r="T10" s="78">
        <v>1.1042397937321849E-3</v>
      </c>
      <c r="U10" s="79">
        <v>7.2975891375109643E-6</v>
      </c>
      <c r="V10" s="80">
        <v>1.1027294250330365E-3</v>
      </c>
      <c r="W10" s="77">
        <v>6.0774355074047163E-6</v>
      </c>
      <c r="X10" s="78">
        <v>1.0786376517491426E-3</v>
      </c>
      <c r="Y10" s="79">
        <v>-1.5195773004399656E-5</v>
      </c>
      <c r="Z10" s="81">
        <v>1.0212803912530023E-3</v>
      </c>
      <c r="AE10" s="3"/>
    </row>
    <row r="11" spans="1:31" x14ac:dyDescent="0.25">
      <c r="A11" s="112"/>
      <c r="B11" s="83" t="s">
        <v>4</v>
      </c>
      <c r="C11" s="77">
        <v>6.0938298985914745E-4</v>
      </c>
      <c r="D11" s="78">
        <v>0.1673677697444963</v>
      </c>
      <c r="E11" s="79">
        <v>4.9033750930008169E-4</v>
      </c>
      <c r="F11" s="80">
        <v>0.16008410719065311</v>
      </c>
      <c r="G11" s="77">
        <v>2.4637860737993901E-3</v>
      </c>
      <c r="H11" s="78">
        <v>0.15852803302327426</v>
      </c>
      <c r="I11" s="79">
        <v>1.2369966666930007E-4</v>
      </c>
      <c r="J11" s="80">
        <v>0.15720791812551071</v>
      </c>
      <c r="K11" s="77">
        <v>5.9078531372656082E-4</v>
      </c>
      <c r="L11" s="78">
        <v>0.15242145330728718</v>
      </c>
      <c r="M11" s="79">
        <v>3.5747626821595803E-5</v>
      </c>
      <c r="N11" s="80">
        <v>0.15121950622929392</v>
      </c>
      <c r="O11" s="77">
        <v>1.8466761281092838E-3</v>
      </c>
      <c r="P11" s="78">
        <v>0.14921199593143433</v>
      </c>
      <c r="Q11" s="79">
        <v>1.759697425094916E-3</v>
      </c>
      <c r="R11" s="80">
        <v>0.14681993196024337</v>
      </c>
      <c r="S11" s="77">
        <v>1.3547685573112049E-3</v>
      </c>
      <c r="T11" s="78">
        <v>0.14083156746443509</v>
      </c>
      <c r="U11" s="79">
        <v>2.4823298732874717E-4</v>
      </c>
      <c r="V11" s="80">
        <v>0.13827794034123206</v>
      </c>
      <c r="W11" s="77">
        <v>4.8560977734452557E-4</v>
      </c>
      <c r="X11" s="78">
        <v>0.137324997733029</v>
      </c>
      <c r="Y11" s="79">
        <v>1.1688444964096695E-3</v>
      </c>
      <c r="Z11" s="81">
        <v>0.13667601741541124</v>
      </c>
      <c r="AE11" s="3"/>
    </row>
    <row r="12" spans="1:31" x14ac:dyDescent="0.25">
      <c r="A12" s="112"/>
      <c r="B12" s="83" t="s">
        <v>5</v>
      </c>
      <c r="C12" s="77">
        <v>-5.048415405899115E-6</v>
      </c>
      <c r="D12" s="78">
        <v>1.0543475152048894E-2</v>
      </c>
      <c r="E12" s="79">
        <v>6.3084922132903979E-5</v>
      </c>
      <c r="F12" s="80">
        <v>1.0359697371749349E-2</v>
      </c>
      <c r="G12" s="77">
        <v>2.2266857153363425E-4</v>
      </c>
      <c r="H12" s="78">
        <v>1.0078471934621474E-2</v>
      </c>
      <c r="I12" s="79">
        <v>-2.7545813843786878E-5</v>
      </c>
      <c r="J12" s="80">
        <v>1.0450035776530074E-2</v>
      </c>
      <c r="K12" s="77">
        <v>1.6832066888809908E-5</v>
      </c>
      <c r="L12" s="78">
        <v>1.0850695814528593E-2</v>
      </c>
      <c r="M12" s="79">
        <v>6.6425715159115445E-6</v>
      </c>
      <c r="N12" s="80">
        <v>1.0690276471461495E-2</v>
      </c>
      <c r="O12" s="77">
        <v>1.2664693832375697E-4</v>
      </c>
      <c r="P12" s="78">
        <v>1.0472556397453019E-2</v>
      </c>
      <c r="Q12" s="79">
        <v>1.6569716565642965E-4</v>
      </c>
      <c r="R12" s="80">
        <v>1.0311596351386836E-2</v>
      </c>
      <c r="S12" s="77">
        <v>-6.7414571829200985E-6</v>
      </c>
      <c r="T12" s="78">
        <v>1.0214245270403198E-2</v>
      </c>
      <c r="U12" s="79">
        <v>6.7937268105418871E-5</v>
      </c>
      <c r="V12" s="80">
        <v>1.0437528417061363E-2</v>
      </c>
      <c r="W12" s="77">
        <v>8.6909475737652808E-5</v>
      </c>
      <c r="X12" s="78">
        <v>1.022441238572629E-2</v>
      </c>
      <c r="Y12" s="79">
        <v>6.7481216359258092E-5</v>
      </c>
      <c r="Z12" s="81">
        <v>1.0522790024739076E-2</v>
      </c>
      <c r="AE12" s="3"/>
    </row>
    <row r="13" spans="1:31" x14ac:dyDescent="0.25">
      <c r="A13" s="112"/>
      <c r="B13" s="83" t="s">
        <v>6</v>
      </c>
      <c r="C13" s="77">
        <v>-1.1339184069657452E-3</v>
      </c>
      <c r="D13" s="78">
        <v>0.18167300852048113</v>
      </c>
      <c r="E13" s="79">
        <v>8.8848955488278671E-3</v>
      </c>
      <c r="F13" s="80">
        <v>0.18130707776601721</v>
      </c>
      <c r="G13" s="77">
        <v>6.5003001887699394E-3</v>
      </c>
      <c r="H13" s="78">
        <v>0.18860675257475243</v>
      </c>
      <c r="I13" s="79">
        <v>-5.5666466900615962E-3</v>
      </c>
      <c r="J13" s="80">
        <v>0.18462077854863149</v>
      </c>
      <c r="K13" s="77">
        <v>2.5893475508693689E-3</v>
      </c>
      <c r="L13" s="78">
        <v>0.18163746709307657</v>
      </c>
      <c r="M13" s="79">
        <v>-1.3281034915559927E-3</v>
      </c>
      <c r="N13" s="80">
        <v>0.16946718467099542</v>
      </c>
      <c r="O13" s="77">
        <v>3.2040665713478429E-3</v>
      </c>
      <c r="P13" s="78">
        <v>0.16562166169396497</v>
      </c>
      <c r="Q13" s="79">
        <v>4.4614933270225475E-3</v>
      </c>
      <c r="R13" s="80">
        <v>0.16436858690344197</v>
      </c>
      <c r="S13" s="77">
        <v>2.9269099637637807E-3</v>
      </c>
      <c r="T13" s="78">
        <v>0.16213548888202953</v>
      </c>
      <c r="U13" s="79">
        <v>5.5743126949717881E-3</v>
      </c>
      <c r="V13" s="80">
        <v>0.16284844037175902</v>
      </c>
      <c r="W13" s="77">
        <v>7.1136648934758554E-3</v>
      </c>
      <c r="X13" s="78">
        <v>0.16938955256325886</v>
      </c>
      <c r="Y13" s="79">
        <v>8.237198725493668E-3</v>
      </c>
      <c r="Z13" s="81">
        <v>0.17605071059857746</v>
      </c>
      <c r="AE13" s="3"/>
    </row>
    <row r="14" spans="1:31" x14ac:dyDescent="0.25">
      <c r="A14" s="112"/>
      <c r="B14" s="83" t="s">
        <v>62</v>
      </c>
      <c r="C14" s="77">
        <v>-6.5398477503111224E-4</v>
      </c>
      <c r="D14" s="78">
        <v>0.13726725246803806</v>
      </c>
      <c r="E14" s="79">
        <v>2.9219571754769283E-3</v>
      </c>
      <c r="F14" s="80">
        <v>0.12663193526802483</v>
      </c>
      <c r="G14" s="77">
        <v>6.3247264275842425E-3</v>
      </c>
      <c r="H14" s="78">
        <v>0.1276433714215584</v>
      </c>
      <c r="I14" s="79">
        <v>-2.2677657214703866E-3</v>
      </c>
      <c r="J14" s="80">
        <v>0.13414922814416613</v>
      </c>
      <c r="K14" s="77">
        <v>2.0646859739103635E-3</v>
      </c>
      <c r="L14" s="78">
        <v>0.13507880442169048</v>
      </c>
      <c r="M14" s="79">
        <v>1.4721894874589209E-3</v>
      </c>
      <c r="N14" s="80">
        <v>0.13973752579742704</v>
      </c>
      <c r="O14" s="77">
        <v>3.5909448803760373E-3</v>
      </c>
      <c r="P14" s="78">
        <v>0.14357235325932025</v>
      </c>
      <c r="Q14" s="79">
        <v>5.9789690525960588E-4</v>
      </c>
      <c r="R14" s="80">
        <v>0.14933302988251176</v>
      </c>
      <c r="S14" s="77">
        <v>5.2079371828860407E-3</v>
      </c>
      <c r="T14" s="78">
        <v>0.15106968232101337</v>
      </c>
      <c r="U14" s="79">
        <v>-2.5749262169320907E-3</v>
      </c>
      <c r="V14" s="80">
        <v>0.1512884198580122</v>
      </c>
      <c r="W14" s="77">
        <v>9.9634109887629841E-4</v>
      </c>
      <c r="X14" s="78">
        <v>0.14780500978593197</v>
      </c>
      <c r="Y14" s="79">
        <v>-1.509817779089888E-3</v>
      </c>
      <c r="Z14" s="81">
        <v>0.14415228616278958</v>
      </c>
      <c r="AE14" s="3"/>
    </row>
    <row r="15" spans="1:31" x14ac:dyDescent="0.25">
      <c r="A15" s="112"/>
      <c r="B15" s="83" t="s">
        <v>7</v>
      </c>
      <c r="C15" s="77">
        <v>-6.6373999293291151E-5</v>
      </c>
      <c r="D15" s="78">
        <v>1.2458563458918725E-2</v>
      </c>
      <c r="E15" s="79">
        <v>2.9251437985963644E-5</v>
      </c>
      <c r="F15" s="80">
        <v>8.4938451201677003E-3</v>
      </c>
      <c r="G15" s="77">
        <v>2.3586047162971232E-4</v>
      </c>
      <c r="H15" s="78">
        <v>7.7085641502141972E-3</v>
      </c>
      <c r="I15" s="79">
        <v>1.7610727760974029E-4</v>
      </c>
      <c r="J15" s="80">
        <v>8.2285637098389406E-3</v>
      </c>
      <c r="K15" s="77">
        <v>1.0924562320118193E-4</v>
      </c>
      <c r="L15" s="78">
        <v>8.0416950961336321E-3</v>
      </c>
      <c r="M15" s="79">
        <v>3.3728153556302317E-4</v>
      </c>
      <c r="N15" s="80">
        <v>8.2979243014232769E-3</v>
      </c>
      <c r="O15" s="77">
        <v>1.5539028052916279E-4</v>
      </c>
      <c r="P15" s="78">
        <v>8.3456851785195796E-3</v>
      </c>
      <c r="Q15" s="79">
        <v>-5.8921154152640767E-5</v>
      </c>
      <c r="R15" s="80">
        <v>8.2062690911395807E-3</v>
      </c>
      <c r="S15" s="77">
        <v>2.6696163115817728E-4</v>
      </c>
      <c r="T15" s="78">
        <v>8.1571013644149808E-3</v>
      </c>
      <c r="U15" s="79">
        <v>-1.9671440897174348E-4</v>
      </c>
      <c r="V15" s="80">
        <v>7.8439809094955903E-3</v>
      </c>
      <c r="W15" s="77">
        <v>-1.1320694345301E-4</v>
      </c>
      <c r="X15" s="78">
        <v>7.6193916108029001E-3</v>
      </c>
      <c r="Y15" s="79">
        <v>1.8307848182735221E-5</v>
      </c>
      <c r="Z15" s="81">
        <v>7.2738603549524659E-3</v>
      </c>
      <c r="AE15" s="3"/>
    </row>
    <row r="16" spans="1:31" x14ac:dyDescent="0.25">
      <c r="A16" s="112"/>
      <c r="B16" s="83" t="s">
        <v>8</v>
      </c>
      <c r="C16" s="77">
        <v>-1.5006472252474535E-4</v>
      </c>
      <c r="D16" s="78">
        <v>8.0961193195735651E-2</v>
      </c>
      <c r="E16" s="79">
        <v>-4.6294085305041422E-4</v>
      </c>
      <c r="F16" s="80">
        <v>0.10863034710226624</v>
      </c>
      <c r="G16" s="77">
        <v>4.4924331300476694E-3</v>
      </c>
      <c r="H16" s="78">
        <v>0.10823436418787091</v>
      </c>
      <c r="I16" s="79">
        <v>1.5591671367304381E-3</v>
      </c>
      <c r="J16" s="80">
        <v>0.1157861921303418</v>
      </c>
      <c r="K16" s="77">
        <v>1.5931459978705015E-3</v>
      </c>
      <c r="L16" s="78">
        <v>0.11331257509494037</v>
      </c>
      <c r="M16" s="79">
        <v>9.667975843534295E-4</v>
      </c>
      <c r="N16" s="80">
        <v>0.11629825405537564</v>
      </c>
      <c r="O16" s="77">
        <v>1.1708158379431885E-3</v>
      </c>
      <c r="P16" s="78">
        <v>0.11490647567174875</v>
      </c>
      <c r="Q16" s="79">
        <v>-4.7735060320027811E-5</v>
      </c>
      <c r="R16" s="80">
        <v>0.1181788345369961</v>
      </c>
      <c r="S16" s="77">
        <v>1.9284231826590691E-3</v>
      </c>
      <c r="T16" s="78">
        <v>0.11857396502191034</v>
      </c>
      <c r="U16" s="79">
        <v>-7.8397837632994741E-4</v>
      </c>
      <c r="V16" s="80">
        <v>0.1176497671180647</v>
      </c>
      <c r="W16" s="77">
        <v>-1.998702965652242E-3</v>
      </c>
      <c r="X16" s="78">
        <v>0.11491943911583435</v>
      </c>
      <c r="Y16" s="79">
        <v>4.4771020341777544E-4</v>
      </c>
      <c r="Z16" s="81">
        <v>0.11132052563291529</v>
      </c>
      <c r="AE16" s="3"/>
    </row>
    <row r="17" spans="1:31" x14ac:dyDescent="0.25">
      <c r="A17" s="112"/>
      <c r="B17" s="83" t="s">
        <v>9</v>
      </c>
      <c r="C17" s="77">
        <v>-3.1124375517932468E-6</v>
      </c>
      <c r="D17" s="78">
        <v>5.4687346040477204E-5</v>
      </c>
      <c r="E17" s="79">
        <v>-3.3082372478846417E-8</v>
      </c>
      <c r="F17" s="80">
        <v>5.1792291920777862E-5</v>
      </c>
      <c r="G17" s="77">
        <v>8.155759502677715E-5</v>
      </c>
      <c r="H17" s="78">
        <v>6.505485489639859E-5</v>
      </c>
      <c r="I17" s="79">
        <v>-5.6403200251395478E-7</v>
      </c>
      <c r="J17" s="80">
        <v>1.4268645319192173E-4</v>
      </c>
      <c r="K17" s="77">
        <v>7.3759568314091137E-5</v>
      </c>
      <c r="L17" s="78">
        <v>1.3688552454505274E-4</v>
      </c>
      <c r="M17" s="79">
        <v>6.116458137701635E-7</v>
      </c>
      <c r="N17" s="80">
        <v>1.3610341410404695E-4</v>
      </c>
      <c r="O17" s="77">
        <v>5.7558132812465698E-6</v>
      </c>
      <c r="P17" s="78">
        <v>1.3832811637419618E-4</v>
      </c>
      <c r="Q17" s="79">
        <v>2.0621330977430506E-6</v>
      </c>
      <c r="R17" s="80">
        <v>1.4544270466631141E-4</v>
      </c>
      <c r="S17" s="77">
        <v>8.9287708491671547E-6</v>
      </c>
      <c r="T17" s="78">
        <v>1.4782016410462887E-4</v>
      </c>
      <c r="U17" s="79">
        <v>1.2238951081328223E-5</v>
      </c>
      <c r="V17" s="80">
        <v>1.7335837992483105E-4</v>
      </c>
      <c r="W17" s="77">
        <v>2.5042846846268692E-5</v>
      </c>
      <c r="X17" s="78">
        <v>1.8084926834259805E-4</v>
      </c>
      <c r="Y17" s="79">
        <v>5.1520885729333642E-5</v>
      </c>
      <c r="Z17" s="81">
        <v>2.224696495281828E-4</v>
      </c>
      <c r="AE17" s="3"/>
    </row>
    <row r="18" spans="1:31" x14ac:dyDescent="0.25">
      <c r="A18" s="112"/>
      <c r="B18" s="83" t="s">
        <v>10</v>
      </c>
      <c r="C18" s="77">
        <v>2.0188543287879132E-3</v>
      </c>
      <c r="D18" s="78">
        <v>1.0186986761628413E-2</v>
      </c>
      <c r="E18" s="79">
        <v>8.380903699478753E-3</v>
      </c>
      <c r="F18" s="80">
        <v>1.4946090833088562E-2</v>
      </c>
      <c r="G18" s="77">
        <v>4.4343744074583173E-4</v>
      </c>
      <c r="H18" s="78">
        <v>9.2194672518253369E-3</v>
      </c>
      <c r="I18" s="79">
        <v>-1.0113788579030468E-2</v>
      </c>
      <c r="J18" s="80">
        <v>-2.9883097273368116E-3</v>
      </c>
      <c r="K18" s="77">
        <v>5.5004955827789711E-3</v>
      </c>
      <c r="L18" s="78">
        <v>1.4327538346990275E-3</v>
      </c>
      <c r="M18" s="79">
        <v>5.0434777103184111E-3</v>
      </c>
      <c r="N18" s="80">
        <v>1.4947315900040252E-3</v>
      </c>
      <c r="O18" s="77">
        <v>3.7939847726852287E-6</v>
      </c>
      <c r="P18" s="78">
        <v>3.5971695319792231E-3</v>
      </c>
      <c r="Q18" s="79">
        <v>4.1499204750757215E-3</v>
      </c>
      <c r="R18" s="80">
        <v>-4.2498784203222825E-3</v>
      </c>
      <c r="S18" s="77">
        <v>1.1880948281344722E-3</v>
      </c>
      <c r="T18" s="78">
        <v>-2.7166202021381021E-3</v>
      </c>
      <c r="U18" s="79">
        <v>-1.3204360657135519E-3</v>
      </c>
      <c r="V18" s="80">
        <v>2.126857538826845E-4</v>
      </c>
      <c r="W18" s="77">
        <v>1.1033010687650932E-2</v>
      </c>
      <c r="X18" s="78">
        <v>5.09115060916267E-3</v>
      </c>
      <c r="Y18" s="79">
        <v>-2.8316723009979782E-3</v>
      </c>
      <c r="Z18" s="81">
        <v>9.0183073392663387E-3</v>
      </c>
      <c r="AE18" s="3"/>
    </row>
    <row r="19" spans="1:31" x14ac:dyDescent="0.25">
      <c r="A19" s="112"/>
      <c r="B19" s="83" t="s">
        <v>11</v>
      </c>
      <c r="C19" s="77">
        <v>-2.8146111679130947E-4</v>
      </c>
      <c r="D19" s="78">
        <v>2.0205394753594893E-4</v>
      </c>
      <c r="E19" s="79">
        <v>1.3948691259368378E-4</v>
      </c>
      <c r="F19" s="80">
        <v>2.1788293667215745E-4</v>
      </c>
      <c r="G19" s="77">
        <v>-2.1201552806908863E-6</v>
      </c>
      <c r="H19" s="78">
        <v>3.4943064289522032E-4</v>
      </c>
      <c r="I19" s="79">
        <v>6.6514876397483008E-5</v>
      </c>
      <c r="J19" s="80">
        <v>3.9048768866621397E-4</v>
      </c>
      <c r="K19" s="77">
        <v>3.547559471782042E-6</v>
      </c>
      <c r="L19" s="78">
        <v>1.4904440766012376E-4</v>
      </c>
      <c r="M19" s="79">
        <v>-1.081707165637497E-4</v>
      </c>
      <c r="N19" s="80">
        <v>2.3728415116163002E-4</v>
      </c>
      <c r="O19" s="77">
        <v>2.8515937043561751E-4</v>
      </c>
      <c r="P19" s="78">
        <v>3.1228087361632166E-4</v>
      </c>
      <c r="Q19" s="79">
        <v>1.8154617623608038E-4</v>
      </c>
      <c r="R19" s="80">
        <v>1.395689733084372E-4</v>
      </c>
      <c r="S19" s="77">
        <v>9.9084777389290421E-5</v>
      </c>
      <c r="T19" s="78">
        <v>2.4632303285747066E-4</v>
      </c>
      <c r="U19" s="79">
        <v>4.9831380566102541E-5</v>
      </c>
      <c r="V19" s="80">
        <v>4.7296164612514805E-4</v>
      </c>
      <c r="W19" s="77">
        <v>1.3386628714398194E-4</v>
      </c>
      <c r="X19" s="78">
        <v>4.2000556590040194E-4</v>
      </c>
      <c r="Y19" s="79">
        <v>1.3750874585365889E-4</v>
      </c>
      <c r="Z19" s="81">
        <v>2.6757652065199201E-4</v>
      </c>
    </row>
    <row r="20" spans="1:31" x14ac:dyDescent="0.25">
      <c r="A20" s="112"/>
      <c r="B20" s="83" t="s">
        <v>12</v>
      </c>
      <c r="C20" s="77">
        <v>0</v>
      </c>
      <c r="D20" s="78">
        <v>0</v>
      </c>
      <c r="E20" s="79">
        <v>0</v>
      </c>
      <c r="F20" s="80">
        <v>0</v>
      </c>
      <c r="G20" s="77">
        <v>0</v>
      </c>
      <c r="H20" s="78">
        <v>0</v>
      </c>
      <c r="I20" s="79">
        <v>0</v>
      </c>
      <c r="J20" s="80">
        <v>0</v>
      </c>
      <c r="K20" s="77">
        <v>0</v>
      </c>
      <c r="L20" s="78">
        <v>0</v>
      </c>
      <c r="M20" s="79">
        <v>0</v>
      </c>
      <c r="N20" s="80">
        <v>0</v>
      </c>
      <c r="O20" s="77">
        <v>4.5540644595653243E-6</v>
      </c>
      <c r="P20" s="78">
        <v>2.0080807039317736E-4</v>
      </c>
      <c r="Q20" s="79">
        <v>-1.1072197732534108E-7</v>
      </c>
      <c r="R20" s="80">
        <v>2.0922583360326734E-4</v>
      </c>
      <c r="S20" s="77">
        <v>5.9988864552987951E-6</v>
      </c>
      <c r="T20" s="78">
        <v>2.1299673305971749E-4</v>
      </c>
      <c r="U20" s="79">
        <v>-6.5837745246173183E-6</v>
      </c>
      <c r="V20" s="80">
        <v>2.0945721981151502E-4</v>
      </c>
      <c r="W20" s="77">
        <v>-9.3522455825735281E-6</v>
      </c>
      <c r="X20" s="78">
        <v>2.1800135448017839E-4</v>
      </c>
      <c r="Y20" s="79">
        <v>5.543420277213143E-6</v>
      </c>
      <c r="Z20" s="81">
        <v>2.0934996424870332E-4</v>
      </c>
    </row>
    <row r="21" spans="1:31" x14ac:dyDescent="0.25">
      <c r="A21" s="112"/>
      <c r="B21" s="83" t="s">
        <v>13</v>
      </c>
      <c r="C21" s="77">
        <v>1.1693049668263767E-3</v>
      </c>
      <c r="D21" s="78">
        <v>0.13443840190111236</v>
      </c>
      <c r="E21" s="79">
        <v>3.5632975397034667E-4</v>
      </c>
      <c r="F21" s="80">
        <v>0.12825724061974431</v>
      </c>
      <c r="G21" s="77">
        <v>2.0442612591575612E-3</v>
      </c>
      <c r="H21" s="78">
        <v>0.12588414853427995</v>
      </c>
      <c r="I21" s="79">
        <v>7.464979917190819E-4</v>
      </c>
      <c r="J21" s="80">
        <v>0.1274741883040299</v>
      </c>
      <c r="K21" s="77">
        <v>3.1425268140909787E-4</v>
      </c>
      <c r="L21" s="78">
        <v>0.12677372369643711</v>
      </c>
      <c r="M21" s="79">
        <v>6.6514684813467353E-4</v>
      </c>
      <c r="N21" s="80">
        <v>0.12652848162038943</v>
      </c>
      <c r="O21" s="77">
        <v>1.003881482640444E-3</v>
      </c>
      <c r="P21" s="78">
        <v>0.12430636326480922</v>
      </c>
      <c r="Q21" s="79">
        <v>4.1229486752791003E-4</v>
      </c>
      <c r="R21" s="80">
        <v>0.1270198157405277</v>
      </c>
      <c r="S21" s="77">
        <v>1.4168781411406301E-3</v>
      </c>
      <c r="T21" s="78">
        <v>0.12829870431772791</v>
      </c>
      <c r="U21" s="79">
        <v>8.2417150999836923E-4</v>
      </c>
      <c r="V21" s="80">
        <v>0.12984778089741977</v>
      </c>
      <c r="W21" s="77">
        <v>3.2608788983130274E-4</v>
      </c>
      <c r="X21" s="78">
        <v>0.12915135494854785</v>
      </c>
      <c r="Y21" s="79">
        <v>1.1674525523478589E-3</v>
      </c>
      <c r="Z21" s="81">
        <v>0.13041520243220023</v>
      </c>
    </row>
    <row r="22" spans="1:31" x14ac:dyDescent="0.25">
      <c r="A22" s="112"/>
      <c r="B22" s="83" t="s">
        <v>14</v>
      </c>
      <c r="C22" s="77">
        <v>0</v>
      </c>
      <c r="D22" s="78">
        <v>0</v>
      </c>
      <c r="E22" s="79">
        <v>0</v>
      </c>
      <c r="F22" s="80">
        <v>0</v>
      </c>
      <c r="G22" s="77">
        <v>0</v>
      </c>
      <c r="H22" s="78">
        <v>0</v>
      </c>
      <c r="I22" s="79">
        <v>0</v>
      </c>
      <c r="J22" s="80">
        <v>0</v>
      </c>
      <c r="K22" s="77">
        <v>0</v>
      </c>
      <c r="L22" s="78">
        <v>0</v>
      </c>
      <c r="M22" s="79">
        <v>0</v>
      </c>
      <c r="N22" s="80">
        <v>0</v>
      </c>
      <c r="O22" s="77">
        <v>0</v>
      </c>
      <c r="P22" s="78">
        <v>0</v>
      </c>
      <c r="Q22" s="79">
        <v>0</v>
      </c>
      <c r="R22" s="80">
        <v>0</v>
      </c>
      <c r="S22" s="77">
        <v>0</v>
      </c>
      <c r="T22" s="78">
        <v>0</v>
      </c>
      <c r="U22" s="79">
        <v>0</v>
      </c>
      <c r="V22" s="80">
        <v>0</v>
      </c>
      <c r="W22" s="77">
        <v>0</v>
      </c>
      <c r="X22" s="78">
        <v>0</v>
      </c>
      <c r="Y22" s="79">
        <v>0</v>
      </c>
      <c r="Z22" s="81">
        <v>0</v>
      </c>
    </row>
    <row r="23" spans="1:31" x14ac:dyDescent="0.25">
      <c r="A23" s="112"/>
      <c r="B23" s="83" t="s">
        <v>15</v>
      </c>
      <c r="C23" s="77">
        <v>0</v>
      </c>
      <c r="D23" s="78">
        <v>0</v>
      </c>
      <c r="E23" s="79">
        <v>0</v>
      </c>
      <c r="F23" s="80">
        <v>0</v>
      </c>
      <c r="G23" s="77">
        <v>0</v>
      </c>
      <c r="H23" s="78">
        <v>0</v>
      </c>
      <c r="I23" s="79">
        <v>0</v>
      </c>
      <c r="J23" s="80">
        <v>0</v>
      </c>
      <c r="K23" s="77">
        <v>0</v>
      </c>
      <c r="L23" s="78">
        <v>0</v>
      </c>
      <c r="M23" s="79">
        <v>0</v>
      </c>
      <c r="N23" s="80">
        <v>0</v>
      </c>
      <c r="O23" s="77">
        <v>0</v>
      </c>
      <c r="P23" s="78">
        <v>0</v>
      </c>
      <c r="Q23" s="79">
        <v>0</v>
      </c>
      <c r="R23" s="80">
        <v>0</v>
      </c>
      <c r="S23" s="77">
        <v>0</v>
      </c>
      <c r="T23" s="78">
        <v>0</v>
      </c>
      <c r="U23" s="79">
        <v>0</v>
      </c>
      <c r="V23" s="80">
        <v>0</v>
      </c>
      <c r="W23" s="77">
        <v>0</v>
      </c>
      <c r="X23" s="78">
        <v>0</v>
      </c>
      <c r="Y23" s="79">
        <v>0</v>
      </c>
      <c r="Z23" s="81">
        <v>0</v>
      </c>
    </row>
    <row r="24" spans="1:31" x14ac:dyDescent="0.25">
      <c r="A24" s="112"/>
      <c r="B24" s="83" t="s">
        <v>16</v>
      </c>
      <c r="C24" s="77">
        <v>1.6732267113429305E-5</v>
      </c>
      <c r="D24" s="78">
        <v>1.5858577486554431E-2</v>
      </c>
      <c r="E24" s="79">
        <v>1.5999188741484932E-5</v>
      </c>
      <c r="F24" s="80">
        <v>1.5034718943448129E-2</v>
      </c>
      <c r="G24" s="77">
        <v>5.7956400575349338E-5</v>
      </c>
      <c r="H24" s="78">
        <v>1.5153993486064313E-2</v>
      </c>
      <c r="I24" s="79">
        <v>8.5346103882999607E-5</v>
      </c>
      <c r="J24" s="80">
        <v>1.6593397415811412E-2</v>
      </c>
      <c r="K24" s="77">
        <v>1.1220649756752221E-5</v>
      </c>
      <c r="L24" s="78">
        <v>1.637970972702877E-2</v>
      </c>
      <c r="M24" s="79">
        <v>7.269571554046467E-5</v>
      </c>
      <c r="N24" s="80">
        <v>1.6122301615784991E-2</v>
      </c>
      <c r="O24" s="77">
        <v>2.3627950609642797E-5</v>
      </c>
      <c r="P24" s="78">
        <v>1.5949939843634221E-2</v>
      </c>
      <c r="Q24" s="79">
        <v>7.3083640623533631E-6</v>
      </c>
      <c r="R24" s="80">
        <v>1.5892705372108112E-2</v>
      </c>
      <c r="S24" s="77">
        <v>-3.2447018188989861E-5</v>
      </c>
      <c r="T24" s="78">
        <v>1.6054702590212518E-2</v>
      </c>
      <c r="U24" s="79">
        <v>4.0741078265364616E-5</v>
      </c>
      <c r="V24" s="80">
        <v>1.5831963991254736E-2</v>
      </c>
      <c r="W24" s="77">
        <v>1.1983712197601573E-5</v>
      </c>
      <c r="X24" s="78">
        <v>1.5508106875000064E-2</v>
      </c>
      <c r="Y24" s="79">
        <v>2.1035705763549939E-5</v>
      </c>
      <c r="Z24" s="81">
        <v>1.5171300148885418E-2</v>
      </c>
    </row>
    <row r="25" spans="1:31" x14ac:dyDescent="0.25">
      <c r="A25" s="112"/>
      <c r="B25" s="83" t="s">
        <v>17</v>
      </c>
      <c r="C25" s="77">
        <v>-4.1306317714086823E-8</v>
      </c>
      <c r="D25" s="78">
        <v>-2.4244861788450805E-4</v>
      </c>
      <c r="E25" s="79">
        <v>-3.9402370871626823E-8</v>
      </c>
      <c r="F25" s="80">
        <v>-2.2516277875855476E-4</v>
      </c>
      <c r="G25" s="77">
        <v>5.6678994075247645E-6</v>
      </c>
      <c r="H25" s="78">
        <v>-9.881015469363262E-6</v>
      </c>
      <c r="I25" s="79">
        <v>4.2584203899283218E-6</v>
      </c>
      <c r="J25" s="80">
        <v>-3.6028849234546036E-5</v>
      </c>
      <c r="K25" s="77">
        <v>-9.0576455297594599E-7</v>
      </c>
      <c r="L25" s="78">
        <v>-8.1246706481538053E-5</v>
      </c>
      <c r="M25" s="79">
        <v>3.8415878358191312E-7</v>
      </c>
      <c r="N25" s="80">
        <v>-1.3202251544996464E-4</v>
      </c>
      <c r="O25" s="77">
        <v>9.1253130825392974E-8</v>
      </c>
      <c r="P25" s="78">
        <v>-1.7386581206766145E-4</v>
      </c>
      <c r="Q25" s="79">
        <v>-7.4625331965736684E-7</v>
      </c>
      <c r="R25" s="80">
        <v>-1.7221922364586906E-4</v>
      </c>
      <c r="S25" s="77">
        <v>3.5061391208180045E-7</v>
      </c>
      <c r="T25" s="78">
        <v>-1.6752586094918244E-4</v>
      </c>
      <c r="U25" s="79">
        <v>2.7635991156662423E-8</v>
      </c>
      <c r="V25" s="80">
        <v>-1.5741745304404138E-4</v>
      </c>
      <c r="W25" s="77">
        <v>-3.7052229296270945E-7</v>
      </c>
      <c r="X25" s="78">
        <v>-1.5275681344453497E-4</v>
      </c>
      <c r="Y25" s="79">
        <v>6.6661271397020602E-8</v>
      </c>
      <c r="Z25" s="81">
        <v>-1.5033809099142048E-4</v>
      </c>
    </row>
    <row r="26" spans="1:31" x14ac:dyDescent="0.25">
      <c r="A26" s="112"/>
      <c r="B26" s="84" t="s">
        <v>18</v>
      </c>
      <c r="C26" s="85">
        <v>1.07E-3</v>
      </c>
      <c r="D26" s="86">
        <v>1.0000000000000002</v>
      </c>
      <c r="E26" s="87">
        <v>2.0794063000000002E-2</v>
      </c>
      <c r="F26" s="88">
        <v>1</v>
      </c>
      <c r="G26" s="85">
        <v>2.46E-2</v>
      </c>
      <c r="H26" s="86">
        <v>0.99999999999999956</v>
      </c>
      <c r="I26" s="87">
        <v>-1.5769999999999999E-2</v>
      </c>
      <c r="J26" s="88">
        <v>1.0000000000000004</v>
      </c>
      <c r="K26" s="85">
        <v>1.191E-2</v>
      </c>
      <c r="L26" s="86">
        <v>0.99999999999999989</v>
      </c>
      <c r="M26" s="87">
        <v>8.6E-3</v>
      </c>
      <c r="N26" s="88">
        <v>1</v>
      </c>
      <c r="O26" s="85">
        <v>1.34E-2</v>
      </c>
      <c r="P26" s="86">
        <v>0.99999999999999967</v>
      </c>
      <c r="Q26" s="87">
        <v>1.158E-2</v>
      </c>
      <c r="R26" s="88">
        <v>0.99999999999999989</v>
      </c>
      <c r="S26" s="85">
        <v>1.652E-2</v>
      </c>
      <c r="T26" s="86">
        <v>1</v>
      </c>
      <c r="U26" s="87">
        <v>2.4599999999999999E-3</v>
      </c>
      <c r="V26" s="88">
        <v>1</v>
      </c>
      <c r="W26" s="85">
        <v>1.917E-2</v>
      </c>
      <c r="X26" s="86">
        <v>1</v>
      </c>
      <c r="Y26" s="87">
        <v>8.4099999999999991E-3</v>
      </c>
      <c r="Z26" s="89">
        <v>1</v>
      </c>
    </row>
    <row r="27" spans="1:31" x14ac:dyDescent="0.25">
      <c r="A27" s="112"/>
      <c r="B27" s="90" t="s">
        <v>24</v>
      </c>
      <c r="C27" s="91">
        <v>526.52</v>
      </c>
      <c r="D27" s="115"/>
      <c r="E27" s="92">
        <v>10651.32</v>
      </c>
      <c r="F27" s="115"/>
      <c r="G27" s="91">
        <v>12930.24</v>
      </c>
      <c r="H27" s="115"/>
      <c r="I27" s="92">
        <v>-8483.89</v>
      </c>
      <c r="J27" s="115"/>
      <c r="K27" s="91">
        <v>6349.49</v>
      </c>
      <c r="L27" s="115"/>
      <c r="M27" s="92">
        <v>4708.57</v>
      </c>
      <c r="N27" s="115"/>
      <c r="O27" s="91">
        <v>7399.0690000000004</v>
      </c>
      <c r="P27" s="115"/>
      <c r="Q27" s="92">
        <v>6528.1639999999998</v>
      </c>
      <c r="R27" s="115"/>
      <c r="S27" s="91">
        <v>9465.3230000000003</v>
      </c>
      <c r="T27" s="115"/>
      <c r="U27" s="92">
        <v>1432.21</v>
      </c>
      <c r="V27" s="115"/>
      <c r="W27" s="91">
        <v>11360.17</v>
      </c>
      <c r="X27" s="115"/>
      <c r="Y27" s="92">
        <v>5085.87</v>
      </c>
      <c r="Z27" s="93"/>
    </row>
    <row r="28" spans="1:31" x14ac:dyDescent="0.25">
      <c r="A28" s="112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94"/>
    </row>
    <row r="29" spans="1:31" x14ac:dyDescent="0.25">
      <c r="A29" s="112"/>
      <c r="B29" s="76" t="s">
        <v>19</v>
      </c>
      <c r="C29" s="95">
        <v>-5.1621963616353423E-4</v>
      </c>
      <c r="D29" s="96">
        <v>0.66734632344940059</v>
      </c>
      <c r="E29" s="97">
        <v>1.3064252737737791E-2</v>
      </c>
      <c r="F29" s="98">
        <v>0.65177634801801021</v>
      </c>
      <c r="G29" s="95">
        <v>4.357080516995392E-3</v>
      </c>
      <c r="H29" s="96">
        <v>0.65366414852276156</v>
      </c>
      <c r="I29" s="97">
        <v>-7.7703252667967798E-3</v>
      </c>
      <c r="J29" s="98">
        <v>0.64265472567207882</v>
      </c>
      <c r="K29" s="95">
        <v>-1.8503624516261138E-3</v>
      </c>
      <c r="L29" s="96">
        <v>0.64365990510266013</v>
      </c>
      <c r="M29" s="97">
        <v>-3.7613529164060465E-3</v>
      </c>
      <c r="N29" s="98">
        <v>0.63655354326155156</v>
      </c>
      <c r="O29" s="95">
        <v>7.6317031888112064E-3</v>
      </c>
      <c r="P29" s="96">
        <v>0.63784835507107007</v>
      </c>
      <c r="Q29" s="97">
        <v>1.1948517702770733E-2</v>
      </c>
      <c r="R29" s="98">
        <v>0.63442836601162245</v>
      </c>
      <c r="S29" s="95">
        <v>3.7091518949196388E-3</v>
      </c>
      <c r="T29" s="96">
        <v>0.64031472339743289</v>
      </c>
      <c r="U29" s="97">
        <v>1.0877817847241181E-2</v>
      </c>
      <c r="V29" s="98">
        <v>0.6457448619891929</v>
      </c>
      <c r="W29" s="95">
        <v>1.6764785623526294E-2</v>
      </c>
      <c r="X29" s="96">
        <v>0.65659772174858688</v>
      </c>
      <c r="Y29" s="97">
        <v>1.2363870450450072E-2</v>
      </c>
      <c r="Z29" s="99">
        <v>0.67148644538514557</v>
      </c>
    </row>
    <row r="30" spans="1:31" x14ac:dyDescent="0.25">
      <c r="A30" s="112"/>
      <c r="B30" s="83" t="s">
        <v>20</v>
      </c>
      <c r="C30" s="77">
        <v>1.5862196361635431E-3</v>
      </c>
      <c r="D30" s="78">
        <v>0.33265367655059941</v>
      </c>
      <c r="E30" s="79">
        <v>7.7298102622622112E-3</v>
      </c>
      <c r="F30" s="80">
        <v>0.34822365198198979</v>
      </c>
      <c r="G30" s="77">
        <v>2.0242919483004621E-2</v>
      </c>
      <c r="H30" s="78">
        <v>0.34633585147723833</v>
      </c>
      <c r="I30" s="79">
        <v>-7.9996747332032065E-3</v>
      </c>
      <c r="J30" s="80">
        <v>0.35734527432792118</v>
      </c>
      <c r="K30" s="77">
        <v>1.376036245162611E-2</v>
      </c>
      <c r="L30" s="78">
        <v>0.35634009489733987</v>
      </c>
      <c r="M30" s="79">
        <v>1.2361352916406046E-2</v>
      </c>
      <c r="N30" s="80">
        <v>0.3634464567384485</v>
      </c>
      <c r="O30" s="77">
        <v>5.7700406552928293E-3</v>
      </c>
      <c r="P30" s="78">
        <v>0.36215164492893004</v>
      </c>
      <c r="Q30" s="79">
        <v>-3.6851770277073208E-4</v>
      </c>
      <c r="R30" s="80">
        <v>0.36557163398837744</v>
      </c>
      <c r="S30" s="77">
        <v>1.2810848105080364E-2</v>
      </c>
      <c r="T30" s="78">
        <v>0.35968527660256705</v>
      </c>
      <c r="U30" s="79">
        <v>-8.4178178472411828E-3</v>
      </c>
      <c r="V30" s="80">
        <v>0.35425513801080721</v>
      </c>
      <c r="W30" s="77">
        <v>2.4052143764737048E-3</v>
      </c>
      <c r="X30" s="78">
        <v>0.34340227825141312</v>
      </c>
      <c r="Y30" s="79">
        <v>-3.9538704504500618E-3</v>
      </c>
      <c r="Z30" s="81">
        <v>0.32851355461485438</v>
      </c>
    </row>
    <row r="31" spans="1:31" x14ac:dyDescent="0.25">
      <c r="A31" s="112"/>
      <c r="B31" s="84" t="s">
        <v>18</v>
      </c>
      <c r="C31" s="85">
        <v>1.07E-3</v>
      </c>
      <c r="D31" s="86">
        <v>1</v>
      </c>
      <c r="E31" s="87">
        <v>2.0794063000000002E-2</v>
      </c>
      <c r="F31" s="88">
        <v>1</v>
      </c>
      <c r="G31" s="85">
        <v>2.46E-2</v>
      </c>
      <c r="H31" s="86">
        <v>0.99999999999999989</v>
      </c>
      <c r="I31" s="87">
        <v>-1.5769999999999999E-2</v>
      </c>
      <c r="J31" s="88">
        <v>1</v>
      </c>
      <c r="K31" s="85">
        <v>1.191E-2</v>
      </c>
      <c r="L31" s="86">
        <v>1</v>
      </c>
      <c r="M31" s="87">
        <v>8.6E-3</v>
      </c>
      <c r="N31" s="88">
        <v>1</v>
      </c>
      <c r="O31" s="85">
        <v>1.34E-2</v>
      </c>
      <c r="P31" s="86">
        <v>1</v>
      </c>
      <c r="Q31" s="87">
        <v>1.158E-2</v>
      </c>
      <c r="R31" s="88">
        <v>0.99999999999999989</v>
      </c>
      <c r="S31" s="85">
        <v>1.652E-2</v>
      </c>
      <c r="T31" s="86">
        <v>1</v>
      </c>
      <c r="U31" s="87">
        <v>2.4599999999999999E-3</v>
      </c>
      <c r="V31" s="88">
        <v>1</v>
      </c>
      <c r="W31" s="85">
        <v>1.917E-2</v>
      </c>
      <c r="X31" s="86">
        <v>1</v>
      </c>
      <c r="Y31" s="87">
        <v>8.4099999999999991E-3</v>
      </c>
      <c r="Z31" s="89">
        <v>1</v>
      </c>
    </row>
    <row r="32" spans="1:31" x14ac:dyDescent="0.25">
      <c r="A32" s="112"/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94"/>
    </row>
    <row r="33" spans="1:26" x14ac:dyDescent="0.25">
      <c r="A33" s="112"/>
      <c r="B33" s="76" t="s">
        <v>21</v>
      </c>
      <c r="C33" s="95">
        <v>-9.4727744587555182E-4</v>
      </c>
      <c r="D33" s="96">
        <v>0.73670639343320932</v>
      </c>
      <c r="E33" s="97">
        <v>1.7417089027733267E-2</v>
      </c>
      <c r="F33" s="98">
        <v>0.71454309836619412</v>
      </c>
      <c r="G33" s="95">
        <v>2.0050073221629723E-2</v>
      </c>
      <c r="H33" s="96">
        <v>0.71931029779126032</v>
      </c>
      <c r="I33" s="97">
        <v>-1.4361128851768027E-2</v>
      </c>
      <c r="J33" s="98">
        <v>0.71389441818532962</v>
      </c>
      <c r="K33" s="95">
        <v>8.9394716128484621E-3</v>
      </c>
      <c r="L33" s="96">
        <v>0.71562738436654061</v>
      </c>
      <c r="M33" s="97">
        <v>6.7874687925399378E-3</v>
      </c>
      <c r="N33" s="98">
        <v>0.71489216829705549</v>
      </c>
      <c r="O33" s="95">
        <v>1.1519250998360122E-2</v>
      </c>
      <c r="P33" s="96">
        <v>0.7166005527096968</v>
      </c>
      <c r="Q33" s="97">
        <v>8.1789912591596573E-3</v>
      </c>
      <c r="R33" s="98">
        <v>0.71562465810136333</v>
      </c>
      <c r="S33" s="95">
        <v>1.5694791879564723E-2</v>
      </c>
      <c r="T33" s="96">
        <v>0.71031098728526909</v>
      </c>
      <c r="U33" s="97">
        <v>1.4336058598357546E-3</v>
      </c>
      <c r="V33" s="98">
        <v>0.70932142395857634</v>
      </c>
      <c r="W33" s="95">
        <v>1.4695227403197174E-2</v>
      </c>
      <c r="X33" s="96">
        <v>0.71299028995859737</v>
      </c>
      <c r="Y33" s="97">
        <v>6.893002815253642E-3</v>
      </c>
      <c r="Z33" s="99">
        <v>0.71052571719292568</v>
      </c>
    </row>
    <row r="34" spans="1:26" x14ac:dyDescent="0.25">
      <c r="A34" s="112"/>
      <c r="B34" s="83" t="s">
        <v>22</v>
      </c>
      <c r="C34" s="77">
        <v>2.0172774458755596E-3</v>
      </c>
      <c r="D34" s="78">
        <v>0.26329360656679068</v>
      </c>
      <c r="E34" s="79">
        <v>3.3769739722667351E-3</v>
      </c>
      <c r="F34" s="80">
        <v>0.28545690163380594</v>
      </c>
      <c r="G34" s="77">
        <v>4.5499267783702816E-3</v>
      </c>
      <c r="H34" s="78">
        <v>0.28068970220873957</v>
      </c>
      <c r="I34" s="79">
        <v>-1.40887114823197E-3</v>
      </c>
      <c r="J34" s="80">
        <v>0.28610558181467033</v>
      </c>
      <c r="K34" s="77">
        <v>2.9705283871515314E-3</v>
      </c>
      <c r="L34" s="78">
        <v>0.28437261563345934</v>
      </c>
      <c r="M34" s="79">
        <v>1.8125312074600622E-3</v>
      </c>
      <c r="N34" s="80">
        <v>0.28510783170294451</v>
      </c>
      <c r="O34" s="77">
        <v>1.8824928457439201E-3</v>
      </c>
      <c r="P34" s="78">
        <v>0.28339944729030309</v>
      </c>
      <c r="Q34" s="79">
        <v>3.401008740840331E-3</v>
      </c>
      <c r="R34" s="80">
        <v>0.28437534189863661</v>
      </c>
      <c r="S34" s="77">
        <v>8.2520812043528546E-4</v>
      </c>
      <c r="T34" s="78">
        <v>0.28968901271473096</v>
      </c>
      <c r="U34" s="79">
        <v>1.0263941401642486E-3</v>
      </c>
      <c r="V34" s="80">
        <v>0.29067857604142366</v>
      </c>
      <c r="W34" s="77">
        <v>4.4747725968028347E-3</v>
      </c>
      <c r="X34" s="78">
        <v>0.28700971004140269</v>
      </c>
      <c r="Y34" s="79">
        <v>1.5169971847463584E-3</v>
      </c>
      <c r="Z34" s="81">
        <v>0.28947428280707427</v>
      </c>
    </row>
    <row r="35" spans="1:26" x14ac:dyDescent="0.25">
      <c r="A35" s="112"/>
      <c r="B35" s="100" t="s">
        <v>18</v>
      </c>
      <c r="C35" s="101">
        <v>1.07E-3</v>
      </c>
      <c r="D35" s="102">
        <v>1</v>
      </c>
      <c r="E35" s="103">
        <v>2.0794063000000002E-2</v>
      </c>
      <c r="F35" s="104">
        <v>1</v>
      </c>
      <c r="G35" s="101">
        <v>2.46E-2</v>
      </c>
      <c r="H35" s="102">
        <v>0.99999999999999989</v>
      </c>
      <c r="I35" s="103">
        <v>-1.5769999999999999E-2</v>
      </c>
      <c r="J35" s="104">
        <v>1</v>
      </c>
      <c r="K35" s="101">
        <v>1.191E-2</v>
      </c>
      <c r="L35" s="102">
        <v>1</v>
      </c>
      <c r="M35" s="103">
        <v>8.6E-3</v>
      </c>
      <c r="N35" s="104">
        <v>1</v>
      </c>
      <c r="O35" s="101">
        <v>1.34E-2</v>
      </c>
      <c r="P35" s="102">
        <v>0.99999999999999989</v>
      </c>
      <c r="Q35" s="103">
        <v>1.158E-2</v>
      </c>
      <c r="R35" s="104">
        <v>1</v>
      </c>
      <c r="S35" s="101">
        <v>1.652E-2</v>
      </c>
      <c r="T35" s="102">
        <v>1</v>
      </c>
      <c r="U35" s="103">
        <v>2.4599999999999999E-3</v>
      </c>
      <c r="V35" s="104">
        <v>1</v>
      </c>
      <c r="W35" s="101">
        <v>1.917E-2</v>
      </c>
      <c r="X35" s="102">
        <v>1</v>
      </c>
      <c r="Y35" s="103">
        <v>8.4099999999999991E-3</v>
      </c>
      <c r="Z35" s="105">
        <v>1</v>
      </c>
    </row>
    <row r="36" spans="1:26" x14ac:dyDescent="0.25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 x14ac:dyDescent="0.25">
      <c r="A37" s="112"/>
      <c r="B37" s="70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5" t="s">
        <v>61</v>
      </c>
      <c r="K37" s="118" t="s">
        <v>1408</v>
      </c>
      <c r="L37" s="118" t="s">
        <v>1408</v>
      </c>
      <c r="M37" s="118" t="s">
        <v>1408</v>
      </c>
      <c r="N37" s="118" t="s">
        <v>1408</v>
      </c>
      <c r="O37" s="118" t="s">
        <v>1408</v>
      </c>
      <c r="P37" s="118" t="s">
        <v>1408</v>
      </c>
      <c r="Q37" s="118" t="s">
        <v>1408</v>
      </c>
      <c r="R37" s="118" t="s">
        <v>1408</v>
      </c>
      <c r="S37" s="118" t="s">
        <v>1408</v>
      </c>
      <c r="T37" s="118" t="s">
        <v>1408</v>
      </c>
      <c r="U37" s="118" t="s">
        <v>1408</v>
      </c>
      <c r="V37" s="118" t="s">
        <v>1408</v>
      </c>
      <c r="W37" s="118" t="s">
        <v>1408</v>
      </c>
      <c r="X37" s="118" t="s">
        <v>1408</v>
      </c>
      <c r="Y37" s="118" t="s">
        <v>1408</v>
      </c>
      <c r="Z37" s="33"/>
    </row>
    <row r="38" spans="1:26" x14ac:dyDescent="0.25">
      <c r="A38" s="112"/>
      <c r="B38" s="76" t="s">
        <v>1</v>
      </c>
      <c r="C38" s="77">
        <v>2.3040963192899684E-3</v>
      </c>
      <c r="D38" s="78">
        <v>0.12554254332754619</v>
      </c>
      <c r="E38" s="79">
        <v>4.9927491950381318E-3</v>
      </c>
      <c r="F38" s="80">
        <v>0.14180131510701402</v>
      </c>
      <c r="G38" s="77">
        <v>6.2856788942820714E-3</v>
      </c>
      <c r="H38" s="78">
        <v>0.15087543902178446</v>
      </c>
      <c r="I38" s="79">
        <v>6.638871849541283E-3</v>
      </c>
      <c r="J38" s="81">
        <v>0.14136764803669966</v>
      </c>
      <c r="K38" s="118" t="s">
        <v>1408</v>
      </c>
      <c r="L38" s="118" t="s">
        <v>1408</v>
      </c>
      <c r="M38" s="118" t="s">
        <v>1408</v>
      </c>
      <c r="N38" s="118" t="s">
        <v>1408</v>
      </c>
      <c r="O38" s="118" t="s">
        <v>1408</v>
      </c>
      <c r="P38" s="118" t="s">
        <v>1408</v>
      </c>
      <c r="Q38" s="118" t="s">
        <v>1408</v>
      </c>
      <c r="R38" s="118" t="s">
        <v>1408</v>
      </c>
      <c r="S38" s="118" t="s">
        <v>1408</v>
      </c>
      <c r="T38" s="118" t="s">
        <v>1408</v>
      </c>
      <c r="U38" s="118" t="s">
        <v>1408</v>
      </c>
      <c r="V38" s="118" t="s">
        <v>1408</v>
      </c>
      <c r="W38" s="118" t="s">
        <v>1408</v>
      </c>
      <c r="X38" s="118" t="s">
        <v>1408</v>
      </c>
      <c r="Y38" s="118" t="s">
        <v>1408</v>
      </c>
      <c r="Z38" s="33"/>
    </row>
    <row r="39" spans="1:26" ht="30" x14ac:dyDescent="0.25">
      <c r="A39" s="112"/>
      <c r="B39" s="82" t="s">
        <v>908</v>
      </c>
      <c r="C39" s="77">
        <v>-1.0377760495053213E-3</v>
      </c>
      <c r="D39" s="78">
        <v>0.12185428763168347</v>
      </c>
      <c r="E39" s="79">
        <v>-3.7845661118210004E-3</v>
      </c>
      <c r="F39" s="80">
        <v>0.11695379466703398</v>
      </c>
      <c r="G39" s="77">
        <v>-9.3610860627807945E-4</v>
      </c>
      <c r="H39" s="78">
        <v>0.1149618700854019</v>
      </c>
      <c r="I39" s="79">
        <v>1.9447920712707572E-3</v>
      </c>
      <c r="J39" s="81">
        <v>0.1164610134188729</v>
      </c>
      <c r="K39" s="118" t="s">
        <v>1408</v>
      </c>
      <c r="L39" s="118" t="s">
        <v>1408</v>
      </c>
      <c r="M39" s="118" t="s">
        <v>1408</v>
      </c>
      <c r="N39" s="118" t="s">
        <v>1408</v>
      </c>
      <c r="O39" s="118" t="s">
        <v>1408</v>
      </c>
      <c r="P39" s="118" t="s">
        <v>1408</v>
      </c>
      <c r="Q39" s="118" t="s">
        <v>1408</v>
      </c>
      <c r="R39" s="118" t="s">
        <v>1408</v>
      </c>
      <c r="S39" s="118" t="s">
        <v>1408</v>
      </c>
      <c r="T39" s="118" t="s">
        <v>1408</v>
      </c>
      <c r="U39" s="118" t="s">
        <v>1408</v>
      </c>
      <c r="V39" s="118" t="s">
        <v>1408</v>
      </c>
      <c r="W39" s="118" t="s">
        <v>1408</v>
      </c>
      <c r="X39" s="118" t="s">
        <v>1408</v>
      </c>
      <c r="Y39" s="118" t="s">
        <v>1408</v>
      </c>
      <c r="Z39" s="33"/>
    </row>
    <row r="40" spans="1:26" x14ac:dyDescent="0.25">
      <c r="A40" s="112"/>
      <c r="B40" s="83" t="s">
        <v>2</v>
      </c>
      <c r="C40" s="77">
        <v>0</v>
      </c>
      <c r="D40" s="78">
        <v>0</v>
      </c>
      <c r="E40" s="79">
        <v>0</v>
      </c>
      <c r="F40" s="80">
        <v>0</v>
      </c>
      <c r="G40" s="77">
        <v>0</v>
      </c>
      <c r="H40" s="78">
        <v>0</v>
      </c>
      <c r="I40" s="79">
        <v>0</v>
      </c>
      <c r="J40" s="81">
        <v>0</v>
      </c>
      <c r="K40" s="118" t="s">
        <v>1408</v>
      </c>
      <c r="L40" s="118" t="s">
        <v>1408</v>
      </c>
      <c r="M40" s="118" t="s">
        <v>1408</v>
      </c>
      <c r="N40" s="118" t="s">
        <v>1408</v>
      </c>
      <c r="O40" s="118" t="s">
        <v>1408</v>
      </c>
      <c r="P40" s="118" t="s">
        <v>1408</v>
      </c>
      <c r="Q40" s="118" t="s">
        <v>1408</v>
      </c>
      <c r="R40" s="118" t="s">
        <v>1408</v>
      </c>
      <c r="S40" s="118" t="s">
        <v>1408</v>
      </c>
      <c r="T40" s="118" t="s">
        <v>1408</v>
      </c>
      <c r="U40" s="118" t="s">
        <v>1408</v>
      </c>
      <c r="V40" s="118" t="s">
        <v>1408</v>
      </c>
      <c r="W40" s="118" t="s">
        <v>1408</v>
      </c>
      <c r="X40" s="118" t="s">
        <v>1408</v>
      </c>
      <c r="Y40" s="118" t="s">
        <v>1408</v>
      </c>
      <c r="Z40" s="33"/>
    </row>
    <row r="41" spans="1:26" x14ac:dyDescent="0.25">
      <c r="A41" s="112"/>
      <c r="B41" s="83" t="s">
        <v>3</v>
      </c>
      <c r="C41" s="77">
        <v>2.5381870842848819E-7</v>
      </c>
      <c r="D41" s="78">
        <v>1.1413979939865167E-3</v>
      </c>
      <c r="E41" s="79">
        <v>-5.6542583119618935E-6</v>
      </c>
      <c r="F41" s="80">
        <v>1.1473388239809782E-3</v>
      </c>
      <c r="G41" s="77">
        <v>8.2687992078394319E-5</v>
      </c>
      <c r="H41" s="78">
        <v>1.1042397937321849E-3</v>
      </c>
      <c r="I41" s="79">
        <v>8.1802422649051269E-5</v>
      </c>
      <c r="J41" s="81">
        <v>1.0212803912530023E-3</v>
      </c>
      <c r="K41" s="118" t="s">
        <v>1408</v>
      </c>
      <c r="L41" s="118" t="s">
        <v>1408</v>
      </c>
      <c r="M41" s="118" t="s">
        <v>1408</v>
      </c>
      <c r="N41" s="118" t="s">
        <v>1408</v>
      </c>
      <c r="O41" s="118" t="s">
        <v>1408</v>
      </c>
      <c r="P41" s="118" t="s">
        <v>1408</v>
      </c>
      <c r="Q41" s="118" t="s">
        <v>1408</v>
      </c>
      <c r="R41" s="118" t="s">
        <v>1408</v>
      </c>
      <c r="S41" s="118" t="s">
        <v>1408</v>
      </c>
      <c r="T41" s="118" t="s">
        <v>1408</v>
      </c>
      <c r="U41" s="118" t="s">
        <v>1408</v>
      </c>
      <c r="V41" s="118" t="s">
        <v>1408</v>
      </c>
      <c r="W41" s="118" t="s">
        <v>1408</v>
      </c>
      <c r="X41" s="118" t="s">
        <v>1408</v>
      </c>
      <c r="Y41" s="118" t="s">
        <v>1408</v>
      </c>
      <c r="Z41" s="33"/>
    </row>
    <row r="42" spans="1:26" x14ac:dyDescent="0.25">
      <c r="A42" s="112"/>
      <c r="B42" s="83" t="s">
        <v>4</v>
      </c>
      <c r="C42" s="77">
        <v>3.6035347947320755E-3</v>
      </c>
      <c r="D42" s="78">
        <v>0.15852803302327426</v>
      </c>
      <c r="E42" s="79">
        <v>4.3676858669821003E-3</v>
      </c>
      <c r="F42" s="80">
        <v>0.15121950622929392</v>
      </c>
      <c r="G42" s="77">
        <v>9.6029360844120098E-3</v>
      </c>
      <c r="H42" s="78">
        <v>0.14083156746443509</v>
      </c>
      <c r="I42" s="79">
        <v>1.1727039516164068E-2</v>
      </c>
      <c r="J42" s="81">
        <v>0.13667601741541124</v>
      </c>
      <c r="K42" s="118" t="s">
        <v>1408</v>
      </c>
      <c r="L42" s="118" t="s">
        <v>1408</v>
      </c>
      <c r="M42" s="118" t="s">
        <v>1408</v>
      </c>
      <c r="N42" s="118" t="s">
        <v>1408</v>
      </c>
      <c r="O42" s="118" t="s">
        <v>1408</v>
      </c>
      <c r="P42" s="118" t="s">
        <v>1408</v>
      </c>
      <c r="Q42" s="118" t="s">
        <v>1408</v>
      </c>
      <c r="R42" s="118" t="s">
        <v>1408</v>
      </c>
      <c r="S42" s="118" t="s">
        <v>1408</v>
      </c>
      <c r="T42" s="118" t="s">
        <v>1408</v>
      </c>
      <c r="U42" s="118" t="s">
        <v>1408</v>
      </c>
      <c r="V42" s="118" t="s">
        <v>1408</v>
      </c>
      <c r="W42" s="118" t="s">
        <v>1408</v>
      </c>
      <c r="X42" s="118" t="s">
        <v>1408</v>
      </c>
      <c r="Y42" s="118" t="s">
        <v>1408</v>
      </c>
      <c r="Z42" s="33"/>
    </row>
    <row r="43" spans="1:26" x14ac:dyDescent="0.25">
      <c r="A43" s="112"/>
      <c r="B43" s="83" t="s">
        <v>5</v>
      </c>
      <c r="C43" s="77">
        <v>2.8363143569534543E-4</v>
      </c>
      <c r="D43" s="78">
        <v>1.0078471934621474E-2</v>
      </c>
      <c r="E43" s="79">
        <v>2.7972943836976566E-4</v>
      </c>
      <c r="F43" s="80">
        <v>1.0690276471461495E-2</v>
      </c>
      <c r="G43" s="77">
        <v>5.8002271831230062E-4</v>
      </c>
      <c r="H43" s="78">
        <v>1.0214245270403198E-2</v>
      </c>
      <c r="I43" s="79">
        <v>8.194296823435663E-4</v>
      </c>
      <c r="J43" s="81">
        <v>1.0522790024739076E-2</v>
      </c>
      <c r="K43" s="118" t="s">
        <v>1408</v>
      </c>
      <c r="L43" s="118" t="s">
        <v>1408</v>
      </c>
      <c r="M43" s="118" t="s">
        <v>1408</v>
      </c>
      <c r="N43" s="118" t="s">
        <v>1408</v>
      </c>
      <c r="O43" s="118" t="s">
        <v>1408</v>
      </c>
      <c r="P43" s="118" t="s">
        <v>1408</v>
      </c>
      <c r="Q43" s="118" t="s">
        <v>1408</v>
      </c>
      <c r="R43" s="118" t="s">
        <v>1408</v>
      </c>
      <c r="S43" s="118" t="s">
        <v>1408</v>
      </c>
      <c r="T43" s="118" t="s">
        <v>1408</v>
      </c>
      <c r="U43" s="118" t="s">
        <v>1408</v>
      </c>
      <c r="V43" s="118" t="s">
        <v>1408</v>
      </c>
      <c r="W43" s="118" t="s">
        <v>1408</v>
      </c>
      <c r="X43" s="118" t="s">
        <v>1408</v>
      </c>
      <c r="Y43" s="118" t="s">
        <v>1408</v>
      </c>
      <c r="Z43" s="33"/>
    </row>
    <row r="44" spans="1:26" x14ac:dyDescent="0.25">
      <c r="A44" s="112"/>
      <c r="B44" s="83" t="s">
        <v>6</v>
      </c>
      <c r="C44" s="77">
        <v>1.4439861847758502E-2</v>
      </c>
      <c r="D44" s="78">
        <v>0.18860675257475243</v>
      </c>
      <c r="E44" s="79">
        <v>1.002453925901153E-2</v>
      </c>
      <c r="F44" s="80">
        <v>0.16946718467099542</v>
      </c>
      <c r="G44" s="77">
        <v>2.129770379201858E-2</v>
      </c>
      <c r="H44" s="78">
        <v>0.16213548888202953</v>
      </c>
      <c r="I44" s="79">
        <v>4.4012552518382479E-2</v>
      </c>
      <c r="J44" s="81">
        <v>0.17605071059857746</v>
      </c>
      <c r="K44" s="118" t="s">
        <v>1408</v>
      </c>
      <c r="L44" s="118" t="s">
        <v>1408</v>
      </c>
      <c r="M44" s="118" t="s">
        <v>1408</v>
      </c>
      <c r="N44" s="118" t="s">
        <v>1408</v>
      </c>
      <c r="O44" s="118" t="s">
        <v>1408</v>
      </c>
      <c r="P44" s="118" t="s">
        <v>1408</v>
      </c>
      <c r="Q44" s="118" t="s">
        <v>1408</v>
      </c>
      <c r="R44" s="118" t="s">
        <v>1408</v>
      </c>
      <c r="S44" s="118" t="s">
        <v>1408</v>
      </c>
      <c r="T44" s="118" t="s">
        <v>1408</v>
      </c>
      <c r="U44" s="118" t="s">
        <v>1408</v>
      </c>
      <c r="V44" s="118" t="s">
        <v>1408</v>
      </c>
      <c r="W44" s="118" t="s">
        <v>1408</v>
      </c>
      <c r="X44" s="118" t="s">
        <v>1408</v>
      </c>
      <c r="Y44" s="118" t="s">
        <v>1408</v>
      </c>
      <c r="Z44" s="33"/>
    </row>
    <row r="45" spans="1:26" x14ac:dyDescent="0.25">
      <c r="A45" s="112"/>
      <c r="B45" s="83" t="s">
        <v>62</v>
      </c>
      <c r="C45" s="77">
        <v>8.6944383213513263E-3</v>
      </c>
      <c r="D45" s="78">
        <v>0.1276433714215584</v>
      </c>
      <c r="E45" s="79">
        <v>9.9902837202455793E-3</v>
      </c>
      <c r="F45" s="80">
        <v>0.13973752579742704</v>
      </c>
      <c r="G45" s="77">
        <v>2.0003594986354074E-2</v>
      </c>
      <c r="H45" s="78">
        <v>0.15106968232101337</v>
      </c>
      <c r="I45" s="79">
        <v>1.6961987504785107E-2</v>
      </c>
      <c r="J45" s="81">
        <v>0.14415228616278958</v>
      </c>
      <c r="K45" s="118" t="s">
        <v>1408</v>
      </c>
      <c r="L45" s="118" t="s">
        <v>1408</v>
      </c>
      <c r="M45" s="118" t="s">
        <v>1408</v>
      </c>
      <c r="N45" s="118" t="s">
        <v>1408</v>
      </c>
      <c r="O45" s="118" t="s">
        <v>1408</v>
      </c>
      <c r="P45" s="118" t="s">
        <v>1408</v>
      </c>
      <c r="Q45" s="118" t="s">
        <v>1408</v>
      </c>
      <c r="R45" s="118" t="s">
        <v>1408</v>
      </c>
      <c r="S45" s="118" t="s">
        <v>1408</v>
      </c>
      <c r="T45" s="118" t="s">
        <v>1408</v>
      </c>
      <c r="U45" s="118" t="s">
        <v>1408</v>
      </c>
      <c r="V45" s="118" t="s">
        <v>1408</v>
      </c>
      <c r="W45" s="118" t="s">
        <v>1408</v>
      </c>
      <c r="X45" s="118" t="s">
        <v>1408</v>
      </c>
      <c r="Y45" s="118" t="s">
        <v>1408</v>
      </c>
      <c r="Z45" s="33"/>
    </row>
    <row r="46" spans="1:26" x14ac:dyDescent="0.25">
      <c r="A46" s="112"/>
      <c r="B46" s="83" t="s">
        <v>7</v>
      </c>
      <c r="C46" s="77">
        <v>2.0078993275995566E-4</v>
      </c>
      <c r="D46" s="78">
        <v>7.7085641502141972E-3</v>
      </c>
      <c r="E46" s="79">
        <v>8.3076180293836799E-4</v>
      </c>
      <c r="F46" s="80">
        <v>8.2979243014232769E-3</v>
      </c>
      <c r="G46" s="77">
        <v>1.2226079859367328E-3</v>
      </c>
      <c r="H46" s="78">
        <v>8.1571013644149808E-3</v>
      </c>
      <c r="I46" s="79">
        <v>9.3280854991218483E-4</v>
      </c>
      <c r="J46" s="81">
        <v>7.2738603549524659E-3</v>
      </c>
      <c r="K46" s="118" t="s">
        <v>1408</v>
      </c>
      <c r="L46" s="118" t="s">
        <v>1408</v>
      </c>
      <c r="M46" s="118" t="s">
        <v>1408</v>
      </c>
      <c r="N46" s="118" t="s">
        <v>1408</v>
      </c>
      <c r="O46" s="118" t="s">
        <v>1408</v>
      </c>
      <c r="P46" s="118" t="s">
        <v>1408</v>
      </c>
      <c r="Q46" s="118" t="s">
        <v>1408</v>
      </c>
      <c r="R46" s="118" t="s">
        <v>1408</v>
      </c>
      <c r="S46" s="118" t="s">
        <v>1408</v>
      </c>
      <c r="T46" s="118" t="s">
        <v>1408</v>
      </c>
      <c r="U46" s="118" t="s">
        <v>1408</v>
      </c>
      <c r="V46" s="118" t="s">
        <v>1408</v>
      </c>
      <c r="W46" s="118" t="s">
        <v>1408</v>
      </c>
      <c r="X46" s="118" t="s">
        <v>1408</v>
      </c>
      <c r="Y46" s="118" t="s">
        <v>1408</v>
      </c>
      <c r="Z46" s="33"/>
    </row>
    <row r="47" spans="1:26" x14ac:dyDescent="0.25">
      <c r="A47" s="112"/>
      <c r="B47" s="83" t="s">
        <v>8</v>
      </c>
      <c r="C47" s="77">
        <v>3.916982715903755E-3</v>
      </c>
      <c r="D47" s="78">
        <v>0.10823436418787091</v>
      </c>
      <c r="E47" s="79">
        <v>8.1067727152763034E-3</v>
      </c>
      <c r="F47" s="80">
        <v>0.11629825405537564</v>
      </c>
      <c r="G47" s="77">
        <v>1.1444257993579038E-2</v>
      </c>
      <c r="H47" s="78">
        <v>0.11857396502191034</v>
      </c>
      <c r="I47" s="79">
        <v>9.120180740712332E-3</v>
      </c>
      <c r="J47" s="81">
        <v>0.11132052563291529</v>
      </c>
      <c r="K47" s="118" t="s">
        <v>1408</v>
      </c>
      <c r="L47" s="118" t="s">
        <v>1408</v>
      </c>
      <c r="M47" s="118" t="s">
        <v>1408</v>
      </c>
      <c r="N47" s="118" t="s">
        <v>1408</v>
      </c>
      <c r="O47" s="118" t="s">
        <v>1408</v>
      </c>
      <c r="P47" s="118" t="s">
        <v>1408</v>
      </c>
      <c r="Q47" s="118" t="s">
        <v>1408</v>
      </c>
      <c r="R47" s="118" t="s">
        <v>1408</v>
      </c>
      <c r="S47" s="118" t="s">
        <v>1408</v>
      </c>
      <c r="T47" s="118" t="s">
        <v>1408</v>
      </c>
      <c r="U47" s="118" t="s">
        <v>1408</v>
      </c>
      <c r="V47" s="118" t="s">
        <v>1408</v>
      </c>
      <c r="W47" s="118" t="s">
        <v>1408</v>
      </c>
      <c r="X47" s="118" t="s">
        <v>1408</v>
      </c>
      <c r="Y47" s="118" t="s">
        <v>1408</v>
      </c>
      <c r="Z47" s="33"/>
    </row>
    <row r="48" spans="1:26" x14ac:dyDescent="0.25">
      <c r="A48" s="112"/>
      <c r="B48" s="83" t="s">
        <v>9</v>
      </c>
      <c r="C48" s="77">
        <v>7.9225706396289134E-5</v>
      </c>
      <c r="D48" s="78">
        <v>6.505485489639859E-5</v>
      </c>
      <c r="E48" s="79">
        <v>1.5392210828301268E-4</v>
      </c>
      <c r="F48" s="80">
        <v>1.3610341410404695E-4</v>
      </c>
      <c r="G48" s="77">
        <v>1.7428580591618165E-4</v>
      </c>
      <c r="H48" s="78">
        <v>1.4782016410462887E-4</v>
      </c>
      <c r="I48" s="79">
        <v>2.6916424982117673E-4</v>
      </c>
      <c r="J48" s="81">
        <v>2.224696495281828E-4</v>
      </c>
      <c r="K48" s="118" t="s">
        <v>1408</v>
      </c>
      <c r="L48" s="118" t="s">
        <v>1408</v>
      </c>
      <c r="M48" s="118" t="s">
        <v>1408</v>
      </c>
      <c r="N48" s="118" t="s">
        <v>1408</v>
      </c>
      <c r="O48" s="118" t="s">
        <v>1408</v>
      </c>
      <c r="P48" s="118" t="s">
        <v>1408</v>
      </c>
      <c r="Q48" s="118" t="s">
        <v>1408</v>
      </c>
      <c r="R48" s="118" t="s">
        <v>1408</v>
      </c>
      <c r="S48" s="118" t="s">
        <v>1408</v>
      </c>
      <c r="T48" s="118" t="s">
        <v>1408</v>
      </c>
      <c r="U48" s="118" t="s">
        <v>1408</v>
      </c>
      <c r="V48" s="118" t="s">
        <v>1408</v>
      </c>
      <c r="W48" s="118" t="s">
        <v>1408</v>
      </c>
      <c r="X48" s="118" t="s">
        <v>1408</v>
      </c>
      <c r="Y48" s="118" t="s">
        <v>1408</v>
      </c>
      <c r="Z48" s="33"/>
    </row>
    <row r="49" spans="1:26" x14ac:dyDescent="0.25">
      <c r="A49" s="112"/>
      <c r="B49" s="83" t="s">
        <v>10</v>
      </c>
      <c r="C49" s="77">
        <v>1.0977506647555936E-2</v>
      </c>
      <c r="D49" s="78">
        <v>9.2194672518253369E-3</v>
      </c>
      <c r="E49" s="79">
        <v>1.1344653086331086E-2</v>
      </c>
      <c r="F49" s="80">
        <v>1.4947315900040252E-3</v>
      </c>
      <c r="G49" s="77">
        <v>1.7148946915861583E-2</v>
      </c>
      <c r="H49" s="78">
        <v>-2.7166202021381021E-3</v>
      </c>
      <c r="I49" s="79">
        <v>2.4618843714845087E-2</v>
      </c>
      <c r="J49" s="81">
        <v>9.0183073392663387E-3</v>
      </c>
      <c r="K49" s="118" t="s">
        <v>1408</v>
      </c>
      <c r="L49" s="118" t="s">
        <v>1408</v>
      </c>
      <c r="M49" s="118" t="s">
        <v>1408</v>
      </c>
      <c r="N49" s="118" t="s">
        <v>1408</v>
      </c>
      <c r="O49" s="118" t="s">
        <v>1408</v>
      </c>
      <c r="P49" s="118" t="s">
        <v>1408</v>
      </c>
      <c r="Q49" s="118" t="s">
        <v>1408</v>
      </c>
      <c r="R49" s="118" t="s">
        <v>1408</v>
      </c>
      <c r="S49" s="118" t="s">
        <v>1408</v>
      </c>
      <c r="T49" s="118" t="s">
        <v>1408</v>
      </c>
      <c r="U49" s="118" t="s">
        <v>1408</v>
      </c>
      <c r="V49" s="118" t="s">
        <v>1408</v>
      </c>
      <c r="W49" s="118" t="s">
        <v>1408</v>
      </c>
      <c r="X49" s="118" t="s">
        <v>1408</v>
      </c>
      <c r="Y49" s="118" t="s">
        <v>1408</v>
      </c>
      <c r="Z49" s="33"/>
    </row>
    <row r="50" spans="1:26" x14ac:dyDescent="0.25">
      <c r="A50" s="112"/>
      <c r="B50" s="83" t="s">
        <v>11</v>
      </c>
      <c r="C50" s="77">
        <v>-1.4562937284570804E-4</v>
      </c>
      <c r="D50" s="78">
        <v>3.4943064289522032E-4</v>
      </c>
      <c r="E50" s="79">
        <v>-1.8427547533303028E-4</v>
      </c>
      <c r="F50" s="80">
        <v>2.3728415116163002E-4</v>
      </c>
      <c r="G50" s="77">
        <v>3.9559831894407052E-4</v>
      </c>
      <c r="H50" s="78">
        <v>2.4632303285747066E-4</v>
      </c>
      <c r="I50" s="79">
        <v>7.3599358966297806E-4</v>
      </c>
      <c r="J50" s="81">
        <v>2.6757652065199201E-4</v>
      </c>
      <c r="K50" s="118" t="s">
        <v>1408</v>
      </c>
      <c r="L50" s="118" t="s">
        <v>1408</v>
      </c>
      <c r="M50" s="118" t="s">
        <v>1408</v>
      </c>
      <c r="N50" s="118" t="s">
        <v>1408</v>
      </c>
      <c r="O50" s="118" t="s">
        <v>1408</v>
      </c>
      <c r="P50" s="118" t="s">
        <v>1408</v>
      </c>
      <c r="Q50" s="118" t="s">
        <v>1408</v>
      </c>
      <c r="R50" s="118" t="s">
        <v>1408</v>
      </c>
      <c r="S50" s="118" t="s">
        <v>1408</v>
      </c>
      <c r="T50" s="118" t="s">
        <v>1408</v>
      </c>
      <c r="U50" s="118" t="s">
        <v>1408</v>
      </c>
      <c r="V50" s="118" t="s">
        <v>1408</v>
      </c>
      <c r="W50" s="118" t="s">
        <v>1408</v>
      </c>
      <c r="X50" s="118" t="s">
        <v>1408</v>
      </c>
      <c r="Y50" s="118" t="s">
        <v>1408</v>
      </c>
      <c r="Z50" s="33"/>
    </row>
    <row r="51" spans="1:26" x14ac:dyDescent="0.25">
      <c r="A51" s="112"/>
      <c r="B51" s="83" t="s">
        <v>12</v>
      </c>
      <c r="C51" s="77">
        <v>0</v>
      </c>
      <c r="D51" s="78">
        <v>0</v>
      </c>
      <c r="E51" s="79">
        <v>0</v>
      </c>
      <c r="F51" s="80">
        <v>0</v>
      </c>
      <c r="G51" s="77">
        <v>1.0770505173932422E-5</v>
      </c>
      <c r="H51" s="78">
        <v>2.1299673305971749E-4</v>
      </c>
      <c r="I51" s="79">
        <v>5.1704083359294205E-8</v>
      </c>
      <c r="J51" s="81">
        <v>2.0934996424870332E-4</v>
      </c>
      <c r="K51" s="118" t="s">
        <v>1408</v>
      </c>
      <c r="L51" s="118" t="s">
        <v>1408</v>
      </c>
      <c r="M51" s="118" t="s">
        <v>1408</v>
      </c>
      <c r="N51" s="118" t="s">
        <v>1408</v>
      </c>
      <c r="O51" s="118" t="s">
        <v>1408</v>
      </c>
      <c r="P51" s="118" t="s">
        <v>1408</v>
      </c>
      <c r="Q51" s="118" t="s">
        <v>1408</v>
      </c>
      <c r="R51" s="118" t="s">
        <v>1408</v>
      </c>
      <c r="S51" s="118" t="s">
        <v>1408</v>
      </c>
      <c r="T51" s="118" t="s">
        <v>1408</v>
      </c>
      <c r="U51" s="118" t="s">
        <v>1408</v>
      </c>
      <c r="V51" s="118" t="s">
        <v>1408</v>
      </c>
      <c r="W51" s="118" t="s">
        <v>1408</v>
      </c>
      <c r="X51" s="118" t="s">
        <v>1408</v>
      </c>
      <c r="Y51" s="118" t="s">
        <v>1408</v>
      </c>
      <c r="Z51" s="33"/>
    </row>
    <row r="52" spans="1:26" x14ac:dyDescent="0.25">
      <c r="A52" s="112"/>
      <c r="B52" s="83" t="s">
        <v>13</v>
      </c>
      <c r="C52" s="77">
        <v>3.6105232849572583E-3</v>
      </c>
      <c r="D52" s="78">
        <v>0.12588414853427995</v>
      </c>
      <c r="E52" s="79">
        <v>5.3656080282115824E-3</v>
      </c>
      <c r="F52" s="80">
        <v>0.12652848162038943</v>
      </c>
      <c r="G52" s="77">
        <v>8.4133750503909283E-3</v>
      </c>
      <c r="H52" s="78">
        <v>0.12829870431772791</v>
      </c>
      <c r="I52" s="79">
        <v>1.0958103809196712E-2</v>
      </c>
      <c r="J52" s="81">
        <v>0.13041520243220023</v>
      </c>
      <c r="K52" s="118" t="s">
        <v>1408</v>
      </c>
      <c r="L52" s="118" t="s">
        <v>1408</v>
      </c>
      <c r="M52" s="118" t="s">
        <v>1408</v>
      </c>
      <c r="N52" s="118" t="s">
        <v>1408</v>
      </c>
      <c r="O52" s="118" t="s">
        <v>1408</v>
      </c>
      <c r="P52" s="118" t="s">
        <v>1408</v>
      </c>
      <c r="Q52" s="118" t="s">
        <v>1408</v>
      </c>
      <c r="R52" s="118" t="s">
        <v>1408</v>
      </c>
      <c r="S52" s="118" t="s">
        <v>1408</v>
      </c>
      <c r="T52" s="118" t="s">
        <v>1408</v>
      </c>
      <c r="U52" s="118" t="s">
        <v>1408</v>
      </c>
      <c r="V52" s="118" t="s">
        <v>1408</v>
      </c>
      <c r="W52" s="118" t="s">
        <v>1408</v>
      </c>
      <c r="X52" s="118" t="s">
        <v>1408</v>
      </c>
      <c r="Y52" s="118" t="s">
        <v>1408</v>
      </c>
      <c r="Z52" s="33"/>
    </row>
    <row r="53" spans="1:26" x14ac:dyDescent="0.25">
      <c r="A53" s="112"/>
      <c r="B53" s="83" t="s">
        <v>14</v>
      </c>
      <c r="C53" s="77">
        <v>0</v>
      </c>
      <c r="D53" s="78">
        <v>0</v>
      </c>
      <c r="E53" s="79">
        <v>0</v>
      </c>
      <c r="F53" s="80">
        <v>0</v>
      </c>
      <c r="G53" s="77">
        <v>0</v>
      </c>
      <c r="H53" s="78">
        <v>0</v>
      </c>
      <c r="I53" s="79">
        <v>0</v>
      </c>
      <c r="J53" s="81">
        <v>0</v>
      </c>
      <c r="K53" s="118" t="s">
        <v>1408</v>
      </c>
      <c r="L53" s="118" t="s">
        <v>1408</v>
      </c>
      <c r="M53" s="118" t="s">
        <v>1408</v>
      </c>
      <c r="N53" s="118" t="s">
        <v>1408</v>
      </c>
      <c r="O53" s="118" t="s">
        <v>1408</v>
      </c>
      <c r="P53" s="118" t="s">
        <v>1408</v>
      </c>
      <c r="Q53" s="118" t="s">
        <v>1408</v>
      </c>
      <c r="R53" s="118" t="s">
        <v>1408</v>
      </c>
      <c r="S53" s="118" t="s">
        <v>1408</v>
      </c>
      <c r="T53" s="118" t="s">
        <v>1408</v>
      </c>
      <c r="U53" s="118" t="s">
        <v>1408</v>
      </c>
      <c r="V53" s="118" t="s">
        <v>1408</v>
      </c>
      <c r="W53" s="118" t="s">
        <v>1408</v>
      </c>
      <c r="X53" s="118" t="s">
        <v>1408</v>
      </c>
      <c r="Y53" s="118" t="s">
        <v>1408</v>
      </c>
      <c r="Z53" s="33"/>
    </row>
    <row r="54" spans="1:26" x14ac:dyDescent="0.25">
      <c r="A54" s="112"/>
      <c r="B54" s="83" t="s">
        <v>15</v>
      </c>
      <c r="C54" s="77">
        <v>0</v>
      </c>
      <c r="D54" s="78">
        <v>0</v>
      </c>
      <c r="E54" s="79">
        <v>0</v>
      </c>
      <c r="F54" s="80">
        <v>0</v>
      </c>
      <c r="G54" s="77">
        <v>0</v>
      </c>
      <c r="H54" s="78">
        <v>0</v>
      </c>
      <c r="I54" s="79">
        <v>0</v>
      </c>
      <c r="J54" s="81">
        <v>0</v>
      </c>
      <c r="K54" s="118" t="s">
        <v>1408</v>
      </c>
      <c r="L54" s="118" t="s">
        <v>1408</v>
      </c>
      <c r="M54" s="118" t="s">
        <v>1408</v>
      </c>
      <c r="N54" s="118" t="s">
        <v>1408</v>
      </c>
      <c r="O54" s="118" t="s">
        <v>1408</v>
      </c>
      <c r="P54" s="118" t="s">
        <v>1408</v>
      </c>
      <c r="Q54" s="118" t="s">
        <v>1408</v>
      </c>
      <c r="R54" s="118" t="s">
        <v>1408</v>
      </c>
      <c r="S54" s="118" t="s">
        <v>1408</v>
      </c>
      <c r="T54" s="118" t="s">
        <v>1408</v>
      </c>
      <c r="U54" s="118" t="s">
        <v>1408</v>
      </c>
      <c r="V54" s="118" t="s">
        <v>1408</v>
      </c>
      <c r="W54" s="118" t="s">
        <v>1408</v>
      </c>
      <c r="X54" s="118" t="s">
        <v>1408</v>
      </c>
      <c r="Y54" s="118" t="s">
        <v>1408</v>
      </c>
      <c r="Z54" s="33"/>
    </row>
    <row r="55" spans="1:26" x14ac:dyDescent="0.25">
      <c r="A55" s="112"/>
      <c r="B55" s="83" t="s">
        <v>16</v>
      </c>
      <c r="C55" s="77">
        <v>9.1631352400337173E-5</v>
      </c>
      <c r="D55" s="78">
        <v>1.5153993486064313E-2</v>
      </c>
      <c r="E55" s="79">
        <v>2.6287456756144046E-4</v>
      </c>
      <c r="F55" s="80">
        <v>1.6122301615784991E-2</v>
      </c>
      <c r="G55" s="77">
        <v>2.6658864946879748E-4</v>
      </c>
      <c r="H55" s="78">
        <v>1.6054702590212518E-2</v>
      </c>
      <c r="I55" s="79">
        <v>3.4689895863502363E-4</v>
      </c>
      <c r="J55" s="81">
        <v>1.5171300148885418E-2</v>
      </c>
      <c r="K55" s="118" t="s">
        <v>1408</v>
      </c>
      <c r="L55" s="118" t="s">
        <v>1408</v>
      </c>
      <c r="M55" s="118" t="s">
        <v>1408</v>
      </c>
      <c r="N55" s="118" t="s">
        <v>1408</v>
      </c>
      <c r="O55" s="118" t="s">
        <v>1408</v>
      </c>
      <c r="P55" s="118" t="s">
        <v>1408</v>
      </c>
      <c r="Q55" s="118" t="s">
        <v>1408</v>
      </c>
      <c r="R55" s="118" t="s">
        <v>1408</v>
      </c>
      <c r="S55" s="118" t="s">
        <v>1408</v>
      </c>
      <c r="T55" s="118" t="s">
        <v>1408</v>
      </c>
      <c r="U55" s="118" t="s">
        <v>1408</v>
      </c>
      <c r="V55" s="118" t="s">
        <v>1408</v>
      </c>
      <c r="W55" s="118" t="s">
        <v>1408</v>
      </c>
      <c r="X55" s="118" t="s">
        <v>1408</v>
      </c>
      <c r="Y55" s="118" t="s">
        <v>1408</v>
      </c>
      <c r="Z55" s="33"/>
    </row>
    <row r="56" spans="1:26" x14ac:dyDescent="0.25">
      <c r="A56" s="112"/>
      <c r="B56" s="83" t="s">
        <v>17</v>
      </c>
      <c r="C56" s="77">
        <v>5.6451833780389426E-6</v>
      </c>
      <c r="D56" s="78">
        <v>-9.881015469363262E-6</v>
      </c>
      <c r="E56" s="79">
        <v>9.4279866973108261E-6</v>
      </c>
      <c r="F56" s="80">
        <v>-1.3202251544996464E-4</v>
      </c>
      <c r="G56" s="77">
        <v>9.3031640649469958E-6</v>
      </c>
      <c r="H56" s="78">
        <v>-1.6752586094918244E-4</v>
      </c>
      <c r="I56" s="79">
        <v>9.1290404916448544E-6</v>
      </c>
      <c r="J56" s="81">
        <v>-1.5033809099142048E-4</v>
      </c>
      <c r="K56" s="118" t="s">
        <v>1408</v>
      </c>
      <c r="L56" s="118" t="s">
        <v>1408</v>
      </c>
      <c r="M56" s="118" t="s">
        <v>1408</v>
      </c>
      <c r="N56" s="118" t="s">
        <v>1408</v>
      </c>
      <c r="O56" s="118" t="s">
        <v>1408</v>
      </c>
      <c r="P56" s="118" t="s">
        <v>1408</v>
      </c>
      <c r="Q56" s="118" t="s">
        <v>1408</v>
      </c>
      <c r="R56" s="118" t="s">
        <v>1408</v>
      </c>
      <c r="S56" s="118" t="s">
        <v>1408</v>
      </c>
      <c r="T56" s="118" t="s">
        <v>1408</v>
      </c>
      <c r="U56" s="118" t="s">
        <v>1408</v>
      </c>
      <c r="V56" s="118" t="s">
        <v>1408</v>
      </c>
      <c r="W56" s="118" t="s">
        <v>1408</v>
      </c>
      <c r="X56" s="118" t="s">
        <v>1408</v>
      </c>
      <c r="Y56" s="118" t="s">
        <v>1408</v>
      </c>
      <c r="Z56" s="33"/>
    </row>
    <row r="57" spans="1:26" x14ac:dyDescent="0.25">
      <c r="A57" s="112"/>
      <c r="B57" s="84" t="s">
        <v>25</v>
      </c>
      <c r="C57" s="85">
        <v>4.7024715938536188E-2</v>
      </c>
      <c r="D57" s="86">
        <v>0.99999999999999956</v>
      </c>
      <c r="E57" s="87">
        <v>5.1754511929480218E-2</v>
      </c>
      <c r="F57" s="88">
        <v>1</v>
      </c>
      <c r="G57" s="85">
        <v>9.6002250250515564E-2</v>
      </c>
      <c r="H57" s="86">
        <v>1</v>
      </c>
      <c r="I57" s="87">
        <v>0.12917764992249681</v>
      </c>
      <c r="J57" s="89">
        <v>1</v>
      </c>
      <c r="K57" s="118" t="s">
        <v>1408</v>
      </c>
      <c r="L57" s="118" t="s">
        <v>1408</v>
      </c>
      <c r="M57" s="118" t="s">
        <v>1408</v>
      </c>
      <c r="N57" s="118" t="s">
        <v>1408</v>
      </c>
      <c r="O57" s="118" t="s">
        <v>1408</v>
      </c>
      <c r="P57" s="118" t="s">
        <v>1408</v>
      </c>
      <c r="Q57" s="118" t="s">
        <v>1408</v>
      </c>
      <c r="R57" s="118" t="s">
        <v>1408</v>
      </c>
      <c r="S57" s="118" t="s">
        <v>1408</v>
      </c>
      <c r="T57" s="118" t="s">
        <v>1408</v>
      </c>
      <c r="U57" s="118" t="s">
        <v>1408</v>
      </c>
      <c r="V57" s="118" t="s">
        <v>1408</v>
      </c>
      <c r="W57" s="118" t="s">
        <v>1408</v>
      </c>
      <c r="X57" s="118" t="s">
        <v>1408</v>
      </c>
      <c r="Y57" s="118" t="s">
        <v>1408</v>
      </c>
      <c r="Z57" s="33"/>
    </row>
    <row r="58" spans="1:26" x14ac:dyDescent="0.25">
      <c r="A58" s="112"/>
      <c r="B58" s="90" t="s">
        <v>24</v>
      </c>
      <c r="C58" s="91">
        <v>24108.080000000002</v>
      </c>
      <c r="D58" s="115"/>
      <c r="E58" s="92">
        <v>26682.25</v>
      </c>
      <c r="F58" s="115"/>
      <c r="G58" s="91">
        <v>50074.805999999997</v>
      </c>
      <c r="H58" s="115"/>
      <c r="I58" s="92">
        <v>67953.055999999997</v>
      </c>
      <c r="J58" s="119"/>
      <c r="K58" s="118" t="s">
        <v>1408</v>
      </c>
      <c r="L58" s="118" t="s">
        <v>1408</v>
      </c>
      <c r="M58" s="118" t="s">
        <v>1408</v>
      </c>
      <c r="N58" s="118" t="s">
        <v>1408</v>
      </c>
      <c r="O58" s="118" t="s">
        <v>1408</v>
      </c>
      <c r="P58" s="118" t="s">
        <v>1408</v>
      </c>
      <c r="Q58" s="118" t="s">
        <v>1408</v>
      </c>
      <c r="R58" s="118" t="s">
        <v>1408</v>
      </c>
      <c r="S58" s="118" t="s">
        <v>1408</v>
      </c>
      <c r="T58" s="118" t="s">
        <v>1408</v>
      </c>
      <c r="U58" s="118" t="s">
        <v>1408</v>
      </c>
      <c r="V58" s="118" t="s">
        <v>1408</v>
      </c>
      <c r="W58" s="118" t="s">
        <v>1408</v>
      </c>
      <c r="X58" s="118" t="s">
        <v>1408</v>
      </c>
      <c r="Y58" s="118" t="s">
        <v>1408</v>
      </c>
      <c r="Z58" s="33"/>
    </row>
    <row r="59" spans="1:26" x14ac:dyDescent="0.25">
      <c r="A59" s="112"/>
      <c r="B59" s="116"/>
      <c r="C59" s="117"/>
      <c r="D59" s="117"/>
      <c r="E59" s="117"/>
      <c r="F59" s="117"/>
      <c r="G59" s="117"/>
      <c r="H59" s="117"/>
      <c r="I59" s="117"/>
      <c r="J59" s="120"/>
      <c r="K59" s="118" t="s">
        <v>1408</v>
      </c>
      <c r="L59" s="118" t="s">
        <v>1408</v>
      </c>
      <c r="M59" s="118" t="s">
        <v>1408</v>
      </c>
      <c r="N59" s="118" t="s">
        <v>1408</v>
      </c>
      <c r="O59" s="118" t="s">
        <v>1408</v>
      </c>
      <c r="P59" s="118" t="s">
        <v>1408</v>
      </c>
      <c r="Q59" s="118" t="s">
        <v>1408</v>
      </c>
      <c r="R59" s="118" t="s">
        <v>1408</v>
      </c>
      <c r="S59" s="118" t="s">
        <v>1408</v>
      </c>
      <c r="T59" s="118" t="s">
        <v>1408</v>
      </c>
      <c r="U59" s="118" t="s">
        <v>1408</v>
      </c>
      <c r="V59" s="118" t="s">
        <v>1408</v>
      </c>
      <c r="W59" s="118" t="s">
        <v>1408</v>
      </c>
      <c r="X59" s="118" t="s">
        <v>1408</v>
      </c>
      <c r="Y59" s="118" t="s">
        <v>1408</v>
      </c>
      <c r="Z59" s="33"/>
    </row>
    <row r="60" spans="1:26" x14ac:dyDescent="0.25">
      <c r="A60" s="112"/>
      <c r="B60" s="76" t="s">
        <v>19</v>
      </c>
      <c r="C60" s="95">
        <v>1.7066120247861249E-2</v>
      </c>
      <c r="D60" s="96">
        <v>0.65366414852276156</v>
      </c>
      <c r="E60" s="97">
        <v>3.3941007504457573E-3</v>
      </c>
      <c r="F60" s="98">
        <v>0.63655354326155156</v>
      </c>
      <c r="G60" s="95">
        <v>2.7364712789349148E-2</v>
      </c>
      <c r="H60" s="96">
        <v>0.64031472339743289</v>
      </c>
      <c r="I60" s="97">
        <v>7.0583836775686415E-2</v>
      </c>
      <c r="J60" s="99">
        <v>0.67148644538514557</v>
      </c>
      <c r="K60" s="118" t="s">
        <v>1408</v>
      </c>
      <c r="L60" s="118" t="s">
        <v>1408</v>
      </c>
      <c r="M60" s="118" t="s">
        <v>1408</v>
      </c>
      <c r="N60" s="118" t="s">
        <v>1408</v>
      </c>
      <c r="O60" s="118" t="s">
        <v>1408</v>
      </c>
      <c r="P60" s="118" t="s">
        <v>1408</v>
      </c>
      <c r="Q60" s="118" t="s">
        <v>1408</v>
      </c>
      <c r="R60" s="118" t="s">
        <v>1408</v>
      </c>
      <c r="S60" s="118" t="s">
        <v>1408</v>
      </c>
      <c r="T60" s="118" t="s">
        <v>1408</v>
      </c>
      <c r="U60" s="118" t="s">
        <v>1408</v>
      </c>
      <c r="V60" s="118" t="s">
        <v>1408</v>
      </c>
      <c r="W60" s="118" t="s">
        <v>1408</v>
      </c>
      <c r="X60" s="118" t="s">
        <v>1408</v>
      </c>
      <c r="Y60" s="118" t="s">
        <v>1408</v>
      </c>
      <c r="Z60" s="33"/>
    </row>
    <row r="61" spans="1:26" x14ac:dyDescent="0.25">
      <c r="A61" s="112"/>
      <c r="B61" s="83" t="s">
        <v>20</v>
      </c>
      <c r="C61" s="77">
        <v>2.9958595690674935E-2</v>
      </c>
      <c r="D61" s="78">
        <v>0.34633585147723833</v>
      </c>
      <c r="E61" s="79">
        <v>4.836041117903446E-2</v>
      </c>
      <c r="F61" s="80">
        <v>0.3634464567384485</v>
      </c>
      <c r="G61" s="77">
        <v>6.8637537461166423E-2</v>
      </c>
      <c r="H61" s="78">
        <v>0.35968527660256705</v>
      </c>
      <c r="I61" s="79">
        <v>5.8593813146809948E-2</v>
      </c>
      <c r="J61" s="81">
        <v>0.32851355461485438</v>
      </c>
      <c r="K61" s="118" t="s">
        <v>1408</v>
      </c>
      <c r="L61" s="118" t="s">
        <v>1408</v>
      </c>
      <c r="M61" s="118" t="s">
        <v>1408</v>
      </c>
      <c r="N61" s="118" t="s">
        <v>1408</v>
      </c>
      <c r="O61" s="118" t="s">
        <v>1408</v>
      </c>
      <c r="P61" s="118" t="s">
        <v>1408</v>
      </c>
      <c r="Q61" s="118" t="s">
        <v>1408</v>
      </c>
      <c r="R61" s="118" t="s">
        <v>1408</v>
      </c>
      <c r="S61" s="118" t="s">
        <v>1408</v>
      </c>
      <c r="T61" s="118" t="s">
        <v>1408</v>
      </c>
      <c r="U61" s="118" t="s">
        <v>1408</v>
      </c>
      <c r="V61" s="118" t="s">
        <v>1408</v>
      </c>
      <c r="W61" s="118" t="s">
        <v>1408</v>
      </c>
      <c r="X61" s="118" t="s">
        <v>1408</v>
      </c>
      <c r="Y61" s="118" t="s">
        <v>1408</v>
      </c>
      <c r="Z61" s="33"/>
    </row>
    <row r="62" spans="1:26" x14ac:dyDescent="0.25">
      <c r="A62" s="112"/>
      <c r="B62" s="84" t="s">
        <v>25</v>
      </c>
      <c r="C62" s="85">
        <v>4.7024715938536188E-2</v>
      </c>
      <c r="D62" s="86">
        <v>0.99999999999999989</v>
      </c>
      <c r="E62" s="87">
        <v>5.1754511929480218E-2</v>
      </c>
      <c r="F62" s="88">
        <v>1</v>
      </c>
      <c r="G62" s="85">
        <v>9.6002250250515564E-2</v>
      </c>
      <c r="H62" s="86">
        <v>1</v>
      </c>
      <c r="I62" s="87">
        <v>0.12917764992249636</v>
      </c>
      <c r="J62" s="89">
        <v>1</v>
      </c>
      <c r="K62" s="118" t="s">
        <v>1408</v>
      </c>
      <c r="L62" s="118" t="s">
        <v>1408</v>
      </c>
      <c r="M62" s="118" t="s">
        <v>1408</v>
      </c>
      <c r="N62" s="118" t="s">
        <v>1408</v>
      </c>
      <c r="O62" s="118" t="s">
        <v>1408</v>
      </c>
      <c r="P62" s="118" t="s">
        <v>1408</v>
      </c>
      <c r="Q62" s="118" t="s">
        <v>1408</v>
      </c>
      <c r="R62" s="118" t="s">
        <v>1408</v>
      </c>
      <c r="S62" s="118" t="s">
        <v>1408</v>
      </c>
      <c r="T62" s="118" t="s">
        <v>1408</v>
      </c>
      <c r="U62" s="118" t="s">
        <v>1408</v>
      </c>
      <c r="V62" s="118" t="s">
        <v>1408</v>
      </c>
      <c r="W62" s="118" t="s">
        <v>1408</v>
      </c>
      <c r="X62" s="118" t="s">
        <v>1408</v>
      </c>
      <c r="Y62" s="118" t="s">
        <v>1408</v>
      </c>
      <c r="Z62" s="33"/>
    </row>
    <row r="63" spans="1:26" x14ac:dyDescent="0.25">
      <c r="A63" s="112"/>
      <c r="B63" s="116"/>
      <c r="C63" s="117"/>
      <c r="D63" s="117"/>
      <c r="E63" s="117"/>
      <c r="F63" s="117"/>
      <c r="G63" s="117"/>
      <c r="H63" s="117"/>
      <c r="I63" s="117"/>
      <c r="J63" s="120"/>
      <c r="K63" s="118" t="s">
        <v>1408</v>
      </c>
      <c r="L63" s="118" t="s">
        <v>1408</v>
      </c>
      <c r="M63" s="118" t="s">
        <v>1408</v>
      </c>
      <c r="N63" s="118" t="s">
        <v>1408</v>
      </c>
      <c r="O63" s="118" t="s">
        <v>1408</v>
      </c>
      <c r="P63" s="118" t="s">
        <v>1408</v>
      </c>
      <c r="Q63" s="118" t="s">
        <v>1408</v>
      </c>
      <c r="R63" s="118" t="s">
        <v>1408</v>
      </c>
      <c r="S63" s="118" t="s">
        <v>1408</v>
      </c>
      <c r="T63" s="118" t="s">
        <v>1408</v>
      </c>
      <c r="U63" s="118" t="s">
        <v>1408</v>
      </c>
      <c r="V63" s="118" t="s">
        <v>1408</v>
      </c>
      <c r="W63" s="118" t="s">
        <v>1408</v>
      </c>
      <c r="X63" s="118" t="s">
        <v>1408</v>
      </c>
      <c r="Y63" s="118" t="s">
        <v>1408</v>
      </c>
      <c r="Z63" s="33"/>
    </row>
    <row r="64" spans="1:26" x14ac:dyDescent="0.25">
      <c r="A64" s="112"/>
      <c r="B64" s="76" t="s">
        <v>21</v>
      </c>
      <c r="C64" s="95">
        <v>3.7003145293707018E-2</v>
      </c>
      <c r="D64" s="96">
        <v>0.71931029779126032</v>
      </c>
      <c r="E64" s="97">
        <v>3.8295695347414428E-2</v>
      </c>
      <c r="F64" s="98">
        <v>0.71489216829705549</v>
      </c>
      <c r="G64" s="95">
        <v>7.6175007414287385E-2</v>
      </c>
      <c r="H64" s="96">
        <v>0.71031098728526909</v>
      </c>
      <c r="I64" s="97">
        <v>0.10194243204839697</v>
      </c>
      <c r="J64" s="99">
        <v>0.71052571719292568</v>
      </c>
      <c r="K64" s="118" t="s">
        <v>1408</v>
      </c>
      <c r="L64" s="118" t="s">
        <v>1408</v>
      </c>
      <c r="M64" s="118" t="s">
        <v>1408</v>
      </c>
      <c r="N64" s="118" t="s">
        <v>1408</v>
      </c>
      <c r="O64" s="118" t="s">
        <v>1408</v>
      </c>
      <c r="P64" s="118" t="s">
        <v>1408</v>
      </c>
      <c r="Q64" s="118" t="s">
        <v>1408</v>
      </c>
      <c r="R64" s="118" t="s">
        <v>1408</v>
      </c>
      <c r="S64" s="118" t="s">
        <v>1408</v>
      </c>
      <c r="T64" s="118" t="s">
        <v>1408</v>
      </c>
      <c r="U64" s="118" t="s">
        <v>1408</v>
      </c>
      <c r="V64" s="118" t="s">
        <v>1408</v>
      </c>
      <c r="W64" s="118" t="s">
        <v>1408</v>
      </c>
      <c r="X64" s="118" t="s">
        <v>1408</v>
      </c>
      <c r="Y64" s="118" t="s">
        <v>1408</v>
      </c>
      <c r="Z64" s="33"/>
    </row>
    <row r="65" spans="1:26" x14ac:dyDescent="0.25">
      <c r="A65" s="112"/>
      <c r="B65" s="83" t="s">
        <v>22</v>
      </c>
      <c r="C65" s="77">
        <v>1.0021570644829166E-2</v>
      </c>
      <c r="D65" s="78">
        <v>0.28068970220873957</v>
      </c>
      <c r="E65" s="79">
        <v>1.3458816582065795E-2</v>
      </c>
      <c r="F65" s="80">
        <v>0.28510783170294451</v>
      </c>
      <c r="G65" s="77">
        <v>1.9827242836228189E-2</v>
      </c>
      <c r="H65" s="78">
        <v>0.28968901271473096</v>
      </c>
      <c r="I65" s="79">
        <v>2.7235217874099389E-2</v>
      </c>
      <c r="J65" s="81">
        <v>0.28947428280707427</v>
      </c>
      <c r="K65" s="118" t="s">
        <v>1408</v>
      </c>
      <c r="L65" s="118" t="s">
        <v>1408</v>
      </c>
      <c r="M65" s="118" t="s">
        <v>1408</v>
      </c>
      <c r="N65" s="118" t="s">
        <v>1408</v>
      </c>
      <c r="O65" s="118" t="s">
        <v>1408</v>
      </c>
      <c r="P65" s="118" t="s">
        <v>1408</v>
      </c>
      <c r="Q65" s="118" t="s">
        <v>1408</v>
      </c>
      <c r="R65" s="118" t="s">
        <v>1408</v>
      </c>
      <c r="S65" s="118" t="s">
        <v>1408</v>
      </c>
      <c r="T65" s="118" t="s">
        <v>1408</v>
      </c>
      <c r="U65" s="118" t="s">
        <v>1408</v>
      </c>
      <c r="V65" s="118" t="s">
        <v>1408</v>
      </c>
      <c r="W65" s="118" t="s">
        <v>1408</v>
      </c>
      <c r="X65" s="118" t="s">
        <v>1408</v>
      </c>
      <c r="Y65" s="118" t="s">
        <v>1408</v>
      </c>
      <c r="Z65" s="33"/>
    </row>
    <row r="66" spans="1:26" x14ac:dyDescent="0.25">
      <c r="A66" s="112"/>
      <c r="B66" s="100" t="s">
        <v>25</v>
      </c>
      <c r="C66" s="101">
        <v>4.7024715938536188E-2</v>
      </c>
      <c r="D66" s="102">
        <v>0.99999999999999989</v>
      </c>
      <c r="E66" s="103">
        <v>5.1754511929480218E-2</v>
      </c>
      <c r="F66" s="104">
        <v>1</v>
      </c>
      <c r="G66" s="101">
        <v>9.6002250250515564E-2</v>
      </c>
      <c r="H66" s="102">
        <v>1</v>
      </c>
      <c r="I66" s="103">
        <v>0.12917764992249636</v>
      </c>
      <c r="J66" s="105">
        <v>1</v>
      </c>
      <c r="K66" s="118" t="s">
        <v>1408</v>
      </c>
      <c r="L66" s="118" t="s">
        <v>1408</v>
      </c>
      <c r="M66" s="118" t="s">
        <v>1408</v>
      </c>
      <c r="N66" s="118" t="s">
        <v>1408</v>
      </c>
      <c r="O66" s="118" t="s">
        <v>1408</v>
      </c>
      <c r="P66" s="118" t="s">
        <v>1408</v>
      </c>
      <c r="Q66" s="118" t="s">
        <v>1408</v>
      </c>
      <c r="R66" s="118" t="s">
        <v>1408</v>
      </c>
      <c r="S66" s="118" t="s">
        <v>1408</v>
      </c>
      <c r="T66" s="118" t="s">
        <v>1408</v>
      </c>
      <c r="U66" s="118" t="s">
        <v>1408</v>
      </c>
      <c r="V66" s="118" t="s">
        <v>1408</v>
      </c>
      <c r="W66" s="118" t="s">
        <v>1408</v>
      </c>
      <c r="X66" s="118" t="s">
        <v>1408</v>
      </c>
      <c r="Y66" s="118" t="s">
        <v>1408</v>
      </c>
      <c r="Z66" s="33"/>
    </row>
    <row r="70" spans="1:26" x14ac:dyDescent="0.25">
      <c r="B70" s="1"/>
    </row>
    <row r="73" spans="1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19" max="20" width="9.12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 x14ac:dyDescent="0.2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 x14ac:dyDescent="0.2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 x14ac:dyDescent="0.2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 x14ac:dyDescent="0.2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 x14ac:dyDescent="0.2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 x14ac:dyDescent="0.2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 x14ac:dyDescent="0.2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 x14ac:dyDescent="0.2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 x14ac:dyDescent="0.2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 x14ac:dyDescent="0.2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 x14ac:dyDescent="0.2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 x14ac:dyDescent="0.2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 x14ac:dyDescent="0.2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 x14ac:dyDescent="0.2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 x14ac:dyDescent="0.2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 x14ac:dyDescent="0.2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 x14ac:dyDescent="0.2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 x14ac:dyDescent="0.2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 x14ac:dyDescent="0.2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 x14ac:dyDescent="0.2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 x14ac:dyDescent="0.2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 x14ac:dyDescent="0.2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 x14ac:dyDescent="0.2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 x14ac:dyDescent="0.2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 x14ac:dyDescent="0.2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 x14ac:dyDescent="0.2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 x14ac:dyDescent="0.2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 x14ac:dyDescent="0.2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 x14ac:dyDescent="0.2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 x14ac:dyDescent="0.2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 x14ac:dyDescent="0.2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 x14ac:dyDescent="0.2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 x14ac:dyDescent="0.2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 x14ac:dyDescent="0.2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 x14ac:dyDescent="0.2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 x14ac:dyDescent="0.2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 x14ac:dyDescent="0.2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 x14ac:dyDescent="0.2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 x14ac:dyDescent="0.2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 x14ac:dyDescent="0.2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 x14ac:dyDescent="0.2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 x14ac:dyDescent="0.2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 x14ac:dyDescent="0.2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 x14ac:dyDescent="0.2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 x14ac:dyDescent="0.2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 x14ac:dyDescent="0.2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 x14ac:dyDescent="0.2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 x14ac:dyDescent="0.2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 x14ac:dyDescent="0.2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 x14ac:dyDescent="0.2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 x14ac:dyDescent="0.2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 x14ac:dyDescent="0.2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 x14ac:dyDescent="0.2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 x14ac:dyDescent="0.2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 x14ac:dyDescent="0.2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 x14ac:dyDescent="0.2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 x14ac:dyDescent="0.2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 x14ac:dyDescent="0.2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 x14ac:dyDescent="0.2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 x14ac:dyDescent="0.2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 x14ac:dyDescent="0.2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 x14ac:dyDescent="0.2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 x14ac:dyDescent="0.2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 x14ac:dyDescent="0.2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 x14ac:dyDescent="0.2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 x14ac:dyDescent="0.2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 x14ac:dyDescent="0.2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 x14ac:dyDescent="0.2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 x14ac:dyDescent="0.2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 x14ac:dyDescent="0.2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 x14ac:dyDescent="0.2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 x14ac:dyDescent="0.2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 x14ac:dyDescent="0.2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 x14ac:dyDescent="0.2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 x14ac:dyDescent="0.2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 x14ac:dyDescent="0.2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 x14ac:dyDescent="0.2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 x14ac:dyDescent="0.2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 x14ac:dyDescent="0.2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 x14ac:dyDescent="0.2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 x14ac:dyDescent="0.2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 x14ac:dyDescent="0.2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 x14ac:dyDescent="0.2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 x14ac:dyDescent="0.2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 x14ac:dyDescent="0.2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 x14ac:dyDescent="0.2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 x14ac:dyDescent="0.2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 x14ac:dyDescent="0.2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 x14ac:dyDescent="0.2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 x14ac:dyDescent="0.2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 x14ac:dyDescent="0.2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 x14ac:dyDescent="0.2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 x14ac:dyDescent="0.2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 x14ac:dyDescent="0.2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 x14ac:dyDescent="0.2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 x14ac:dyDescent="0.2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 x14ac:dyDescent="0.2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 x14ac:dyDescent="0.2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 x14ac:dyDescent="0.2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 x14ac:dyDescent="0.2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 x14ac:dyDescent="0.2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 x14ac:dyDescent="0.2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 x14ac:dyDescent="0.2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 x14ac:dyDescent="0.2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 x14ac:dyDescent="0.2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 x14ac:dyDescent="0.2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 x14ac:dyDescent="0.2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 x14ac:dyDescent="0.2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 x14ac:dyDescent="0.2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 x14ac:dyDescent="0.2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 x14ac:dyDescent="0.2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 x14ac:dyDescent="0.2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 x14ac:dyDescent="0.2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 x14ac:dyDescent="0.2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 x14ac:dyDescent="0.2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 x14ac:dyDescent="0.2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 x14ac:dyDescent="0.2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 x14ac:dyDescent="0.2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 x14ac:dyDescent="0.2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 x14ac:dyDescent="0.2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 x14ac:dyDescent="0.2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 x14ac:dyDescent="0.2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 x14ac:dyDescent="0.2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 x14ac:dyDescent="0.2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 x14ac:dyDescent="0.2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 x14ac:dyDescent="0.2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 x14ac:dyDescent="0.2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 x14ac:dyDescent="0.2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 x14ac:dyDescent="0.2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 x14ac:dyDescent="0.2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 x14ac:dyDescent="0.2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 x14ac:dyDescent="0.2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 x14ac:dyDescent="0.2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 x14ac:dyDescent="0.2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 x14ac:dyDescent="0.2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 x14ac:dyDescent="0.2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 x14ac:dyDescent="0.2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 x14ac:dyDescent="0.2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 x14ac:dyDescent="0.2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 x14ac:dyDescent="0.2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 x14ac:dyDescent="0.2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 x14ac:dyDescent="0.2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 x14ac:dyDescent="0.2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 x14ac:dyDescent="0.2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 x14ac:dyDescent="0.2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 x14ac:dyDescent="0.2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 x14ac:dyDescent="0.2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 x14ac:dyDescent="0.2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 x14ac:dyDescent="0.2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 x14ac:dyDescent="0.2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 x14ac:dyDescent="0.2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 x14ac:dyDescent="0.2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 x14ac:dyDescent="0.2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 x14ac:dyDescent="0.2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 x14ac:dyDescent="0.2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 x14ac:dyDescent="0.2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 x14ac:dyDescent="0.2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 x14ac:dyDescent="0.2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 x14ac:dyDescent="0.2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 x14ac:dyDescent="0.2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 x14ac:dyDescent="0.2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 x14ac:dyDescent="0.2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 x14ac:dyDescent="0.2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 x14ac:dyDescent="0.2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 x14ac:dyDescent="0.2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 x14ac:dyDescent="0.2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 x14ac:dyDescent="0.2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 x14ac:dyDescent="0.2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 x14ac:dyDescent="0.2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 x14ac:dyDescent="0.2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 x14ac:dyDescent="0.2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 x14ac:dyDescent="0.2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 x14ac:dyDescent="0.2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 x14ac:dyDescent="0.2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 x14ac:dyDescent="0.2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 x14ac:dyDescent="0.2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 x14ac:dyDescent="0.2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 x14ac:dyDescent="0.2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 x14ac:dyDescent="0.2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 x14ac:dyDescent="0.2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 x14ac:dyDescent="0.2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 x14ac:dyDescent="0.2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 x14ac:dyDescent="0.2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 x14ac:dyDescent="0.2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 x14ac:dyDescent="0.2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 x14ac:dyDescent="0.2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 x14ac:dyDescent="0.2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 x14ac:dyDescent="0.2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 x14ac:dyDescent="0.2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 x14ac:dyDescent="0.2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 x14ac:dyDescent="0.2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 x14ac:dyDescent="0.2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 x14ac:dyDescent="0.2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 x14ac:dyDescent="0.2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 x14ac:dyDescent="0.2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 x14ac:dyDescent="0.2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 x14ac:dyDescent="0.2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 x14ac:dyDescent="0.2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 x14ac:dyDescent="0.2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 x14ac:dyDescent="0.2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 x14ac:dyDescent="0.2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 x14ac:dyDescent="0.2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 x14ac:dyDescent="0.2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 x14ac:dyDescent="0.2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 x14ac:dyDescent="0.2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 x14ac:dyDescent="0.2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 x14ac:dyDescent="0.2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 x14ac:dyDescent="0.2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 x14ac:dyDescent="0.2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 x14ac:dyDescent="0.2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 x14ac:dyDescent="0.2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 x14ac:dyDescent="0.2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 x14ac:dyDescent="0.2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 x14ac:dyDescent="0.2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 x14ac:dyDescent="0.2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 x14ac:dyDescent="0.2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 x14ac:dyDescent="0.2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 x14ac:dyDescent="0.2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 x14ac:dyDescent="0.2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 x14ac:dyDescent="0.2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 x14ac:dyDescent="0.2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 x14ac:dyDescent="0.2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 x14ac:dyDescent="0.2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 x14ac:dyDescent="0.2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 x14ac:dyDescent="0.2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 x14ac:dyDescent="0.2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 x14ac:dyDescent="0.2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 x14ac:dyDescent="0.2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 x14ac:dyDescent="0.2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 x14ac:dyDescent="0.2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 x14ac:dyDescent="0.2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 x14ac:dyDescent="0.2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 x14ac:dyDescent="0.2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 x14ac:dyDescent="0.2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 x14ac:dyDescent="0.2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 x14ac:dyDescent="0.2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 x14ac:dyDescent="0.2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 x14ac:dyDescent="0.2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 x14ac:dyDescent="0.2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 x14ac:dyDescent="0.2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 x14ac:dyDescent="0.2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 x14ac:dyDescent="0.2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 x14ac:dyDescent="0.2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 x14ac:dyDescent="0.2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 x14ac:dyDescent="0.2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 x14ac:dyDescent="0.2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 x14ac:dyDescent="0.2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 x14ac:dyDescent="0.2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 x14ac:dyDescent="0.2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 x14ac:dyDescent="0.2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 x14ac:dyDescent="0.2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 x14ac:dyDescent="0.2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 x14ac:dyDescent="0.2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 x14ac:dyDescent="0.2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 x14ac:dyDescent="0.2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 x14ac:dyDescent="0.2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 x14ac:dyDescent="0.2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 x14ac:dyDescent="0.2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 x14ac:dyDescent="0.2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 x14ac:dyDescent="0.2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 x14ac:dyDescent="0.2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 x14ac:dyDescent="0.2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 x14ac:dyDescent="0.2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 x14ac:dyDescent="0.2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 x14ac:dyDescent="0.2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 x14ac:dyDescent="0.2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 x14ac:dyDescent="0.2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 x14ac:dyDescent="0.2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 x14ac:dyDescent="0.2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 x14ac:dyDescent="0.2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 x14ac:dyDescent="0.2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 x14ac:dyDescent="0.2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 x14ac:dyDescent="0.2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 x14ac:dyDescent="0.2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 x14ac:dyDescent="0.2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 x14ac:dyDescent="0.2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 x14ac:dyDescent="0.2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 x14ac:dyDescent="0.2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 x14ac:dyDescent="0.2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 x14ac:dyDescent="0.2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 x14ac:dyDescent="0.2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 x14ac:dyDescent="0.2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 x14ac:dyDescent="0.2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 x14ac:dyDescent="0.2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 x14ac:dyDescent="0.2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 x14ac:dyDescent="0.2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 x14ac:dyDescent="0.2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 x14ac:dyDescent="0.2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 x14ac:dyDescent="0.2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 x14ac:dyDescent="0.2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 x14ac:dyDescent="0.2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 x14ac:dyDescent="0.2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 x14ac:dyDescent="0.2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 x14ac:dyDescent="0.2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 x14ac:dyDescent="0.2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 x14ac:dyDescent="0.2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 x14ac:dyDescent="0.2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 x14ac:dyDescent="0.2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 x14ac:dyDescent="0.2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 x14ac:dyDescent="0.2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 x14ac:dyDescent="0.2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 x14ac:dyDescent="0.2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 x14ac:dyDescent="0.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 x14ac:dyDescent="0.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 x14ac:dyDescent="0.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 x14ac:dyDescent="0.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 x14ac:dyDescent="0.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 x14ac:dyDescent="0.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 x14ac:dyDescent="0.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 x14ac:dyDescent="0.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 x14ac:dyDescent="0.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 x14ac:dyDescent="0.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 x14ac:dyDescent="0.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 x14ac:dyDescent="0.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 x14ac:dyDescent="0.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 x14ac:dyDescent="0.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 x14ac:dyDescent="0.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 x14ac:dyDescent="0.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 x14ac:dyDescent="0.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 x14ac:dyDescent="0.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 x14ac:dyDescent="0.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 x14ac:dyDescent="0.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 x14ac:dyDescent="0.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 x14ac:dyDescent="0.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 x14ac:dyDescent="0.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 x14ac:dyDescent="0.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 x14ac:dyDescent="0.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 x14ac:dyDescent="0.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 x14ac:dyDescent="0.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 x14ac:dyDescent="0.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 x14ac:dyDescent="0.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 x14ac:dyDescent="0.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 x14ac:dyDescent="0.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 x14ac:dyDescent="0.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 x14ac:dyDescent="0.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 x14ac:dyDescent="0.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 x14ac:dyDescent="0.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 x14ac:dyDescent="0.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 x14ac:dyDescent="0.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 x14ac:dyDescent="0.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 x14ac:dyDescent="0.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 x14ac:dyDescent="0.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 x14ac:dyDescent="0.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 x14ac:dyDescent="0.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 x14ac:dyDescent="0.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 x14ac:dyDescent="0.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 x14ac:dyDescent="0.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 x14ac:dyDescent="0.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 x14ac:dyDescent="0.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 x14ac:dyDescent="0.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 x14ac:dyDescent="0.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 x14ac:dyDescent="0.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 x14ac:dyDescent="0.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 x14ac:dyDescent="0.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 x14ac:dyDescent="0.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 x14ac:dyDescent="0.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 x14ac:dyDescent="0.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 x14ac:dyDescent="0.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 x14ac:dyDescent="0.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 x14ac:dyDescent="0.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 x14ac:dyDescent="0.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 x14ac:dyDescent="0.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 x14ac:dyDescent="0.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 x14ac:dyDescent="0.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 x14ac:dyDescent="0.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 x14ac:dyDescent="0.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 x14ac:dyDescent="0.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 x14ac:dyDescent="0.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 x14ac:dyDescent="0.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 x14ac:dyDescent="0.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 x14ac:dyDescent="0.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 x14ac:dyDescent="0.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 x14ac:dyDescent="0.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 x14ac:dyDescent="0.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 x14ac:dyDescent="0.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 x14ac:dyDescent="0.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 x14ac:dyDescent="0.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 x14ac:dyDescent="0.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 x14ac:dyDescent="0.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 x14ac:dyDescent="0.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 x14ac:dyDescent="0.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 x14ac:dyDescent="0.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 x14ac:dyDescent="0.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 x14ac:dyDescent="0.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 x14ac:dyDescent="0.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 x14ac:dyDescent="0.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 x14ac:dyDescent="0.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 x14ac:dyDescent="0.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 x14ac:dyDescent="0.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 x14ac:dyDescent="0.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 x14ac:dyDescent="0.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 x14ac:dyDescent="0.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 x14ac:dyDescent="0.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 x14ac:dyDescent="0.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 x14ac:dyDescent="0.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 x14ac:dyDescent="0.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 x14ac:dyDescent="0.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 x14ac:dyDescent="0.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 x14ac:dyDescent="0.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 x14ac:dyDescent="0.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 x14ac:dyDescent="0.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 x14ac:dyDescent="0.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 x14ac:dyDescent="0.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 x14ac:dyDescent="0.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 x14ac:dyDescent="0.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 x14ac:dyDescent="0.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 x14ac:dyDescent="0.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 x14ac:dyDescent="0.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 x14ac:dyDescent="0.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 x14ac:dyDescent="0.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 x14ac:dyDescent="0.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 x14ac:dyDescent="0.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 x14ac:dyDescent="0.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 x14ac:dyDescent="0.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 x14ac:dyDescent="0.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 x14ac:dyDescent="0.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 x14ac:dyDescent="0.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 x14ac:dyDescent="0.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 x14ac:dyDescent="0.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 x14ac:dyDescent="0.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 x14ac:dyDescent="0.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 x14ac:dyDescent="0.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 x14ac:dyDescent="0.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 x14ac:dyDescent="0.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 x14ac:dyDescent="0.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 x14ac:dyDescent="0.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 x14ac:dyDescent="0.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 x14ac:dyDescent="0.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 x14ac:dyDescent="0.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 x14ac:dyDescent="0.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 x14ac:dyDescent="0.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 x14ac:dyDescent="0.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 x14ac:dyDescent="0.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 x14ac:dyDescent="0.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 x14ac:dyDescent="0.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 x14ac:dyDescent="0.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 x14ac:dyDescent="0.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 x14ac:dyDescent="0.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 x14ac:dyDescent="0.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 x14ac:dyDescent="0.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 x14ac:dyDescent="0.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 x14ac:dyDescent="0.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 x14ac:dyDescent="0.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 x14ac:dyDescent="0.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 x14ac:dyDescent="0.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 x14ac:dyDescent="0.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 x14ac:dyDescent="0.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 x14ac:dyDescent="0.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 x14ac:dyDescent="0.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 x14ac:dyDescent="0.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 x14ac:dyDescent="0.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 x14ac:dyDescent="0.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 x14ac:dyDescent="0.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 x14ac:dyDescent="0.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 x14ac:dyDescent="0.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 x14ac:dyDescent="0.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 x14ac:dyDescent="0.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 x14ac:dyDescent="0.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 x14ac:dyDescent="0.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 x14ac:dyDescent="0.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 x14ac:dyDescent="0.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 x14ac:dyDescent="0.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 x14ac:dyDescent="0.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 x14ac:dyDescent="0.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 x14ac:dyDescent="0.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 x14ac:dyDescent="0.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 x14ac:dyDescent="0.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 x14ac:dyDescent="0.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 x14ac:dyDescent="0.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 x14ac:dyDescent="0.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 x14ac:dyDescent="0.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 x14ac:dyDescent="0.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 x14ac:dyDescent="0.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 x14ac:dyDescent="0.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 x14ac:dyDescent="0.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 x14ac:dyDescent="0.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 x14ac:dyDescent="0.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 x14ac:dyDescent="0.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 x14ac:dyDescent="0.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 x14ac:dyDescent="0.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 x14ac:dyDescent="0.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 x14ac:dyDescent="0.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 x14ac:dyDescent="0.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 x14ac:dyDescent="0.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 x14ac:dyDescent="0.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 x14ac:dyDescent="0.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 x14ac:dyDescent="0.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 x14ac:dyDescent="0.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 x14ac:dyDescent="0.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 x14ac:dyDescent="0.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 x14ac:dyDescent="0.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 x14ac:dyDescent="0.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 x14ac:dyDescent="0.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 x14ac:dyDescent="0.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 x14ac:dyDescent="0.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 x14ac:dyDescent="0.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 x14ac:dyDescent="0.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 x14ac:dyDescent="0.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 x14ac:dyDescent="0.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 x14ac:dyDescent="0.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 x14ac:dyDescent="0.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 x14ac:dyDescent="0.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 x14ac:dyDescent="0.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 x14ac:dyDescent="0.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 x14ac:dyDescent="0.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 x14ac:dyDescent="0.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 x14ac:dyDescent="0.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 x14ac:dyDescent="0.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 x14ac:dyDescent="0.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 x14ac:dyDescent="0.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 x14ac:dyDescent="0.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 x14ac:dyDescent="0.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 x14ac:dyDescent="0.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 x14ac:dyDescent="0.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 x14ac:dyDescent="0.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 x14ac:dyDescent="0.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 x14ac:dyDescent="0.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 x14ac:dyDescent="0.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 x14ac:dyDescent="0.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 x14ac:dyDescent="0.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 x14ac:dyDescent="0.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 x14ac:dyDescent="0.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 x14ac:dyDescent="0.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 x14ac:dyDescent="0.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 x14ac:dyDescent="0.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 x14ac:dyDescent="0.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 x14ac:dyDescent="0.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 x14ac:dyDescent="0.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 x14ac:dyDescent="0.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 x14ac:dyDescent="0.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 x14ac:dyDescent="0.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 x14ac:dyDescent="0.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 x14ac:dyDescent="0.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 x14ac:dyDescent="0.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 x14ac:dyDescent="0.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 x14ac:dyDescent="0.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 x14ac:dyDescent="0.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 x14ac:dyDescent="0.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 x14ac:dyDescent="0.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 x14ac:dyDescent="0.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 x14ac:dyDescent="0.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 x14ac:dyDescent="0.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 x14ac:dyDescent="0.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 x14ac:dyDescent="0.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 x14ac:dyDescent="0.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 x14ac:dyDescent="0.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 x14ac:dyDescent="0.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 x14ac:dyDescent="0.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 x14ac:dyDescent="0.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 x14ac:dyDescent="0.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 x14ac:dyDescent="0.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 x14ac:dyDescent="0.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 x14ac:dyDescent="0.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 x14ac:dyDescent="0.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 x14ac:dyDescent="0.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 x14ac:dyDescent="0.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 x14ac:dyDescent="0.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 x14ac:dyDescent="0.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 x14ac:dyDescent="0.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 x14ac:dyDescent="0.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 x14ac:dyDescent="0.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 x14ac:dyDescent="0.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 x14ac:dyDescent="0.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 x14ac:dyDescent="0.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 x14ac:dyDescent="0.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 x14ac:dyDescent="0.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 x14ac:dyDescent="0.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 x14ac:dyDescent="0.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 x14ac:dyDescent="0.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 x14ac:dyDescent="0.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 x14ac:dyDescent="0.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 x14ac:dyDescent="0.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 x14ac:dyDescent="0.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 x14ac:dyDescent="0.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 x14ac:dyDescent="0.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 x14ac:dyDescent="0.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 x14ac:dyDescent="0.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 x14ac:dyDescent="0.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 x14ac:dyDescent="0.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 x14ac:dyDescent="0.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 x14ac:dyDescent="0.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 x14ac:dyDescent="0.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 x14ac:dyDescent="0.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 x14ac:dyDescent="0.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 x14ac:dyDescent="0.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 x14ac:dyDescent="0.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 x14ac:dyDescent="0.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 x14ac:dyDescent="0.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 x14ac:dyDescent="0.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 x14ac:dyDescent="0.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 x14ac:dyDescent="0.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 x14ac:dyDescent="0.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 x14ac:dyDescent="0.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 x14ac:dyDescent="0.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 x14ac:dyDescent="0.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 x14ac:dyDescent="0.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 x14ac:dyDescent="0.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 x14ac:dyDescent="0.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 x14ac:dyDescent="0.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 x14ac:dyDescent="0.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 x14ac:dyDescent="0.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 x14ac:dyDescent="0.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 x14ac:dyDescent="0.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 x14ac:dyDescent="0.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 x14ac:dyDescent="0.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 x14ac:dyDescent="0.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 x14ac:dyDescent="0.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 x14ac:dyDescent="0.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 x14ac:dyDescent="0.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 x14ac:dyDescent="0.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 x14ac:dyDescent="0.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 x14ac:dyDescent="0.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 x14ac:dyDescent="0.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 x14ac:dyDescent="0.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 x14ac:dyDescent="0.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 x14ac:dyDescent="0.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 x14ac:dyDescent="0.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 x14ac:dyDescent="0.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 x14ac:dyDescent="0.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 x14ac:dyDescent="0.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 x14ac:dyDescent="0.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 x14ac:dyDescent="0.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 x14ac:dyDescent="0.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 x14ac:dyDescent="0.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 x14ac:dyDescent="0.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 x14ac:dyDescent="0.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 x14ac:dyDescent="0.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 x14ac:dyDescent="0.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 x14ac:dyDescent="0.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 x14ac:dyDescent="0.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 x14ac:dyDescent="0.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 x14ac:dyDescent="0.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 x14ac:dyDescent="0.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 x14ac:dyDescent="0.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 x14ac:dyDescent="0.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 x14ac:dyDescent="0.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 x14ac:dyDescent="0.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 x14ac:dyDescent="0.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 x14ac:dyDescent="0.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 x14ac:dyDescent="0.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 x14ac:dyDescent="0.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 x14ac:dyDescent="0.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 x14ac:dyDescent="0.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 x14ac:dyDescent="0.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 x14ac:dyDescent="0.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 x14ac:dyDescent="0.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 x14ac:dyDescent="0.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 x14ac:dyDescent="0.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 x14ac:dyDescent="0.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 x14ac:dyDescent="0.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 x14ac:dyDescent="0.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 x14ac:dyDescent="0.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 x14ac:dyDescent="0.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 x14ac:dyDescent="0.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 x14ac:dyDescent="0.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 x14ac:dyDescent="0.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 x14ac:dyDescent="0.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 x14ac:dyDescent="0.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 x14ac:dyDescent="0.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 x14ac:dyDescent="0.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 x14ac:dyDescent="0.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 x14ac:dyDescent="0.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 x14ac:dyDescent="0.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 x14ac:dyDescent="0.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 x14ac:dyDescent="0.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 x14ac:dyDescent="0.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 x14ac:dyDescent="0.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 x14ac:dyDescent="0.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 x14ac:dyDescent="0.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 x14ac:dyDescent="0.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 x14ac:dyDescent="0.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 x14ac:dyDescent="0.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 x14ac:dyDescent="0.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 x14ac:dyDescent="0.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 x14ac:dyDescent="0.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 x14ac:dyDescent="0.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 x14ac:dyDescent="0.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 x14ac:dyDescent="0.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 x14ac:dyDescent="0.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 x14ac:dyDescent="0.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 x14ac:dyDescent="0.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 x14ac:dyDescent="0.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 x14ac:dyDescent="0.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 x14ac:dyDescent="0.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 x14ac:dyDescent="0.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 x14ac:dyDescent="0.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 x14ac:dyDescent="0.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 x14ac:dyDescent="0.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 x14ac:dyDescent="0.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 x14ac:dyDescent="0.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 x14ac:dyDescent="0.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 x14ac:dyDescent="0.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 x14ac:dyDescent="0.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 x14ac:dyDescent="0.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 x14ac:dyDescent="0.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 x14ac:dyDescent="0.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 x14ac:dyDescent="0.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 x14ac:dyDescent="0.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 x14ac:dyDescent="0.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 x14ac:dyDescent="0.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 x14ac:dyDescent="0.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 x14ac:dyDescent="0.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 x14ac:dyDescent="0.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 x14ac:dyDescent="0.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 x14ac:dyDescent="0.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 x14ac:dyDescent="0.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 x14ac:dyDescent="0.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 x14ac:dyDescent="0.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 x14ac:dyDescent="0.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x14ac:dyDescent="0.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x14ac:dyDescent="0.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2025-02-04T12:57:08Z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