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82227E1B-7567-4F32-95B3-4F794060165B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עתידיים'!$A$1:$AZ$41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הקרן'!$A$1:$AZ$47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סל'!$A$1:$AZ$41</definedName>
    <definedName name="_xlnm.Print_Area" localSheetId="2">'תעודות התחייבות ממשלתיות'!$A$1:$AZ$27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0" l="1"/>
  <c r="J11" i="20"/>
  <c r="J12" i="20"/>
  <c r="J14" i="20"/>
  <c r="J15" i="20"/>
  <c r="J16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9" i="20"/>
  <c r="I10" i="20"/>
  <c r="I11" i="20"/>
  <c r="I12" i="20"/>
  <c r="I14" i="20"/>
  <c r="I15" i="20"/>
  <c r="I16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9" i="20"/>
  <c r="H17" i="20"/>
  <c r="I17" i="20" s="1"/>
  <c r="K9" i="2"/>
  <c r="K10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I14" i="2"/>
  <c r="J14" i="2" s="1"/>
  <c r="J13" i="2"/>
  <c r="J12" i="2"/>
  <c r="I11" i="2"/>
  <c r="J11" i="2" s="1"/>
  <c r="J10" i="2"/>
  <c r="J9" i="2"/>
  <c r="J8" i="2"/>
  <c r="J17" i="20" l="1"/>
  <c r="H13" i="20"/>
  <c r="I13" i="20" s="1"/>
  <c r="K11" i="2"/>
  <c r="K14" i="2"/>
  <c r="J13" i="20" l="1"/>
</calcChain>
</file>

<file path=xl/sharedStrings.xml><?xml version="1.0" encoding="utf-8"?>
<sst xmlns="http://schemas.openxmlformats.org/spreadsheetml/2006/main" count="6503" uniqueCount="306">
  <si>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</si>
  <si>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</si>
  <si>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</si>
  <si>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</si>
  <si>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</si>
  <si>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</si>
  <si>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</si>
  <si>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</si>
  <si>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</si>
  <si>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</si>
  <si>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</si>
  <si>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</si>
  <si>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</si>
  <si>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</si>
  <si>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</si>
  <si>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</si>
  <si>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</si>
  <si>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</si>
  <si>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</si>
  <si>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</si>
  <si>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</si>
  <si>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</si>
  <si>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</si>
  <si>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</si>
  <si>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</si>
  <si>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</si>
  <si>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</si>
  <si>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</si>
  <si>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</si>
  <si>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</si>
  <si>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</si>
  <si>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</si>
  <si>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</si>
  <si>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</si>
  <si>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</si>
  <si>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</si>
  <si>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</si>
  <si>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</si>
  <si>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</si>
  <si>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</si>
  <si>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</si>
  <si>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</si>
  <si>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</si>
  <si>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</si>
  <si>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</si>
  <si>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</si>
  <si>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</si>
  <si>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</si>
  <si>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</si>
  <si>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</si>
  <si>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</si>
  <si>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</si>
  <si>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</si>
  <si>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</si>
  <si>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</si>
  <si>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</si>
  <si>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</si>
  <si>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</si>
  <si>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</si>
  <si>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</si>
  <si>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</si>
  <si>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</si>
  <si>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</si>
  <si>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</si>
  <si>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</si>
  <si>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</si>
  <si>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</si>
  <si>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</si>
  <si>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</si>
  <si>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</si>
  <si>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</si>
  <si>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</si>
  <si>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</si>
  <si>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</si>
  <si>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</si>
  <si>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</si>
  <si>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</si>
  <si>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</si>
  <si>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</si>
  <si>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</si>
  <si>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</si>
  <si>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</si>
  <si>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</si>
  <si>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</si>
  <si>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</si>
  <si>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</si>
  <si>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</si>
  <si>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</si>
  <si>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</si>
  <si>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</si>
  <si>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</si>
  <si>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</si>
  <si>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</si>
  <si>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</si>
  <si>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</si>
  <si>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</si>
  <si>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</si>
  <si>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</si>
  <si>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</si>
  <si>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</si>
  <si>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אירו</t>
  </si>
  <si>
    <t>סה"כ חוזים עתידיים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</si>
  <si>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</si>
  <si>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</si>
  <si>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</si>
  <si>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</si>
  <si>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</si>
  <si>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</si>
  <si>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</si>
  <si>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</si>
  <si>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</si>
  <si>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</si>
  <si>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</si>
  <si>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</si>
  <si>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</si>
  <si>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</si>
  <si>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</si>
  <si>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</si>
  <si>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</si>
  <si>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</si>
  <si>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</si>
  <si>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</si>
  <si>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</si>
  <si>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</si>
  <si>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</si>
  <si>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</si>
  <si>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</si>
  <si>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</si>
  <si>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</si>
  <si>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</si>
  <si>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</si>
  <si>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</si>
  <si>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</si>
  <si>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</si>
  <si>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</si>
  <si>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</si>
  <si>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</si>
  <si>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</si>
  <si>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</si>
  <si>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</si>
  <si>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</si>
  <si>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</si>
  <si>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</si>
  <si>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</si>
  <si>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</si>
  <si>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</si>
  <si>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</si>
  <si>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</si>
  <si>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</si>
  <si>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</si>
  <si>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</si>
  <si>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</si>
  <si>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</si>
  <si>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</si>
  <si>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</si>
  <si>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</si>
  <si>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</si>
  <si>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</si>
  <si>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</si>
  <si>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</si>
  <si>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</si>
  <si>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</si>
  <si>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</si>
  <si>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</si>
  <si>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</si>
  <si>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</si>
  <si>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</si>
  <si>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</si>
  <si>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</si>
  <si>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</si>
  <si>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</si>
  <si>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</si>
  <si>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</si>
  <si>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</si>
  <si>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</si>
  <si>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</si>
  <si>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</si>
  <si>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</si>
  <si>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</si>
  <si>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</si>
  <si>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</si>
  <si>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</si>
  <si>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</si>
  <si>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</si>
  <si>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</si>
  <si>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</si>
  <si>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</si>
  <si>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</si>
  <si>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</si>
  <si>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</si>
  <si>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</si>
  <si>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</si>
  <si>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</si>
  <si>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</si>
  <si>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</si>
  <si>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</si>
  <si>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</si>
  <si>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</si>
  <si>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</si>
  <si>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</si>
  <si>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</si>
  <si>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</si>
  <si>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Asset Management</t>
  </si>
  <si>
    <t>LU1681049018</t>
  </si>
  <si>
    <t>ISHARES S&amp;P500 SWAP UCITS- BlackRock  Asset Managment</t>
  </si>
  <si>
    <t>IE00BMTX1Y45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</si>
  <si>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</si>
  <si>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</si>
  <si>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</si>
  <si>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</si>
  <si>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</si>
  <si>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X S@P 500 SWAP 1D- Xtrackers</t>
  </si>
  <si>
    <t>LU2009147757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</si>
  <si>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</si>
  <si>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</si>
  <si>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</si>
  <si>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</si>
  <si>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</si>
  <si>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</si>
  <si>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</si>
  <si>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</si>
  <si>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</si>
  <si>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</si>
  <si>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FUTURE MAR24-מחקה מדד</t>
  </si>
  <si>
    <t>13175321</t>
  </si>
  <si>
    <t>Other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</si>
  <si>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</si>
  <si>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</si>
  <si>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</si>
  <si>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</si>
  <si>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</si>
  <si>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</si>
  <si>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</si>
  <si>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</si>
  <si>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</si>
  <si>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</si>
  <si>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</si>
  <si>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</si>
  <si>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</si>
  <si>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</si>
  <si>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</si>
  <si>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</si>
  <si>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</si>
  <si>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</si>
  <si>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</si>
  <si>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</si>
  <si>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</si>
  <si>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</si>
  <si>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</si>
  <si>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</si>
  <si>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</si>
  <si>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</si>
  <si>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</si>
  <si>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</si>
  <si>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</si>
  <si>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</si>
  <si>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</si>
  <si>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</si>
  <si>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</si>
  <si>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</si>
  <si>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</si>
  <si>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</si>
  <si>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</si>
  <si>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</si>
  <si>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</si>
  <si>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</si>
  <si>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</si>
  <si>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</si>
  <si>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</si>
  <si>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</si>
  <si>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</si>
  <si>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</si>
  <si>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פקדון מרג'ין דולר JP MORGAN</t>
  </si>
  <si>
    <t>300018517</t>
  </si>
  <si>
    <t>מגדל מקפת קרנות פנסיה וקופות גמל בע"מ</t>
  </si>
  <si>
    <t>מגדל לתגמולים ולפיצויים מסלול מחקה מדד S&amp;P500</t>
  </si>
  <si>
    <t>בנק לאומי לישראל בע"מ</t>
  </si>
  <si>
    <t>20003- 10- בנק לאומי</t>
  </si>
  <si>
    <t>JP MORGAN</t>
  </si>
  <si>
    <t>20001- 85- JP MORGAN</t>
  </si>
  <si>
    <t>A-</t>
  </si>
  <si>
    <t>S&amp;P</t>
  </si>
  <si>
    <t>NR</t>
  </si>
  <si>
    <t>+USD/-ILS 3.6 28-05-24 (10) -190</t>
  </si>
  <si>
    <t>10000543</t>
  </si>
  <si>
    <t>ל.ר.</t>
  </si>
  <si>
    <t>+USD/-ILS 3.6038 28-05-24 (10) -202</t>
  </si>
  <si>
    <t>10000541</t>
  </si>
  <si>
    <t>+USD/-ILS 3.6048 28-05-24 (10) -202</t>
  </si>
  <si>
    <t>10000542</t>
  </si>
  <si>
    <t>+USD/-ILS 3.6536 28-05-24 (10) -344</t>
  </si>
  <si>
    <t>10000523</t>
  </si>
  <si>
    <t>+USD/-ILS 3.672 28-05-24 (10) -310</t>
  </si>
  <si>
    <t>10000529</t>
  </si>
  <si>
    <t>+USD/-ILS 3.6817 28-05-24 (10) -298</t>
  </si>
  <si>
    <t>10000530</t>
  </si>
  <si>
    <t>+USD/-ILS 3.6835 28-05-24 (10) -265</t>
  </si>
  <si>
    <t>10000534</t>
  </si>
  <si>
    <t>+USD/-ILS 3.6875 28-05-24 (10) -295</t>
  </si>
  <si>
    <t>10000531</t>
  </si>
  <si>
    <t>+USD/-ILS 3.694 28-05-24 (10) -320</t>
  </si>
  <si>
    <t>10000525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</si>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</sst>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dd/mm/yyyy;@"/>
    <numFmt numFmtId="170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9" fontId="2" fillId="0" borderId="0" xfId="1" applyNumberFormat="1" applyFont="1" applyAlignment="1">
      <alignment horizontal="center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2" fillId="0" borderId="0" xfId="0" applyNumberFormat="1" applyFont="1" applyAlignment="1">
      <alignment horizontal="center"/>
    </xf>
    <xf numFmtId="169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70" fontId="2" fillId="0" borderId="0" xfId="1" applyNumberFormat="1" applyFont="1" applyAlignment="1">
      <alignment horizontal="center"/>
    </xf>
    <xf numFmtId="170" fontId="4" fillId="2" borderId="20" xfId="1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 wrapText="1" readingOrder="2"/>
    </xf>
    <xf numFmtId="170" fontId="9" fillId="0" borderId="0" xfId="1" applyNumberFormat="1" applyFont="1" applyAlignment="1">
      <alignment horizontal="center" wrapText="1"/>
    </xf>
    <xf numFmtId="170" fontId="6" fillId="2" borderId="3" xfId="1" applyNumberFormat="1" applyFont="1" applyFill="1" applyBorder="1" applyAlignment="1">
      <alignment horizontal="center" vertical="center" wrapText="1" readingOrder="2"/>
    </xf>
    <xf numFmtId="170" fontId="7" fillId="2" borderId="0" xfId="0" applyNumberFormat="1" applyFont="1" applyFill="1" applyAlignment="1">
      <alignment horizontal="center" wrapText="1"/>
    </xf>
    <xf numFmtId="170" fontId="7" fillId="2" borderId="0" xfId="1" applyNumberFormat="1" applyFont="1" applyFill="1" applyAlignment="1">
      <alignment horizontal="center" wrapText="1"/>
    </xf>
    <xf numFmtId="170" fontId="1" fillId="0" borderId="0" xfId="1" applyNumberFormat="1" applyAlignment="1">
      <alignment horizontal="center"/>
    </xf>
    <xf numFmtId="170" fontId="10" fillId="0" borderId="0" xfId="2" applyNumberFormat="1" applyFill="1" applyBorder="1" applyAlignment="1" applyProtection="1">
      <alignment horizontal="center" readingOrder="2"/>
    </xf>
    <xf numFmtId="170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70" fontId="8" fillId="2" borderId="2" xfId="0" applyNumberFormat="1" applyFont="1" applyFill="1" applyBorder="1" applyAlignment="1">
      <alignment horizontal="center" vertical="center" wrapText="1"/>
    </xf>
    <xf numFmtId="170" fontId="8" fillId="2" borderId="3" xfId="0" applyNumberFormat="1" applyFont="1" applyFill="1" applyBorder="1" applyAlignment="1">
      <alignment horizontal="center" vertical="center" wrapText="1"/>
    </xf>
    <xf numFmtId="170" fontId="7" fillId="2" borderId="2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wrapText="1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70" fontId="0" fillId="0" borderId="0" xfId="0" applyNumberFormat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70" fontId="8" fillId="2" borderId="13" xfId="0" applyNumberFormat="1" applyFont="1" applyFill="1" applyBorder="1" applyAlignment="1">
      <alignment horizontal="center" vertical="center" wrapText="1"/>
    </xf>
    <xf numFmtId="170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70" fontId="7" fillId="2" borderId="5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 wrapText="1"/>
    </xf>
    <xf numFmtId="169" fontId="7" fillId="2" borderId="20" xfId="0" applyNumberFormat="1" applyFont="1" applyFill="1" applyBorder="1" applyAlignment="1">
      <alignment horizontal="center" vertical="center" wrapText="1"/>
    </xf>
    <xf numFmtId="170" fontId="8" fillId="2" borderId="18" xfId="0" applyNumberFormat="1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170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9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45D5E1-C8C9-4846-9B36-7294679E75E3}" name="RowTitleRegion1.b1.c4.1" displayName="RowTitleRegion1.b1.c4.1" ref="B1:C4" totalsRowShown="0" tableBorderDxfId="509">
  <autoFilter ref="B1:C4" xr:uid="{6845D5E1-C8C9-4846-9B36-7294679E75E3}">
    <filterColumn colId="0" hiddenButton="1"/>
    <filterColumn colId="1" hiddenButton="1"/>
  </autoFilter>
  <tableColumns count="2">
    <tableColumn id="1" xr3:uid="{3B1DC2BC-79A9-4BBF-9229-D17807089239}" name="תאריך הדיווח" dataDxfId="508" dataCellStyle="Normal_2007-16618"/>
    <tableColumn id="2" xr3:uid="{B1B5F8E3-FA33-4AD7-B193-72ED3E1E79DE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E5DA4E-2C4A-469D-A402-CC5DD0F03EC6}" name="TitleRegion1.a5.d47.2" displayName="TitleRegion1.a5.d47.2" ref="A5:D47" totalsRowShown="0">
  <autoFilter ref="A5:D47" xr:uid="{83E5DA4E-2C4A-469D-A402-CC5DD0F03EC6}">
    <filterColumn colId="0" hiddenButton="1"/>
    <filterColumn colId="1" hiddenButton="1"/>
    <filterColumn colId="2" hiddenButton="1"/>
    <filterColumn colId="3" hiddenButton="1"/>
  </autoFilter>
  <tableColumns count="4">
    <tableColumn id="1" xr3:uid="{F1CC7171-6E39-4FBC-BFA2-2E7E4F929DF5}" name="ריק במקור" dataDxfId="507" dataCellStyle="Normal_2007-16618"/>
    <tableColumn id="2" xr3:uid="{92A230CE-4971-40D1-AB4A-5A390EA55D4D}" name="סכום נכסי ההשקעה:" dataDxfId="506" dataCellStyle="Normal_2007-16618"/>
    <tableColumn id="3" xr3:uid="{568BB9F3-0ADB-4087-BAAA-31189B780566}" name="ריק במקור2"/>
    <tableColumn id="4" xr3:uid="{CB517D7E-3350-45FB-9EBD-614899D00A81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49F15A-F39F-4E29-A34E-1285D0EDBFA2}" name="RowTitleRegion1.a1.b4.1" displayName="RowTitleRegion1.a1.b4.1" ref="A1:B4" totalsRowShown="0">
  <autoFilter ref="A1:B4" xr:uid="{9B49F15A-F39F-4E29-A34E-1285D0EDBFA2}">
    <filterColumn colId="0" hiddenButton="1"/>
    <filterColumn colId="1" hiddenButton="1"/>
  </autoFilter>
  <tableColumns count="2">
    <tableColumn id="1" xr3:uid="{790378D9-8724-41E4-9BD0-C09E50DD62F8}" name="תאריך הדיווח" dataDxfId="505" dataCellStyle="Normal_2007-16618"/>
    <tableColumn id="2" xr3:uid="{8E980C00-3857-4A38-8127-1FA6D99F072B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D6A965-38D7-4BC9-898E-60B10BBDC333}" name="TitleRegion1.a5.k30.1" displayName="TitleRegion1.a5.k30.1" ref="A5:K30" totalsRowShown="0" headerRowDxfId="496" headerRowBorderDxfId="503" tableBorderDxfId="504">
  <autoFilter ref="A5:K30" xr:uid="{25D6A965-38D7-4BC9-898E-60B10BBDC3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F9E0249-B474-4128-B988-A9CFF12ADF74}" name="שם המנפיק/שם נייר ערך "/>
    <tableColumn id="2" xr3:uid="{5A8CF1F3-003D-4005-A60B-3611C15CB322}" name="מספר ני&quot;ע" dataDxfId="502"/>
    <tableColumn id="3" xr3:uid="{0C6A9C0D-EA30-4945-B236-097C3FB091FE}" name="מספר מנפיק" dataDxfId="501"/>
    <tableColumn id="4" xr3:uid="{431DED40-1812-4430-B9D7-11D69D315C07}" name="דירוג" dataDxfId="500"/>
    <tableColumn id="5" xr3:uid="{0A023272-79AC-4C1E-B78D-F4D115A1D1DF}" name="שם מדרג" dataDxfId="499"/>
    <tableColumn id="6" xr3:uid="{4A7512F1-11D4-4991-9D8B-7F2EE0BF7A0C}" name="סוג מטבע" dataDxfId="498"/>
    <tableColumn id="7" xr3:uid="{E311D950-E54F-42F1-A7CD-38BE8AECCCAD}" name="שיעור ריבית" dataDxfId="497"/>
    <tableColumn id="8" xr3:uid="{9AE0F1A1-3A74-4646-BB0D-757F3DDCDE7A}" name="תשואה לפידיון"/>
    <tableColumn id="9" xr3:uid="{5623ACA8-07C7-47B7-9DF0-B7890C1BCA62}" name="שווי שוק"/>
    <tableColumn id="10" xr3:uid="{7109E24D-8EFE-4B4A-9B77-2882A1DB048F}" name="שעור מנכסי אפיק ההשקעה"/>
    <tableColumn id="11" xr3:uid="{F1B695AA-994B-43C5-9E34-C4A3148FE6D0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28ED6D-8FB3-4235-8794-2C091AE554DB}" name="RowTitleRegion1.a1.b4.1" displayName="RowTitleRegion1.a1.b4.1_" ref="A1:B4" totalsRowShown="0" tableBorderDxfId="495">
  <autoFilter ref="A1:B4" xr:uid="{D028ED6D-8FB3-4235-8794-2C091AE554DB}">
    <filterColumn colId="0" hiddenButton="1"/>
    <filterColumn colId="1" hiddenButton="1"/>
  </autoFilter>
  <tableColumns count="2">
    <tableColumn id="1" xr3:uid="{6359D731-F304-4FFA-88FE-71F2FC6EC325}" name="תאריך הדיווח" dataDxfId="494" dataCellStyle="Normal_2007-16618"/>
    <tableColumn id="2" xr3:uid="{8E180B2A-0121-4FE1-B158-6FA351599B70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C4F7C1-D70F-4B8A-9135-750D17717BF9}" name="TitleRegion1.a6.q27.1" displayName="TitleRegion1.a6.q27.1" ref="A6:Q27" totalsRowShown="0" headerRowDxfId="474" dataDxfId="475" headerRowBorderDxfId="492" tableBorderDxfId="493">
  <autoFilter ref="A6:Q27" xr:uid="{4CC4F7C1-D70F-4B8A-9135-750D17717B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433A4C5-B519-499E-ACF9-6475B957BA63}" name="שם המנפיק/שם נייר ערך "/>
    <tableColumn id="2" xr3:uid="{7454774D-B709-460B-9FB6-5028A610BC0B}" name="מספר ני&quot;ע" dataDxfId="491"/>
    <tableColumn id="3" xr3:uid="{8ED75F24-9CFE-4B30-8C67-837A7D33C684}" name="זירת מסחר" dataDxfId="490"/>
    <tableColumn id="4" xr3:uid="{BF8E2D08-B601-4AB4-8B0A-6A56B2F5A88E}" name="דירוג" dataDxfId="489"/>
    <tableColumn id="5" xr3:uid="{B9991EC2-C10B-4984-BB98-D2504177FB6C}" name="שם מדרג" dataDxfId="488"/>
    <tableColumn id="6" xr3:uid="{E62FF7EA-696A-4F6D-97D9-233ABA0731A0}" name="תאריך רכישה" dataDxfId="487"/>
    <tableColumn id="7" xr3:uid="{B4265054-B2E7-4061-BBD0-0168F2B9023D}" name="מח&quot;מ" dataDxfId="486"/>
    <tableColumn id="8" xr3:uid="{67F36379-03EE-4957-8C68-3A67C5164D5F}" name="סוג מטבע" dataDxfId="485"/>
    <tableColumn id="9" xr3:uid="{7FE2D336-BF39-42FA-AC31-5F025F63355F}" name="שיעור ריבית" dataDxfId="484"/>
    <tableColumn id="10" xr3:uid="{3988BDC6-0383-4CF6-8CE0-CD7D13D75824}" name="תשואה לפידיון" dataDxfId="483"/>
    <tableColumn id="11" xr3:uid="{7F27BA1E-6973-43A6-B8F3-7A0069180416}" name="ערך נקוב****" dataDxfId="482"/>
    <tableColumn id="12" xr3:uid="{C1D3AF5A-1130-4C6A-B402-A212799DD3C9}" name="שער***" dataDxfId="481"/>
    <tableColumn id="13" xr3:uid="{3B665A8A-7B18-4E34-B24A-6B168CF8A36E}" name="פדיון/ריבית/דיבידנד לקבל*****  " dataDxfId="480"/>
    <tableColumn id="14" xr3:uid="{8E2ADBBE-A3EA-449E-8430-0D3C88FF523F}" name="שווי שוק" dataDxfId="479"/>
    <tableColumn id="15" xr3:uid="{86287CFB-96A4-44E1-BA90-32A4F9DC7F76}" name="שעור מערך נקוב**** מונפק" dataDxfId="478"/>
    <tableColumn id="16" xr3:uid="{49357475-D871-4905-B0E5-9AF9A31D6BC2}" name="שעור מנכסי אפיק ההשקעה" dataDxfId="477"/>
    <tableColumn id="17" xr3:uid="{264C83A1-E4F3-4B30-B8E0-534F561359B6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0157C4C-47E6-43DE-9536-AA63A9A46EA1}" name="RowTitleRegion1.a1.b4.1" displayName="_RowTitleRegion1.a1.b4.1" ref="A1:B4" totalsRowShown="0" tableBorderDxfId="473">
  <autoFilter ref="A1:B4" xr:uid="{A0157C4C-47E6-43DE-9536-AA63A9A46EA1}">
    <filterColumn colId="0" hiddenButton="1"/>
    <filterColumn colId="1" hiddenButton="1"/>
  </autoFilter>
  <tableColumns count="2">
    <tableColumn id="1" xr3:uid="{BB075DCB-443D-483D-8D60-58980B51A09C}" name="תאריך הדיווח" dataDxfId="472" dataCellStyle="Normal_2007-16618"/>
    <tableColumn id="2" xr3:uid="{A022C20D-3D30-480C-A3CA-62E7397CAF8D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F0763FB-BB38-410A-A4C7-678FB21D879D}" name="TitleRegion1.a6.t26.1" displayName="TitleRegion1.a6.t26.1" ref="A6:T26" totalsRowShown="0" headerRowDxfId="449" dataDxfId="450" headerRowBorderDxfId="470" tableBorderDxfId="471">
  <autoFilter ref="A6:T26" xr:uid="{4F0763FB-BB38-410A-A4C7-678FB21D87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6440309-4D8C-43C3-8329-153FB1EE2F0B}" name="שם המנפיק/שם נייר ערך "/>
    <tableColumn id="2" xr3:uid="{FBDADB28-E543-48CE-B8DC-CA0EF9E409DA}" name="מספר ני&quot;ע" dataDxfId="469"/>
    <tableColumn id="3" xr3:uid="{C3D5895F-03F2-4DF8-BB13-7D37CE493201}" name="זירת מסחר" dataDxfId="468"/>
    <tableColumn id="4" xr3:uid="{0830C908-D71C-452A-B02C-E66431CF4D59}" name="ספק מידע" dataDxfId="467"/>
    <tableColumn id="5" xr3:uid="{F7BBB115-5748-4E7C-A556-5A2E75A51CBB}" name="מספר מנפיק" dataDxfId="466"/>
    <tableColumn id="6" xr3:uid="{52FF8902-3756-4391-B01E-F91419BBA1AD}" name="ענף מסחר" dataDxfId="465"/>
    <tableColumn id="7" xr3:uid="{FF8EEFCF-0DEB-423F-9555-BE01EBB2C5CB}" name="דירוג" dataDxfId="464"/>
    <tableColumn id="8" xr3:uid="{E4D849E5-FC6A-4455-B74C-8E0EB976B2E6}" name="שם מדרג" dataDxfId="463"/>
    <tableColumn id="9" xr3:uid="{38CECAF3-DB2D-4505-9033-43C8D6A8CB3B}" name="תאריך רכישה" dataDxfId="462"/>
    <tableColumn id="10" xr3:uid="{082A26C2-01F7-4813-9504-AB9B1C6F312E}" name="מח&quot;מ" dataDxfId="461"/>
    <tableColumn id="11" xr3:uid="{F79335CB-8CF2-4840-BB9F-C6F7A3758DBE}" name="סוג מטבע" dataDxfId="460"/>
    <tableColumn id="12" xr3:uid="{8B15AAB2-375F-48BD-BAEE-2AC64D831060}" name="שיעור ריבית" dataDxfId="459"/>
    <tableColumn id="13" xr3:uid="{BD356F53-3796-40BD-B0B1-BA76BEDA58C9}" name="תשואה לפידיון" dataDxfId="458"/>
    <tableColumn id="14" xr3:uid="{A3710DE5-6EF3-4C8F-8648-5E943A863E21}" name="ערך נקוב****" dataDxfId="457"/>
    <tableColumn id="15" xr3:uid="{5033ACBB-83EB-47EE-A272-67564B89D7F6}" name="שער***" dataDxfId="456"/>
    <tableColumn id="16" xr3:uid="{2D2F01EF-3402-4AEB-B043-9D7BAC1A0E3E}" name="פדיון/ריבית/דיבידנד לקבל*****  " dataDxfId="455"/>
    <tableColumn id="17" xr3:uid="{2CC4919D-1F7A-4666-9852-D6AC01F277BA}" name="שווי שוק" dataDxfId="454"/>
    <tableColumn id="18" xr3:uid="{1CDD340B-D454-4BDD-9490-90CCB87B306D}" name="שעור מערך נקוב מונפק" dataDxfId="453"/>
    <tableColumn id="19" xr3:uid="{E8B85412-9E4A-47C0-995D-7836365A80DB}" name="שעור מנכסי אפיק ההשקעה" dataDxfId="452"/>
    <tableColumn id="20" xr3:uid="{750BCAFD-90D5-42AB-8817-ECCDF97EE0F1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6DDBC1-2CC3-448A-942B-1B97C81AD41B}" name="RowTitleRegion1.a1.b4.1" displayName="_RowTitleRegion1.a1.b4.1_1" ref="A1:B4" totalsRowShown="0" tableBorderDxfId="448">
  <autoFilter ref="A1:B4" xr:uid="{876DDBC1-2CC3-448A-942B-1B97C81AD41B}">
    <filterColumn colId="0" hiddenButton="1"/>
    <filterColumn colId="1" hiddenButton="1"/>
  </autoFilter>
  <tableColumns count="2">
    <tableColumn id="1" xr3:uid="{725DE200-7A2F-4C8B-8BE7-68548C66BC4F}" name="תאריך הדיווח" dataDxfId="447" dataCellStyle="Normal_2007-16618"/>
    <tableColumn id="2" xr3:uid="{D1E3C557-7C7B-4CAA-BACF-4A4324671079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F95008C-79B9-43FA-B47F-E8556D10836E}" name="TitleRegion1.a6.t28.1" displayName="TitleRegion1.a6.t28.1" ref="A6:T28" totalsRowShown="0" headerRowDxfId="424" dataDxfId="425" headerRowBorderDxfId="445" tableBorderDxfId="446">
  <autoFilter ref="A6:T28" xr:uid="{2F95008C-79B9-43FA-B47F-E8556D1083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DBB83B4-5A83-4CB1-AB07-9D0F1D5AF185}" name="שם המנפיק/שם נייר ערך "/>
    <tableColumn id="2" xr3:uid="{FD1441F1-2AD2-4CEE-AA57-AC365BC34C0F}" name="מספר ני&quot;ע" dataDxfId="444"/>
    <tableColumn id="3" xr3:uid="{072C9242-A8E0-46A5-AFF5-458E0FFDA0C4}" name="זירת מסחר" dataDxfId="443"/>
    <tableColumn id="4" xr3:uid="{99559FBC-8A4C-41AB-B65F-7A80F0F4CB33}" name="ספק מידע" dataDxfId="442"/>
    <tableColumn id="5" xr3:uid="{56B2C587-399C-4D6D-8F0E-C276543C5593}" name="מספר מנפיק" dataDxfId="441"/>
    <tableColumn id="6" xr3:uid="{8826F195-D887-4DD6-BE46-CDDFB88723CF}" name="ענף מסחר" dataDxfId="440"/>
    <tableColumn id="7" xr3:uid="{AEAD4F52-6005-4659-9F7C-2F4C5FEB97F1}" name="דירוג" dataDxfId="439"/>
    <tableColumn id="8" xr3:uid="{5D7B4B87-AA9B-4B4B-9CE4-E7735FD2C010}" name="שם מדרג" dataDxfId="438"/>
    <tableColumn id="9" xr3:uid="{FE6465CF-EE44-4F45-AE31-E5A1F5DBE89E}" name="תאריך רכישה" dataDxfId="437"/>
    <tableColumn id="10" xr3:uid="{E8C15101-02DF-46A3-86EA-87F2FEF98E5F}" name="מח&quot;מ" dataDxfId="436"/>
    <tableColumn id="11" xr3:uid="{0E8D2CFE-3CAF-4829-9683-6CA017BEFB64}" name="סוג מטבע" dataDxfId="435"/>
    <tableColumn id="12" xr3:uid="{0B1A6EFC-2FB4-4235-A737-028AB09F451D}" name="שיעור ריבית" dataDxfId="434"/>
    <tableColumn id="13" xr3:uid="{04299895-8353-4531-A0FD-BD1CF56EF127}" name="תשואה לפידיון" dataDxfId="433"/>
    <tableColumn id="14" xr3:uid="{BFA8F57B-9F15-4D6F-85FF-EEF2215D4694}" name="ערך נקוב****" dataDxfId="432"/>
    <tableColumn id="15" xr3:uid="{200F3502-F764-4DF7-AB24-AAA8F4A4C05E}" name="שער***" dataDxfId="431"/>
    <tableColumn id="16" xr3:uid="{6F6BD705-172F-49BB-BBD6-0485548BF606}" name="פדיון/ריבית/דיבידנד לקבל*****  " dataDxfId="430"/>
    <tableColumn id="17" xr3:uid="{F231221D-A565-4D4B-B180-FF961BC35B24}" name="שווי שוק" dataDxfId="429"/>
    <tableColumn id="18" xr3:uid="{36904189-7DF8-40E5-8C5A-78976225404D}" name="שעור מערך נקוב מונפק" dataDxfId="428"/>
    <tableColumn id="19" xr3:uid="{B8E467F2-7C02-4DF8-B20A-2198B72B3C48}" name="שעור מנכסי אפיק ההשקעה" dataDxfId="427"/>
    <tableColumn id="20" xr3:uid="{58733700-B3DC-4508-BC20-5322F826F6E0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48E323-7AE9-42D2-ACB1-3C0AEEEF1D50}" name="RowTitleRegion1.a1.b4.1" displayName="_RowTitleRegion1.a1.b4.1_2" ref="A1:B4" totalsRowShown="0" tableBorderDxfId="423">
  <autoFilter ref="A1:B4" xr:uid="{9548E323-7AE9-42D2-ACB1-3C0AEEEF1D50}">
    <filterColumn colId="0" hiddenButton="1"/>
    <filterColumn colId="1" hiddenButton="1"/>
  </autoFilter>
  <tableColumns count="2">
    <tableColumn id="1" xr3:uid="{7DE979C2-D02D-4F36-9169-D7F22497CDFB}" name="תאריך הדיווח" dataDxfId="422" dataCellStyle="Normal_2007-16618"/>
    <tableColumn id="2" xr3:uid="{26CCE509-570C-4E35-9234-A094CC34F44E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A138EA-1807-4F03-820C-7B1EBF6DB157}" name="TitleRegion1.a6.n28.1" displayName="TitleRegion1.a6.n28.1" ref="A6:N28" totalsRowShown="0" headerRowDxfId="405" dataDxfId="406" headerRowBorderDxfId="420" tableBorderDxfId="421">
  <autoFilter ref="A6:N28" xr:uid="{86A138EA-1807-4F03-820C-7B1EBF6DB1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E3EBFC1-CBFF-40A0-9A72-855C193DAD2E}" name="שם המנפיק/שם נייר ערך "/>
    <tableColumn id="2" xr3:uid="{8BDEB5A0-1A29-4C1C-9FE0-53EA5C0F0B51}" name="מספר ני&quot;ע" dataDxfId="419"/>
    <tableColumn id="3" xr3:uid="{B9542E46-4A3C-467D-B32C-82B32BF3F993}" name="זירת מסחר" dataDxfId="418"/>
    <tableColumn id="4" xr3:uid="{5E0F5633-0088-425E-9B10-5C593AF12686}" name="ספק מידע" dataDxfId="417"/>
    <tableColumn id="5" xr3:uid="{C58D47BD-5DA9-4888-AE11-EB0A00F00EF4}" name="מספר מנפיק" dataDxfId="416"/>
    <tableColumn id="6" xr3:uid="{B92327D7-CEA8-4FFF-AA67-1BF491F5013D}" name="ענף מסחר" dataDxfId="415"/>
    <tableColumn id="7" xr3:uid="{EE5703BD-88CF-45B7-BF53-D2E06CB25F99}" name="סוג מטבע" dataDxfId="414"/>
    <tableColumn id="8" xr3:uid="{7C5F77A1-51F9-4A42-9E44-2FF787F21DC1}" name="ערך נקוב****" dataDxfId="413"/>
    <tableColumn id="9" xr3:uid="{A79BDCE4-AE3A-4B4F-B9ED-C841EC658B9A}" name="שער***" dataDxfId="412"/>
    <tableColumn id="10" xr3:uid="{E48D3BA6-400E-402A-A775-64E6E54AE9B7}" name="פדיון/ריבית/דיבידנד לקבל*****  " dataDxfId="411"/>
    <tableColumn id="11" xr3:uid="{6887F7CB-A353-4FA9-ACEB-5D830323EC8A}" name="שווי שוק" dataDxfId="410"/>
    <tableColumn id="12" xr3:uid="{6F538A0D-B42D-4C4C-8B65-7C7D237B2E97}" name="שעור מערך נקוב מונפק" dataDxfId="409"/>
    <tableColumn id="13" xr3:uid="{3E69012C-F36C-4C08-96CA-49C806BE403C}" name="שעור מנכסי אפיק ההשקעה" dataDxfId="408"/>
    <tableColumn id="14" xr3:uid="{58253EB0-E5F5-4B8A-92DC-F46A0ADD53CB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C574115-59DB-4E41-B86B-060FB5C2AF2B}" name="RowTitleRegion1.a1.b4.1" displayName="_RowTitleRegion1.a1.b4.1_3" ref="A1:B4" totalsRowShown="0" tableBorderDxfId="404">
  <autoFilter ref="A1:B4" xr:uid="{9C574115-59DB-4E41-B86B-060FB5C2AF2B}">
    <filterColumn colId="0" hiddenButton="1"/>
    <filterColumn colId="1" hiddenButton="1"/>
  </autoFilter>
  <tableColumns count="2">
    <tableColumn id="1" xr3:uid="{1AD8B708-7133-4D87-BC70-AE7288078EA6}" name="תאריך הדיווח" dataDxfId="403" dataCellStyle="Normal_2007-16618"/>
    <tableColumn id="2" xr3:uid="{2DD2E5FB-523C-4D77-95C8-C9DD28D6A385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062E59-3726-44FD-B8AC-6B00ED7C00B8}" name="TitleRegion1.a6.m41.1" displayName="TitleRegion1.a6.m41.1" ref="A6:M41" totalsRowShown="0" headerRowDxfId="387" dataDxfId="388" headerRowBorderDxfId="401" tableBorderDxfId="402">
  <autoFilter ref="A6:M41" xr:uid="{42062E59-3726-44FD-B8AC-6B00ED7C00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C504C86-F614-40D2-8856-357722DCB55A}" name="שם המנפיק/שם נייר ערך "/>
    <tableColumn id="2" xr3:uid="{9357948E-01BA-4DBE-947C-91B06C84C6ED}" name="מספר ני&quot;ע" dataDxfId="400"/>
    <tableColumn id="3" xr3:uid="{E015D5F6-C271-46B7-977B-9BDDFA83B5A2}" name="זירת מסחר" dataDxfId="399"/>
    <tableColumn id="4" xr3:uid="{BC13A1DC-E5F7-487E-8D56-C70E5BC48B5C}" name="מספר מנפיק" dataDxfId="398"/>
    <tableColumn id="5" xr3:uid="{40E51A06-33DD-4E91-B58F-29A66AAB6C89}" name="ענף מסחר" dataDxfId="397"/>
    <tableColumn id="6" xr3:uid="{BFE789AA-1EB3-42C8-A6E9-1E03BBD183BC}" name="סוג מטבע" dataDxfId="396"/>
    <tableColumn id="7" xr3:uid="{5918B4B2-2469-4D35-AC9E-93CDB471C7BC}" name="ערך נקוב****" dataDxfId="395"/>
    <tableColumn id="8" xr3:uid="{D71F12CD-4864-4C30-9C04-07437909858E}" name="שער***" dataDxfId="394"/>
    <tableColumn id="9" xr3:uid="{8A424847-D5D0-48B1-9668-A48F5970BD9C}" name="פדיון/ריבית/דיבידנד לקבל*****  " dataDxfId="393"/>
    <tableColumn id="10" xr3:uid="{1217D712-0273-401E-A0D0-B99400F628EB}" name="שווי שוק" dataDxfId="392"/>
    <tableColumn id="11" xr3:uid="{9EFC1ACA-9622-49F4-A1A8-535B09163756}" name="שעור מערך נקוב מונפק" dataDxfId="391"/>
    <tableColumn id="12" xr3:uid="{5928DADB-BD97-4281-A98A-FECEC662EC3B}" name="שעור מנכסי אפיק ההשקעה" dataDxfId="390"/>
    <tableColumn id="13" xr3:uid="{576F575B-9CEA-45C8-9C38-6183C12FDC05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12C1A0F-0FB4-449D-800D-F75515DE3504}" name="RowTitleRegion1.a1.b4.1" displayName="_RowTitleRegion1.a1.b4.1_4" ref="A1:B4" totalsRowShown="0" tableBorderDxfId="386">
  <autoFilter ref="A1:B4" xr:uid="{212C1A0F-0FB4-449D-800D-F75515DE3504}">
    <filterColumn colId="0" hiddenButton="1"/>
    <filterColumn colId="1" hiddenButton="1"/>
  </autoFilter>
  <tableColumns count="2">
    <tableColumn id="1" xr3:uid="{E7781AA9-3ACC-4A7D-AC1F-38C71701C59D}" name="תאריך הדיווח" dataDxfId="385" dataCellStyle="Normal_2007-16618"/>
    <tableColumn id="2" xr3:uid="{DF206CE0-48A8-4D4F-A117-0BC86462C372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77A4ADB-9531-4748-9A81-05DCD8F58C60}" name="TitleRegion1.a6.n31.1" displayName="TitleRegion1.a6.n31.1" ref="A6:N31" totalsRowShown="0" headerRowDxfId="368" dataDxfId="369" headerRowBorderDxfId="383" tableBorderDxfId="384">
  <autoFilter ref="A6:N31" xr:uid="{B77A4ADB-9531-4748-9A81-05DCD8F58C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10C8743-5A98-4F2D-8B4A-C3BA93D1FB62}" name="שם המנפיק/שם נייר ערך "/>
    <tableColumn id="2" xr3:uid="{C0CD0E97-6925-46FF-87E7-FF5A34EB1EF9}" name="מספר ני&quot;ע" dataDxfId="382"/>
    <tableColumn id="3" xr3:uid="{DF56D648-5F18-4265-9711-96950F0E59D0}" name="זירת מסחר" dataDxfId="381"/>
    <tableColumn id="4" xr3:uid="{CF5E42C5-1DCF-428E-AA0A-D9FF300BD369}" name="מספר מנפיק" dataDxfId="380"/>
    <tableColumn id="5" xr3:uid="{F0DD993E-6C7D-4CAC-B3C9-AE53894CA5CA}" name="ענף מסחר" dataDxfId="379"/>
    <tableColumn id="6" xr3:uid="{1D71E234-3C82-48D2-A095-F8C72C2A5FBC}" name="דירוג" dataDxfId="378"/>
    <tableColumn id="7" xr3:uid="{619B7FF9-2802-4B5E-9994-BF8C8B98B488}" name="שם מדרג" dataDxfId="377"/>
    <tableColumn id="8" xr3:uid="{A6918E1B-3470-4DD2-A908-3166D6FA5135}" name="סוג מטבע" dataDxfId="376"/>
    <tableColumn id="9" xr3:uid="{3DE21247-628C-40EF-BE55-8847F6E2EE67}" name="ערך נקוב****" dataDxfId="375"/>
    <tableColumn id="10" xr3:uid="{66479339-984B-4540-8053-842A2489E955}" name="שער***" dataDxfId="374"/>
    <tableColumn id="11" xr3:uid="{63D85497-1ACF-4A16-8411-8F959E5645FA}" name="שווי שוק" dataDxfId="373"/>
    <tableColumn id="12" xr3:uid="{3AC039F1-A7C3-4D36-BFD3-8AE9844478EA}" name="שעור מערך נקוב מונפק" dataDxfId="372"/>
    <tableColumn id="13" xr3:uid="{C91CAC62-1358-44D8-9013-2129DC5A9D48}" name="שעור מנכסי אפיק ההשקעה" dataDxfId="371"/>
    <tableColumn id="14" xr3:uid="{ED34BD04-A8FC-433F-8F8C-8DAF434BA164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F5D880C-66B6-4F64-931E-D6E161A1C1C9}" name="RowTitleRegion1.a1.b4.1" displayName="_RowTitleRegion1.a1.b4.1_5" ref="A1:B4" totalsRowShown="0" tableBorderDxfId="367">
  <autoFilter ref="A1:B4" xr:uid="{7F5D880C-66B6-4F64-931E-D6E161A1C1C9}">
    <filterColumn colId="0" hiddenButton="1"/>
    <filterColumn colId="1" hiddenButton="1"/>
  </autoFilter>
  <tableColumns count="2">
    <tableColumn id="1" xr3:uid="{4C3AD4DE-0CC0-4A62-9D66-F2FF7417706F}" name="תאריך הדיווח" dataDxfId="366" dataCellStyle="Normal_2007-16618"/>
    <tableColumn id="2" xr3:uid="{2F3FDC0F-9BB5-46F5-B7DB-B67CAE0DA3BD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0578256-B8CB-4867-BF33-03A057816601}" name="TitleRegion1.a6.k19.1" displayName="TitleRegion1.a6.k19.1" ref="A6:K19" totalsRowShown="0" headerRowDxfId="352" dataDxfId="353" headerRowBorderDxfId="364" tableBorderDxfId="365">
  <autoFilter ref="A6:K19" xr:uid="{80578256-B8CB-4867-BF33-03A0578166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DCC6C28-6A10-44BF-BDB5-852912969FA6}" name="שם המנפיק/שם נייר ערך"/>
    <tableColumn id="2" xr3:uid="{740CAC08-64C9-4CAB-AC0A-DE4926ED0075}" name="מספר ני&quot;ע" dataDxfId="363"/>
    <tableColumn id="3" xr3:uid="{BB378F5A-C2EC-437A-BCA1-3FBC7D6C33E6}" name="זירת מסחר" dataDxfId="362"/>
    <tableColumn id="4" xr3:uid="{81C67D06-69E3-4E67-A9B5-6A3D2D9969A5}" name="ענף מסחר" dataDxfId="361"/>
    <tableColumn id="5" xr3:uid="{7467A1C4-6FEE-4D15-A69F-E8F53AFB54A6}" name="סוג מטבע" dataDxfId="360"/>
    <tableColumn id="6" xr3:uid="{C65EE7C7-7ED7-49A4-89A0-AFC1EC9AEB9D}" name="ערך נקוב****" dataDxfId="359"/>
    <tableColumn id="7" xr3:uid="{C2CFE4DE-C608-4B4B-9CEA-BE649B289A40}" name="שער***" dataDxfId="358"/>
    <tableColumn id="8" xr3:uid="{8DEA8010-921C-46DA-AC7F-1AE494449C7C}" name="שווי שוק" dataDxfId="357"/>
    <tableColumn id="9" xr3:uid="{4C5599F7-305C-4AF1-859F-A1C014634CBE}" name="שעור מערך נקוב מונפק" dataDxfId="356"/>
    <tableColumn id="10" xr3:uid="{1DAEE97F-B5BB-43BC-8084-E1F01E5AFD32}" name="שעור מנכסי אפיק ההשקעה" dataDxfId="355"/>
    <tableColumn id="11" xr3:uid="{14D65DA2-7D01-4386-AB1E-F51C93B03D12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47932B8-22D6-464B-A269-CF3263AD183D}" name="RowTitleRegion1.a1.b4.1" displayName="_RowTitleRegion1.a1.b4.1_6" ref="A1:B4" totalsRowShown="0" tableBorderDxfId="351">
  <autoFilter ref="A1:B4" xr:uid="{A47932B8-22D6-464B-A269-CF3263AD183D}">
    <filterColumn colId="0" hiddenButton="1"/>
    <filterColumn colId="1" hiddenButton="1"/>
  </autoFilter>
  <tableColumns count="2">
    <tableColumn id="1" xr3:uid="{640B47F7-29E1-4C93-B2DB-AFD09E5965C4}" name="תאריך הדיווח" dataDxfId="350" dataCellStyle="Normal_2007-16618"/>
    <tableColumn id="2" xr3:uid="{CB5564F0-1DC8-4033-8B3D-9279F5651A44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BDD39F2-37FF-4665-8B8B-81EF2976DAFF}" name="TitleRegion1.a6.k33.1" displayName="TitleRegion1.a6.k33.1" ref="A6:K33" totalsRowShown="0" headerRowDxfId="336" dataDxfId="337" headerRowBorderDxfId="348" tableBorderDxfId="349">
  <autoFilter ref="A6:K33" xr:uid="{8BDD39F2-37FF-4665-8B8B-81EF2976DA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E3179E6-5809-4C57-97D0-FB84F972D0E7}" name="שם המנפיק/שם נייר ערך"/>
    <tableColumn id="2" xr3:uid="{3B88680E-8AFB-49F3-B1EC-85700BF80E3A}" name="מספר ני&quot;ע" dataDxfId="347"/>
    <tableColumn id="3" xr3:uid="{0213C446-87D4-48B8-8C4F-2CED8778B391}" name="זירת מסחר" dataDxfId="346"/>
    <tableColumn id="4" xr3:uid="{0F03B511-E8F5-4083-B2CF-A609405655CF}" name="ענף מסחר" dataDxfId="345"/>
    <tableColumn id="5" xr3:uid="{7A1B4F44-E862-4F3E-96A3-5247BEEA814D}" name="סוג מטבע" dataDxfId="344"/>
    <tableColumn id="6" xr3:uid="{1FF17E26-24EF-48F8-B1A1-749564F87657}" name="ערך נקוב****" dataDxfId="343"/>
    <tableColumn id="7" xr3:uid="{5E224A9A-F423-4609-8B7C-74CD690DD2BB}" name="שער***" dataDxfId="342"/>
    <tableColumn id="8" xr3:uid="{D7DE8FC1-8303-42AB-86E0-360DDC941A11}" name="שווי שוק" dataDxfId="341"/>
    <tableColumn id="9" xr3:uid="{FFA229E4-A9E9-4445-99AE-CF7CFECC567F}" name="שעור מערך נקוב מונפק" dataDxfId="340"/>
    <tableColumn id="10" xr3:uid="{6072F494-DD0A-4FBF-9CB4-D1FB06DFEE36}" name="שעור מנכסי אפיק ההשקעה" dataDxfId="339"/>
    <tableColumn id="11" xr3:uid="{5E719F5B-FE28-40A2-A6C8-393073F0520B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1891DF7-1C43-4B3C-B4C7-40A82E093259}" name="RowTitleRegion1.a1.b4.1" displayName="_RowTitleRegion1.a1.b4.1_7" ref="A1:B4" totalsRowShown="0" tableBorderDxfId="335">
  <autoFilter ref="A1:B4" xr:uid="{B1891DF7-1C43-4B3C-B4C7-40A82E093259}">
    <filterColumn colId="0" hiddenButton="1"/>
    <filterColumn colId="1" hiddenButton="1"/>
  </autoFilter>
  <tableColumns count="2">
    <tableColumn id="1" xr3:uid="{F4AA8962-353C-42B3-9A51-11CD59A9E252}" name="תאריך הדיווח" dataDxfId="334" dataCellStyle="Normal_2007-16618"/>
    <tableColumn id="2" xr3:uid="{C9029183-55C2-4D89-9DB2-90F30445653E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F6CB230-D36F-41B2-A292-79B1F8F4D358}" name="TitleRegion1.a6.j17.1" displayName="TitleRegion1.a6.j17.1" ref="A6:J17" totalsRowShown="0" headerRowDxfId="321" dataDxfId="322" headerRowBorderDxfId="332" tableBorderDxfId="333">
  <autoFilter ref="A6:J17" xr:uid="{1F6CB230-D36F-41B2-A292-79B1F8F4D3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4FC8917-905C-4D52-986A-C5678671DA02}" name="שם המנפיק/שם נייר ערך"/>
    <tableColumn id="2" xr3:uid="{A96E03AE-0557-48D6-BA30-BBFF33116C9C}" name="מספר ני&quot;ע" dataDxfId="331"/>
    <tableColumn id="3" xr3:uid="{B8E95FE1-0627-423C-A6A8-D29EBA329995}" name="זירת מסחר" dataDxfId="330"/>
    <tableColumn id="4" xr3:uid="{10FB267A-92B1-481C-AB80-5B536665E1BF}" name="ענף מסחר" dataDxfId="329"/>
    <tableColumn id="5" xr3:uid="{500EED7E-D24E-4C4A-93EC-1C5D6F9EBC33}" name="סוג מטבע" dataDxfId="328"/>
    <tableColumn id="6" xr3:uid="{D102685D-8063-4E29-B368-D9E590CA6349}" name="ערך נקוב****" dataDxfId="327"/>
    <tableColumn id="7" xr3:uid="{DA8CFBE2-5D99-4EEE-A271-09AA1E3FFFFE}" name="שער***" dataDxfId="326"/>
    <tableColumn id="8" xr3:uid="{C4CB3ECD-64E3-49AC-9FFD-B02E32F36C7D}" name="שווי שוק" dataDxfId="325"/>
    <tableColumn id="9" xr3:uid="{69333F34-CC16-4F26-AC5A-3B3D3D0E2485}" name="שעור מנכסי אפיק ההשקעה" dataDxfId="324"/>
    <tableColumn id="10" xr3:uid="{3395124F-C258-47F8-A1B9-BD508135F3BB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04BE215-F4AB-47AE-AF31-6BBAF9F125AC}" name="RowTitleRegion1.a1.b4.1" displayName="_RowTitleRegion1.a1.b4.1_8" ref="A1:B4" totalsRowShown="0" tableBorderDxfId="320">
  <autoFilter ref="A1:B4" xr:uid="{C04BE215-F4AB-47AE-AF31-6BBAF9F125AC}">
    <filterColumn colId="0" hiddenButton="1"/>
    <filterColumn colId="1" hiddenButton="1"/>
  </autoFilter>
  <tableColumns count="2">
    <tableColumn id="1" xr3:uid="{9F9539D4-E465-45FB-B1DA-4252ABA52BCA}" name="תאריך הדיווח" dataDxfId="319" dataCellStyle="Normal_2007-16618"/>
    <tableColumn id="2" xr3:uid="{9DDBBDA9-5EF2-4CA7-9A2E-B060A9D91E9D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D35A000-351B-4BF8-BE19-933C2508D476}" name="TitleRegion1.a6.p33.1" displayName="TitleRegion1.a6.p33.1" ref="A6:P33" totalsRowShown="0" headerRowDxfId="300" dataDxfId="301" headerRowBorderDxfId="317" tableBorderDxfId="318">
  <autoFilter ref="A6:P33" xr:uid="{CD35A000-351B-4BF8-BE19-933C2508D4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14908A4-8E17-4855-8130-6BA994B7045C}" name="שם המנפיק/שם נייר ערך"/>
    <tableColumn id="2" xr3:uid="{B2FBBDAD-BFEE-48AD-9940-A41F98123371}" name="מספר ני&quot;ע" dataDxfId="316"/>
    <tableColumn id="3" xr3:uid="{BD4FC2D4-59CC-41A2-9EC0-DA34FB3E2177}" name="נכס הבסיס" dataDxfId="315"/>
    <tableColumn id="4" xr3:uid="{E10AEC2B-CCAA-4D94-A8F7-0CD585D035DD}" name="דירוג" dataDxfId="314"/>
    <tableColumn id="5" xr3:uid="{BDEB5EEF-B055-4603-9F0C-19C8AEF3586E}" name="שם מדרג" dataDxfId="313"/>
    <tableColumn id="6" xr3:uid="{D4DF532E-4C3B-4073-9D50-D2E180ED04E8}" name="תאריך רכישה" dataDxfId="312"/>
    <tableColumn id="7" xr3:uid="{43C730E9-DEF2-4F1A-BA71-69FA8181AE8C}" name="מח&quot;מ" dataDxfId="311"/>
    <tableColumn id="8" xr3:uid="{62059692-9BD9-49E8-8AB1-A92407E47842}" name="סוג מטבע" dataDxfId="310"/>
    <tableColumn id="9" xr3:uid="{21F6D4E9-7C03-4064-B86E-EACDF5EA6D29}" name="שיעור ריבית" dataDxfId="309"/>
    <tableColumn id="10" xr3:uid="{A1CBF801-1DFD-471A-8EFA-E5732CE0130E}" name="תשואה לפידיון" dataDxfId="308"/>
    <tableColumn id="11" xr3:uid="{472101EE-CB6E-40F9-BB25-8ADAB167C139}" name="ערך נקוב****" dataDxfId="307"/>
    <tableColumn id="12" xr3:uid="{6566E8E8-A261-4574-9D17-A825CB59BFC8}" name="שער***" dataDxfId="306"/>
    <tableColumn id="13" xr3:uid="{7F04BA11-4A8B-4091-9DCC-71BD8983A981}" name="שווי שוק" dataDxfId="305"/>
    <tableColumn id="14" xr3:uid="{D84A8F92-2142-40CE-AC1D-CF60B4CB75DA}" name="שעור מערך נקוב מונפק" dataDxfId="304"/>
    <tableColumn id="15" xr3:uid="{3AFE94D4-9E89-45DD-A42C-FCF9F46D2AFD}" name="שעור מנכסי אפיק ההשקעה" dataDxfId="303"/>
    <tableColumn id="16" xr3:uid="{5E151D59-6162-4DC7-A102-C0527B6F0884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9D0D1DE-E8F7-4DE0-AF36-40CF0D4AE283}" name="RowTitleRegion1.a1.b4.1" displayName="_RowTitleRegion1.a1.b4.1_9" ref="A1:B4" totalsRowShown="0" tableBorderDxfId="299">
  <autoFilter ref="A1:B4" xr:uid="{39D0D1DE-E8F7-4DE0-AF36-40CF0D4AE283}">
    <filterColumn colId="0" hiddenButton="1"/>
    <filterColumn colId="1" hiddenButton="1"/>
  </autoFilter>
  <tableColumns count="2">
    <tableColumn id="1" xr3:uid="{FFBC18A7-9EB8-4D31-BDE1-59416805B9DF}" name="תאריך הדיווח" dataDxfId="298" dataCellStyle="Normal_2007-16618"/>
    <tableColumn id="2" xr3:uid="{3DEF25F7-2DE5-4C6E-AFCA-3098B240CF45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C8EDE38-9EAA-4CF2-853D-E3706D33D71A}" name="TitleRegion1.a6.o32.1" displayName="TitleRegion1.a6.o32.1" ref="A6:O32" totalsRowShown="0" headerRowDxfId="280" dataDxfId="281" headerRowBorderDxfId="296" tableBorderDxfId="297">
  <autoFilter ref="A6:O32" xr:uid="{2C8EDE38-9EAA-4CF2-853D-E3706D33D7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E9476B5-1945-419A-8115-1546D5BF4B02}" name="שם המנפיק/שם נייר ערך"/>
    <tableColumn id="2" xr3:uid="{3CEE9738-C651-4FBA-BBE9-27AE5FE1A77A}" name="מספר ני&quot;ע" dataDxfId="295"/>
    <tableColumn id="3" xr3:uid="{4983BA57-69DE-4C79-9F32-8F4E3BC0FFDB}" name="דירוג" dataDxfId="294"/>
    <tableColumn id="4" xr3:uid="{937FD888-78D1-4E35-B963-C60937BFB195}" name="שם מדרג" dataDxfId="293"/>
    <tableColumn id="5" xr3:uid="{9669F10E-2053-4E7E-8A4C-34BF778258AC}" name="תאריך רכישה" dataDxfId="292"/>
    <tableColumn id="6" xr3:uid="{F7F09953-E9B7-41D8-87E4-57BF1A60E873}" name="מח&quot;מ" dataDxfId="291"/>
    <tableColumn id="7" xr3:uid="{A34602C8-DCA5-49A7-A503-EA7195C65900}" name="סוג מטבע" dataDxfId="290"/>
    <tableColumn id="8" xr3:uid="{7244283B-F86F-4357-8FED-C129692107D9}" name="שיעור ריבית" dataDxfId="289"/>
    <tableColumn id="9" xr3:uid="{625CE4AC-34B9-49D1-859E-093C3D2B714B}" name="תשואה לפידיון" dataDxfId="288"/>
    <tableColumn id="10" xr3:uid="{619B3DA9-17FB-413C-BDFA-77AC9BC09C2D}" name="ערך נקוב****" dataDxfId="287"/>
    <tableColumn id="11" xr3:uid="{75C2B9EB-459C-4966-83A3-416AB5A2D299}" name="שער***" dataDxfId="286"/>
    <tableColumn id="12" xr3:uid="{3634DB17-B8DD-499C-B940-A354CB919BE1}" name="שווי הוגן" dataDxfId="285"/>
    <tableColumn id="13" xr3:uid="{6D8F40E1-03D9-47AE-8A90-0696F57D9569}" name="שעור מערך נקוב מונפק" dataDxfId="284"/>
    <tableColumn id="14" xr3:uid="{B9727873-7AD2-49CB-B79F-6F1CD84192BF}" name="שעור מנכסי אפיק ההשקעה" dataDxfId="283"/>
    <tableColumn id="15" xr3:uid="{D853A5B0-AEC4-4D9F-918D-0D6F8C82CC2A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E56D0E3-2E6B-4871-937D-1F6251A4C5E9}" name="RowTitleRegion1.a1.b4.1" displayName="_RowTitleRegion1.a1.b4.1_10" ref="A1:B4" totalsRowShown="0" tableBorderDxfId="279">
  <autoFilter ref="A1:B4" xr:uid="{3E56D0E3-2E6B-4871-937D-1F6251A4C5E9}">
    <filterColumn colId="0" hiddenButton="1"/>
    <filterColumn colId="1" hiddenButton="1"/>
  </autoFilter>
  <tableColumns count="2">
    <tableColumn id="1" xr3:uid="{62A669ED-450D-4C9C-B620-A9A686A89E66}" name="תאריך הדיווח" dataDxfId="278" dataCellStyle="Normal_2007-16618"/>
    <tableColumn id="2" xr3:uid="{A33EB698-539A-45FB-A531-F6942D27CE18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1BBA81-D230-4B74-8E7C-FB24501D9457}" name="TitleRegion1.a6.r27.1" displayName="TitleRegion1.a6.r27.1" ref="A6:R27" totalsRowShown="0" headerRowDxfId="257" dataDxfId="258" headerRowBorderDxfId="276" tableBorderDxfId="277">
  <autoFilter ref="A6:R27" xr:uid="{411BBA81-D230-4B74-8E7C-FB24501D94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9100489-2AF4-4054-B084-FDEA72392F30}" name="שם המנפיק/שם נייר ערך"/>
    <tableColumn id="2" xr3:uid="{EB77A61D-61FF-4FC0-AC3A-FE7B93FFC6CB}" name="מספר ני&quot;ע" dataDxfId="275"/>
    <tableColumn id="3" xr3:uid="{7C927011-BB7C-40EB-BFEE-1D5A50AE7EDC}" name="ספק המידע" dataDxfId="274"/>
    <tableColumn id="4" xr3:uid="{F14DA358-2155-4751-9ABC-2B8C14B72A14}" name="מספר מנפיק" dataDxfId="273"/>
    <tableColumn id="5" xr3:uid="{2440AB0C-8A18-4087-937D-91547FB27DB8}" name="ענף מסחר" dataDxfId="272"/>
    <tableColumn id="6" xr3:uid="{226E256D-FC65-42E9-B3BC-0FACBC9B96B7}" name="דירוג" dataDxfId="271"/>
    <tableColumn id="7" xr3:uid="{6E9167D0-C601-42FF-9412-EDF7A228416E}" name="שם מדרג" dataDxfId="270"/>
    <tableColumn id="8" xr3:uid="{1CC0CCD3-D82F-4434-A1FD-8C142E58BD8D}" name="תאריך רכישה" dataDxfId="269"/>
    <tableColumn id="9" xr3:uid="{23C9BFC8-59CE-4791-9912-5B108C66B7B0}" name="מח&quot;מ" dataDxfId="268"/>
    <tableColumn id="10" xr3:uid="{BC789560-DAB1-4BC8-9162-59172803619E}" name="סוג מטבע" dataDxfId="267"/>
    <tableColumn id="11" xr3:uid="{95316AA9-DA54-494C-B2E7-2FFB49B3A7A2}" name="שיעור ריבית" dataDxfId="266"/>
    <tableColumn id="12" xr3:uid="{5E745EF1-5093-45E3-9039-20C414908B46}" name="תשואה לפידיון" dataDxfId="265"/>
    <tableColumn id="13" xr3:uid="{F035649E-9838-4D34-A738-25A313137C0A}" name="ערך נקוב****" dataDxfId="264"/>
    <tableColumn id="14" xr3:uid="{7726EFA7-5A47-41E3-B1B0-08C388FC7735}" name="שער***" dataDxfId="263"/>
    <tableColumn id="15" xr3:uid="{1446A324-81B2-4219-B21F-390F6DA44EF7}" name="שווי הוגן" dataDxfId="262"/>
    <tableColumn id="16" xr3:uid="{37A3E58B-F013-43F5-9F09-43BE3403E9F1}" name="שעור מערך נקוב מונפק" dataDxfId="261"/>
    <tableColumn id="17" xr3:uid="{D2C17D77-A9D1-4096-B0AD-B0D834632734}" name="שעור מנכסי אפיק ההשקעה" dataDxfId="260"/>
    <tableColumn id="18" xr3:uid="{4112B87A-2E30-4C14-A464-5F0BCDA0A46A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CD5F34A-F6E0-4B8C-8A23-4E374DB881B8}" name="RowTitleRegion1.a1.b4.1" displayName="_RowTitleRegion1.a1.b4.1_11" ref="A1:B4" totalsRowShown="0" tableBorderDxfId="256">
  <autoFilter ref="A1:B4" xr:uid="{1CD5F34A-F6E0-4B8C-8A23-4E374DB881B8}">
    <filterColumn colId="0" hiddenButton="1"/>
    <filterColumn colId="1" hiddenButton="1"/>
  </autoFilter>
  <tableColumns count="2">
    <tableColumn id="1" xr3:uid="{9F1253F2-1749-455D-B5F8-16A16035E8F9}" name="תאריך הדיווח" dataDxfId="255" dataCellStyle="Normal_2007-16618"/>
    <tableColumn id="2" xr3:uid="{5671D043-81AF-463D-A838-2592DC7F06CB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D79E0A9-F3A9-4D29-A846-8DD4F26AD021}" name="TitleRegion1.a6.r27.1" displayName="TitleRegion1.a6.r27.1_" ref="A6:R27" totalsRowShown="0" headerRowDxfId="234" dataDxfId="235" headerRowBorderDxfId="253" tableBorderDxfId="254">
  <autoFilter ref="A6:R27" xr:uid="{1D79E0A9-F3A9-4D29-A846-8DD4F26AD0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302588E-F782-49E4-B0CA-1795B96AB977}" name="שם המנפיק/שם נייר ערך"/>
    <tableColumn id="2" xr3:uid="{E6179289-E37B-4C8D-88B9-2565B69FE611}" name="מספר ני&quot;ע" dataDxfId="252"/>
    <tableColumn id="3" xr3:uid="{C66FBD07-6BB5-49DD-823B-B2BB14DC34F7}" name="ספק המידע" dataDxfId="251"/>
    <tableColumn id="4" xr3:uid="{030CA9DD-0A9F-400D-94E4-6C1CA28E2C9E}" name="מספר מנפיק" dataDxfId="250"/>
    <tableColumn id="5" xr3:uid="{85E2537C-5503-40E9-85F2-FA7296249784}" name="ענף מסחר" dataDxfId="249"/>
    <tableColumn id="6" xr3:uid="{0570A629-E9C3-4E4B-A51D-BA0520A58586}" name="דירוג" dataDxfId="248"/>
    <tableColumn id="7" xr3:uid="{BEF99488-F001-4686-9A2C-E3828C6E3421}" name="שם מדרג" dataDxfId="247"/>
    <tableColumn id="8" xr3:uid="{6FF743D4-0B21-4771-862D-54BDE5990CBE}" name="תאריך רכישה" dataDxfId="246"/>
    <tableColumn id="9" xr3:uid="{8638B02C-48DE-45DD-B21C-5E2921308525}" name="מח&quot;מ" dataDxfId="245"/>
    <tableColumn id="10" xr3:uid="{ADFE3433-B5FA-4552-AFC9-6ED17BDE09C0}" name="סוג מטבע" dataDxfId="244"/>
    <tableColumn id="11" xr3:uid="{3C70481B-48EC-4721-B987-FFA59C0F0B47}" name="שיעור ריבית" dataDxfId="243"/>
    <tableColumn id="12" xr3:uid="{B20A0D21-9B54-40C0-903F-5D986D08CA03}" name="תשואה לפידיון" dataDxfId="242"/>
    <tableColumn id="13" xr3:uid="{3E86C8E5-756D-4A0E-BA40-773DC125FB41}" name="ערך נקוב****" dataDxfId="241"/>
    <tableColumn id="14" xr3:uid="{891DFE28-27DF-4F96-B8A6-58363976A648}" name="שער***" dataDxfId="240"/>
    <tableColumn id="15" xr3:uid="{ADFC25F2-3F7C-4682-85BC-CE1C8DBCFED2}" name="שווי הוגן" dataDxfId="239"/>
    <tableColumn id="16" xr3:uid="{DF478211-B95C-444A-9721-AE65B8F700B0}" name="שעור מערך נקוב מונפק" dataDxfId="238"/>
    <tableColumn id="17" xr3:uid="{09F1FD64-5148-4ED5-8EE1-4B1B9547D887}" name="שעור מנכסי אפיק ההשקעה" dataDxfId="237"/>
    <tableColumn id="18" xr3:uid="{7867C51B-1B1F-47AA-A575-B28BF0F672F5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87EA5BB-7D29-4659-9E78-32A41E9853FC}" name="RowTitleRegion1.a1.b4.1" displayName="_RowTitleRegion1.a1.b4.1_12" ref="A1:B4" totalsRowShown="0" tableBorderDxfId="233">
  <autoFilter ref="A1:B4" xr:uid="{687EA5BB-7D29-4659-9E78-32A41E9853FC}">
    <filterColumn colId="0" hiddenButton="1"/>
    <filterColumn colId="1" hiddenButton="1"/>
  </autoFilter>
  <tableColumns count="2">
    <tableColumn id="1" xr3:uid="{74027FDA-7C85-4D5A-87C7-B1C2D09F2027}" name="תאריך הדיווח" dataDxfId="232" dataCellStyle="Normal_2007-16618"/>
    <tableColumn id="2" xr3:uid="{6B932C8E-F6A0-4658-9767-D7814183C052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781668E-4FBC-4102-8042-0D0D061CB352}" name="TitleRegion1.a6.l20.1" displayName="TitleRegion1.a6.l20.1" ref="A6:L20" totalsRowShown="0" headerRowDxfId="217" dataDxfId="218" headerRowBorderDxfId="230" tableBorderDxfId="231">
  <autoFilter ref="A6:L20" xr:uid="{C781668E-4FBC-4102-8042-0D0D061CB3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1A14E6C-9A44-4F5D-8F1D-91D40DC5B7AF}" name="שם המנפיק/שם נייר ערך"/>
    <tableColumn id="2" xr3:uid="{649A99A0-A940-4CF4-AB10-B7E1E9CA0270}" name="מספר ני&quot;ע" dataDxfId="229"/>
    <tableColumn id="3" xr3:uid="{7DEA4D98-6F21-4F7C-808C-B0EC1E609C87}" name="ספק המידע" dataDxfId="228"/>
    <tableColumn id="4" xr3:uid="{58A1CA25-BBBC-412F-AE0E-ACE15D0EFB22}" name="מספר מנפיק" dataDxfId="227"/>
    <tableColumn id="5" xr3:uid="{B5E8022B-6420-477C-B988-1D62F9704F40}" name="ענף מסחר" dataDxfId="226"/>
    <tableColumn id="6" xr3:uid="{B204497B-5B69-472C-8C57-310DE32C412E}" name="סוג מטבע" dataDxfId="225"/>
    <tableColumn id="7" xr3:uid="{5B32F0FA-B264-464F-8B64-B9485E91C3E0}" name="ערך נקוב****" dataDxfId="224"/>
    <tableColumn id="8" xr3:uid="{C23ECA72-0CE3-4B1B-A418-9A01EB76403F}" name="שער***" dataDxfId="223"/>
    <tableColumn id="9" xr3:uid="{7BA735F1-1D39-4C21-A556-C078793F7D09}" name="שווי הוגן" dataDxfId="222"/>
    <tableColumn id="10" xr3:uid="{E1C2A695-6B74-48A7-A76D-0D3730423F4F}" name="שעור מערך נקוב מונפק" dataDxfId="221"/>
    <tableColumn id="11" xr3:uid="{2F54725B-190C-43FB-A10D-1C23ED7BF406}" name="שעור מנכסי אפיק ההשקעה" dataDxfId="220"/>
    <tableColumn id="12" xr3:uid="{955D3C56-4BB7-464B-87FF-69D84D7FC8C0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41E0DED-4057-4A7E-BC5A-AB5BBF4F2817}" name="RowTitleRegion1.a1.b4.1" displayName="_RowTitleRegion1.a1.b4.1_13" ref="A1:B4" totalsRowShown="0" tableBorderDxfId="216">
  <autoFilter ref="A1:B4" xr:uid="{041E0DED-4057-4A7E-BC5A-AB5BBF4F2817}">
    <filterColumn colId="0" hiddenButton="1"/>
    <filterColumn colId="1" hiddenButton="1"/>
  </autoFilter>
  <tableColumns count="2">
    <tableColumn id="1" xr3:uid="{0D7C634B-7F3B-4C41-A330-C12C3E54707E}" name="תאריך הדיווח" dataDxfId="215" dataCellStyle="Normal_2007-16618"/>
    <tableColumn id="2" xr3:uid="{26FCD900-65A1-4C0E-9FA2-931AA09338C9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15213FC-772B-481C-BC0D-BDFF0D4ACA1C}" name="TitleRegion1.a6.j31.1" displayName="TitleRegion1.a6.j31.1" ref="A6:J31" totalsRowShown="0" headerRowDxfId="202" dataDxfId="203" headerRowBorderDxfId="213" tableBorderDxfId="214">
  <autoFilter ref="A6:J31" xr:uid="{115213FC-772B-481C-BC0D-BDFF0D4ACA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4D4184-9779-4B8B-8524-3A964563154E}" name="שם המנפיק/שם נייר ערך"/>
    <tableColumn id="2" xr3:uid="{AE3453C3-93E0-4054-A58C-2D49347FC40C}" name="מספר ני&quot;ע" dataDxfId="212"/>
    <tableColumn id="3" xr3:uid="{4124006E-7D4B-4932-9361-780AB54F8A05}" name="סוג מטבע" dataDxfId="211"/>
    <tableColumn id="4" xr3:uid="{D0B9ABFB-7203-41F0-9A8C-83348ECB8CA8}" name="תאריך רכישה" dataDxfId="210"/>
    <tableColumn id="5" xr3:uid="{FD091E39-2B34-4060-9C9F-BB41EF88D9C3}" name="ערך נקוב****" dataDxfId="209"/>
    <tableColumn id="6" xr3:uid="{33425FE9-1AC1-4F74-9326-202EE428CE7C}" name="שער***" dataDxfId="208"/>
    <tableColumn id="7" xr3:uid="{8286A024-C815-4A11-9D1F-75316DD6D3B3}" name="שווי הוגן" dataDxfId="207"/>
    <tableColumn id="8" xr3:uid="{33486D83-3AA2-4DFB-B960-5A3BB1261BE8}" name="שעור מערך נקוב מונפק" dataDxfId="206"/>
    <tableColumn id="9" xr3:uid="{C652FD83-BD8A-4594-B2D8-C6D0A753B243}" name="שעור מנכסי אפיק ההשקעה" dataDxfId="205"/>
    <tableColumn id="10" xr3:uid="{0CC2C118-6E4D-4F46-A8D9-97815C25D1E9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1C97DA8-5438-4C83-A3FD-F00968AA85BA}" name="RowTitleRegion1.a1.b4.1" displayName="_RowTitleRegion1.a1.b4.1_14" ref="A1:B4" totalsRowShown="0" tableBorderDxfId="201">
  <autoFilter ref="A1:B4" xr:uid="{51C97DA8-5438-4C83-A3FD-F00968AA85BA}">
    <filterColumn colId="0" hiddenButton="1"/>
    <filterColumn colId="1" hiddenButton="1"/>
  </autoFilter>
  <tableColumns count="2">
    <tableColumn id="1" xr3:uid="{7D926364-355E-44CE-A0BC-2B3B35C35ECA}" name="תאריך הדיווח" dataDxfId="200" dataCellStyle="Normal_2007-16618"/>
    <tableColumn id="2" xr3:uid="{38C5C148-79CD-413E-B54B-BADCCD74C30C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2F4A645-0C36-425F-8B22-FEAAAD56AD88}" name="TitleRegion1.a6.k17.1" displayName="TitleRegion1.a6.k17.1" ref="A6:K17" totalsRowShown="0" headerRowDxfId="186" dataDxfId="187" headerRowBorderDxfId="198" tableBorderDxfId="199">
  <autoFilter ref="A6:K17" xr:uid="{12F4A645-0C36-425F-8B22-FEAAAD56AD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7600A48-4C58-4166-9C2C-744AFD6E68F3}" name="שם המנפיק/שם נייר ערך"/>
    <tableColumn id="2" xr3:uid="{765D0FF2-4FEE-4008-B5FE-BA8EF50F44E4}" name="מספר ני&quot;ע" dataDxfId="197"/>
    <tableColumn id="3" xr3:uid="{E864DE4A-45EF-493C-ACEB-6030A0F49FB5}" name="ענף מסחר" dataDxfId="196"/>
    <tableColumn id="4" xr3:uid="{57629F5D-0A85-4A70-A1C0-CB8CC94F7877}" name="סוג מטבע" dataDxfId="195"/>
    <tableColumn id="5" xr3:uid="{6DED90A4-34A5-4748-A5B7-6D01594ABD74}" name="תאריך רכישה" dataDxfId="194"/>
    <tableColumn id="6" xr3:uid="{36E62630-7FDD-4060-BD5F-239237A37342}" name="ערך נקוב****" dataDxfId="193"/>
    <tableColumn id="7" xr3:uid="{B153DD72-C502-477A-ACD0-D5F15A4DA605}" name="שער***" dataDxfId="192"/>
    <tableColumn id="8" xr3:uid="{FC789795-34EE-4D91-BAF4-A4E3450E7D74}" name="שווי הוגן" dataDxfId="191"/>
    <tableColumn id="9" xr3:uid="{F96A4EEF-4A8A-4148-9201-DB3BE7DB9B82}" name="שעור מערך נקוב מונפק" dataDxfId="190"/>
    <tableColumn id="10" xr3:uid="{6E5260B4-9B4A-446A-8BAE-8960EB52FE56}" name="שעור מנכסי אפיק ההשקעה" dataDxfId="189"/>
    <tableColumn id="11" xr3:uid="{647E559B-CA56-4B32-91E6-756A85B68509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2BF41B7-5B5E-4F9F-8E4C-8029CFC8FE1C}" name="RowTitleRegion1.a1.b4.1" displayName="_RowTitleRegion1.a1.b4.1_15" ref="A1:B4" totalsRowShown="0" tableBorderDxfId="185">
  <autoFilter ref="A1:B4" xr:uid="{42BF41B7-5B5E-4F9F-8E4C-8029CFC8FE1C}">
    <filterColumn colId="0" hiddenButton="1"/>
    <filterColumn colId="1" hiddenButton="1"/>
  </autoFilter>
  <tableColumns count="2">
    <tableColumn id="1" xr3:uid="{9C40988D-B658-43AC-A4DD-76D9E1205159}" name="תאריך הדיווח" dataDxfId="184" dataCellStyle="Normal_2007-16618"/>
    <tableColumn id="2" xr3:uid="{8C98AA58-12F6-48EE-AAB8-7D060659AE1F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02D56F0-908D-41E3-A074-A18D2DAB4AD1}" name="TitleRegion1.a6.k35.1" displayName="TitleRegion1.a6.k35.1" ref="A6:K35" totalsRowShown="0" headerRowDxfId="170" dataDxfId="171" headerRowBorderDxfId="182" tableBorderDxfId="183">
  <autoFilter ref="A6:K35" xr:uid="{502D56F0-908D-41E3-A074-A18D2DAB4A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A5D7F30-6ABC-4A27-83AB-B8E9175C37B3}" name="שם המנפיק/שם נייר ערך"/>
    <tableColumn id="2" xr3:uid="{A2892C45-41C7-489D-87EB-1773143D62DE}" name="מספר ני&quot;ע" dataDxfId="181"/>
    <tableColumn id="3" xr3:uid="{DCF9B860-B883-43D0-9149-D16834A115F2}" name="ענף מסחר" dataDxfId="180"/>
    <tableColumn id="4" xr3:uid="{03AE98E2-1041-4B7A-A23B-D3B2CC374FFB}" name="סוג מטבע" dataDxfId="179"/>
    <tableColumn id="5" xr3:uid="{50A1BC5E-BCB0-4C31-8CF4-CDAB7A7F6D79}" name="תאריך רכישה" dataDxfId="178"/>
    <tableColumn id="6" xr3:uid="{73393951-AA71-47E1-8784-053A85BE0E2E}" name="ערך נקוב****" dataDxfId="177"/>
    <tableColumn id="7" xr3:uid="{4677C1C9-2F51-4ECB-972C-EFF135C33D19}" name="שער***" dataDxfId="176"/>
    <tableColumn id="8" xr3:uid="{21D47E55-11FD-480C-BAA0-FAF3E5E10AC7}" name="שווי הוגן" dataDxfId="175"/>
    <tableColumn id="9" xr3:uid="{AA6A07C2-F1EE-4981-B800-DFF42C29CE6F}" name="שעור מערך נקוב מונפק" dataDxfId="174"/>
    <tableColumn id="10" xr3:uid="{7396D537-B22B-4A7F-8912-3032DEB920C8}" name="שעור מנכסי אפיק ההשקעה" dataDxfId="173"/>
    <tableColumn id="11" xr3:uid="{92ADA168-DB99-493E-8135-A64E4324DC9D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549BEA3-B701-4C0C-BFFB-96BC3BCDCE27}" name="RowTitleRegion1.a1.b4.1" displayName="_RowTitleRegion1.a1.b4.1_16" ref="A1:B4" totalsRowShown="0" tableBorderDxfId="169">
  <autoFilter ref="A1:B4" xr:uid="{5549BEA3-B701-4C0C-BFFB-96BC3BCDCE27}">
    <filterColumn colId="0" hiddenButton="1"/>
    <filterColumn colId="1" hiddenButton="1"/>
  </autoFilter>
  <tableColumns count="2">
    <tableColumn id="1" xr3:uid="{4C73691C-F5B2-42B2-8FD1-007151DD395F}" name="תאריך הדיווח" dataDxfId="168" dataCellStyle="Normal_2007-16618"/>
    <tableColumn id="2" xr3:uid="{1E902FF0-C9CF-45E7-8BFE-4471AA8CC148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7F6CFE8-A352-464B-B75B-DE33D45CA02A}" name="TitleRegion1.a6.j41.1" displayName="TitleRegion1.a6.j41.1" ref="A6:J41" totalsRowShown="0" headerRowDxfId="155" dataDxfId="156" headerRowBorderDxfId="166" tableBorderDxfId="167">
  <autoFilter ref="A6:J41" xr:uid="{F7F6CFE8-A352-464B-B75B-DE33D45CA0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86B51BA-FB2C-4E93-AA79-2859E82698A9}" name="שם המנפיק/שם נייר ערך"/>
    <tableColumn id="2" xr3:uid="{97EAD6F8-31EF-4A2D-B960-7E82D64C6464}" name="מספר ני&quot;ע" dataDxfId="165"/>
    <tableColumn id="3" xr3:uid="{726B3536-7E35-46FE-8A64-49C50B0298A6}" name="ענף מסחר" dataDxfId="164"/>
    <tableColumn id="4" xr3:uid="{3FC18E2B-E6D5-4150-9BD2-CF1A313D8763}" name="סוג מטבע" dataDxfId="163"/>
    <tableColumn id="5" xr3:uid="{1A9FE419-2723-4E53-821B-96CD20B790D4}" name="תאריך רכישה" dataDxfId="162"/>
    <tableColumn id="6" xr3:uid="{66245197-9AAE-44F4-93C7-A426ABDEF07A}" name="ערך נקוב****" dataDxfId="161"/>
    <tableColumn id="7" xr3:uid="{704353DF-87DE-4C07-9E86-A24FDCB7484F}" name="שער***" dataDxfId="160"/>
    <tableColumn id="8" xr3:uid="{F2627577-CCED-424A-A667-CA037EC39AA3}" name="שווי הוגן" dataDxfId="159"/>
    <tableColumn id="9" xr3:uid="{75F86DDB-65C6-456C-ABD4-BEED28BF00E5}" name="שעור מנכסי אפיק ההשקעה" dataDxfId="158"/>
    <tableColumn id="10" xr3:uid="{8C16F0E9-03E9-458E-9D6F-7B2B6F343EF6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B2F1D23-A04C-4C29-8865-6D17028DFDFE}" name="RowTitleRegion1.a1.b4.1" displayName="_RowTitleRegion1.a1.b4.1_17" ref="A1:B4" totalsRowShown="0" tableBorderDxfId="154">
  <autoFilter ref="A1:B4" xr:uid="{3B2F1D23-A04C-4C29-8865-6D17028DFDFE}">
    <filterColumn colId="0" hiddenButton="1"/>
    <filterColumn colId="1" hiddenButton="1"/>
  </autoFilter>
  <tableColumns count="2">
    <tableColumn id="1" xr3:uid="{BB45E390-C198-4D67-AE26-99694F89EF37}" name="תאריך הדיווח" dataDxfId="153" dataCellStyle="Normal_2007-16618"/>
    <tableColumn id="2" xr3:uid="{575FE75B-FF0E-4F74-B1CE-26C6C0B2C83A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5BC4B72-7FF1-4F9E-BB7A-0632B9137D93}" name="TitleRegion1.a6.p33.1" displayName="TitleRegion1.a6.p33.1_" ref="A6:P33" totalsRowShown="0" headerRowDxfId="134" dataDxfId="135" headerRowBorderDxfId="151" tableBorderDxfId="152">
  <autoFilter ref="A6:P33" xr:uid="{45BC4B72-7FF1-4F9E-BB7A-0632B9137D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98E4754-2142-43A6-8106-47B181F5ADA0}" name="שם המנפיק/שם נייר ערך"/>
    <tableColumn id="2" xr3:uid="{625A70EA-AEF0-4486-9B5C-E1B44E157533}" name="מספר ני&quot;ע" dataDxfId="150"/>
    <tableColumn id="3" xr3:uid="{0A0260DD-F8B7-4F66-8BCA-32C9A8551F62}" name="נכס הבסיס" dataDxfId="149"/>
    <tableColumn id="4" xr3:uid="{9F25E7C1-DADF-49A7-A3DB-94FAB9BD9D2D}" name="דירוג" dataDxfId="148"/>
    <tableColumn id="5" xr3:uid="{A3F51B0C-0CAE-4FDF-B06A-738F2E32E9DA}" name="שם מדרג" dataDxfId="147"/>
    <tableColumn id="6" xr3:uid="{6769F5EA-284C-4162-8D03-77F0E95DEECE}" name="תאריך רכישה" dataDxfId="146"/>
    <tableColumn id="7" xr3:uid="{7E468969-D73F-4A87-BCFA-8C4B6EEFFBD4}" name="מח&quot;מ" dataDxfId="145"/>
    <tableColumn id="8" xr3:uid="{D84A38DA-3E9D-4642-9F7C-F965818A1509}" name="סוג מטבע" dataDxfId="144"/>
    <tableColumn id="9" xr3:uid="{9DE2469A-7562-48AE-BE5D-5E9F0754A0F4}" name="שיעור ריבית" dataDxfId="143"/>
    <tableColumn id="10" xr3:uid="{405B45AE-02CF-4EDF-BF26-650D868A8516}" name="תשואה לפידיון" dataDxfId="142"/>
    <tableColumn id="11" xr3:uid="{F0C2D1BC-A7B2-4053-B129-23AB14636D7A}" name="ערך נקוב****" dataDxfId="141"/>
    <tableColumn id="12" xr3:uid="{91A61B39-EBF7-4282-B93C-2ABA0902BFE3}" name="שער***" dataDxfId="140"/>
    <tableColumn id="13" xr3:uid="{A379CE38-4528-43A0-8C73-9840D4473D8A}" name="שווי הוגן" dataDxfId="139"/>
    <tableColumn id="14" xr3:uid="{97642794-4FC9-4686-BA15-BD2F45EAE346}" name="שעור מערך נקוב מונפק" dataDxfId="138"/>
    <tableColumn id="15" xr3:uid="{704D9F1F-018B-45DD-955D-41CB3FEFC01D}" name="שעור מנכסי אפיק ההשקעה" dataDxfId="137"/>
    <tableColumn id="16" xr3:uid="{A4CAAB29-B99E-4A22-BC19-89B34AD5E566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010F451-7D1E-4639-8810-9F7FEBC9E046}" name="RowTitleRegion1.a1.b4.1" displayName="_RowTitleRegion1.a1.b4.1_18" ref="A1:B4" totalsRowShown="0" tableBorderDxfId="133">
  <autoFilter ref="A1:B4" xr:uid="{6010F451-7D1E-4639-8810-9F7FEBC9E046}">
    <filterColumn colId="0" hiddenButton="1"/>
    <filterColumn colId="1" hiddenButton="1"/>
  </autoFilter>
  <tableColumns count="2">
    <tableColumn id="1" xr3:uid="{0D3700D6-AFCE-4A38-ABB9-89A4E8971272}" name="תאריך הדיווח" dataDxfId="132" dataCellStyle="Normal_2007-16618"/>
    <tableColumn id="2" xr3:uid="{8E6867E5-96D7-45F9-AECA-E6E02983816F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88B07E5-67C0-4983-AB4D-3A31B7854EBA}" name="TitleRegion1.a5.q41.1" displayName="TitleRegion1.a5.q41.1" ref="A5:Q41" totalsRowShown="0" headerRowDxfId="112" dataDxfId="113" headerRowBorderDxfId="130" tableBorderDxfId="131">
  <autoFilter ref="A5:Q41" xr:uid="{788B07E5-67C0-4983-AB4D-3A31B7854E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61DFCE2-3AA2-477E-AE33-C0D390FA0EF8}" name="שם המנפיק/שם נייר ערך"/>
    <tableColumn id="2" xr3:uid="{6AD4552B-0A41-4947-8AED-7FE82F461519}" name="קונסורציום כן/לא" dataDxfId="129"/>
    <tableColumn id="3" xr3:uid="{FD36800E-05B9-4FCA-BB10-63823FE76D1F}" name="מספר ני&quot;ע" dataDxfId="128"/>
    <tableColumn id="4" xr3:uid="{CFF1EC5B-E041-4347-B6FC-3F093DC097B9}" name="מספר מנפיק" dataDxfId="127"/>
    <tableColumn id="5" xr3:uid="{61F1194B-D0EC-4797-A194-F80EBE31A090}" name="דירוג" dataDxfId="126"/>
    <tableColumn id="6" xr3:uid="{227D4C89-C9D2-40F0-96D0-8A2DBAE56C93}" name="תאריך רכישה" dataDxfId="125"/>
    <tableColumn id="7" xr3:uid="{7C865E0C-C183-4D4D-AB01-65A83910F90E}" name="שם מדרג" dataDxfId="124"/>
    <tableColumn id="8" xr3:uid="{79FF09EE-7A70-414F-871F-288509E87609}" name="מח&quot;מ" dataDxfId="123"/>
    <tableColumn id="9" xr3:uid="{419AE984-15D0-4D50-B33B-FB8E3655E8B5}" name="ענף משק" dataDxfId="122"/>
    <tableColumn id="10" xr3:uid="{780E97B2-523C-438A-8143-00EFD72D0A60}" name="סוג מטבע" dataDxfId="121"/>
    <tableColumn id="11" xr3:uid="{8BED2067-B137-49A3-9BED-64BD89B29294}" name="שיעור ריבית ממוצע" dataDxfId="120"/>
    <tableColumn id="12" xr3:uid="{1C82F0A4-1758-4E32-A404-F0C74FE90B69}" name="תשואה לפידיון" dataDxfId="119"/>
    <tableColumn id="13" xr3:uid="{8FB8CCA9-4439-43A4-8D9F-AE1C3CC0ED8C}" name="ערך נקוב****" dataDxfId="118"/>
    <tableColumn id="14" xr3:uid="{9B151607-FD98-4D8A-B280-5AD368CB1B8B}" name="שער***" dataDxfId="117"/>
    <tableColumn id="15" xr3:uid="{F610F9EA-BC1D-46F3-81EB-565F18805E9F}" name="שווי הוגן" dataDxfId="116"/>
    <tableColumn id="16" xr3:uid="{494F0EEC-A280-4E34-A839-31F5B888A4A9}" name="שעור מנכסי אפיק ההשקעה" dataDxfId="115"/>
    <tableColumn id="17" xr3:uid="{CDAD672F-874C-4275-9ABB-2625C042725D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FB777B1-21B9-4501-97FD-96D6BCEAC6E6}" name="RowTitleRegion1.a1.b4.1" displayName="_RowTitleRegion1.a1.b4.1_19" ref="A1:B4" totalsRowShown="0" tableBorderDxfId="111">
  <autoFilter ref="A1:B4" xr:uid="{DFB777B1-21B9-4501-97FD-96D6BCEAC6E6}">
    <filterColumn colId="0" hiddenButton="1"/>
    <filterColumn colId="1" hiddenButton="1"/>
  </autoFilter>
  <tableColumns count="2">
    <tableColumn id="1" xr3:uid="{80776E05-AF1B-4A1C-BC0D-35C24C154C82}" name="תאריך הדיווח" dataDxfId="110" dataCellStyle="Normal_2007-16618"/>
    <tableColumn id="2" xr3:uid="{0D15E16D-8427-46A8-9CDD-E5F1F24BD713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725F497-F3A6-4954-946B-1F5E93B387F8}" name="TitleRegion1.a5.n25.1" displayName="TitleRegion1.a5.n25.1" ref="A5:N25" totalsRowShown="0" headerRowDxfId="94" dataDxfId="95" headerRowBorderDxfId="109">
  <autoFilter ref="A5:N25" xr:uid="{5725F497-F3A6-4954-946B-1F5E93B387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7215CBF-F657-4862-856E-0C1FCCC9A555}" name="שם המנפיק/שם נייר ערך"/>
    <tableColumn id="2" xr3:uid="{0203D9D2-8395-4F89-BD14-B7BA4594258C}" name="מספר ני&quot;ע" dataDxfId="108"/>
    <tableColumn id="3" xr3:uid="{91239A41-4270-49AE-82AF-834EACFAB891}" name="מספר מנפיק" dataDxfId="107"/>
    <tableColumn id="4" xr3:uid="{18C36821-932B-4EF2-A0B5-8479F1CDC0DD}" name="דירוג" dataDxfId="106"/>
    <tableColumn id="5" xr3:uid="{CC03B5E2-E12D-41C9-8E24-2C55D3CC1AC7}" name="שם מדרג" dataDxfId="105"/>
    <tableColumn id="6" xr3:uid="{5CBFBADE-28B6-407F-A523-86DEA5DF40C7}" name="מח&quot;מ" dataDxfId="104"/>
    <tableColumn id="7" xr3:uid="{C3FAFD6B-7046-40AF-A47A-8AFFAF1AD4BF}" name="סוג מטבע" dataDxfId="103"/>
    <tableColumn id="8" xr3:uid="{9768FAA0-44F7-4955-AD80-37FCA02A0F6C}" name="תנאי ושיעור ריבית" dataDxfId="102"/>
    <tableColumn id="9" xr3:uid="{1B759408-D682-47BE-94E3-AF7BEF4C7871}" name="תשואה לפידיון" dataDxfId="101"/>
    <tableColumn id="10" xr3:uid="{28EF9CD3-8879-4621-B83D-862680868BF9}" name="ערך נקוב****" dataDxfId="100"/>
    <tableColumn id="11" xr3:uid="{47FAB5F1-AD31-4F18-AF28-ED88D6A55847}" name="שער***" dataDxfId="99"/>
    <tableColumn id="12" xr3:uid="{17648071-176E-4F08-A54E-EBE735FACB7D}" name="שווי הוגן" dataDxfId="98"/>
    <tableColumn id="13" xr3:uid="{6F26FE3D-63DA-425E-BBE0-2028985452A9}" name="שעור מנכסי אפיק ההשקעה" dataDxfId="97"/>
    <tableColumn id="14" xr3:uid="{E9833092-418A-4162-AE1F-E332DDD9B6FE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9EF5F00-9698-457A-A25D-B04E02DB6FF0}" name="RowTitleRegion1.a1.b4.1" displayName="_RowTitleRegion1.a1.b4.1_20" ref="A1:B4" totalsRowShown="0" tableBorderDxfId="93">
  <autoFilter ref="A1:B4" xr:uid="{79EF5F00-9698-457A-A25D-B04E02DB6FF0}">
    <filterColumn colId="0" hiddenButton="1"/>
    <filterColumn colId="1" hiddenButton="1"/>
  </autoFilter>
  <tableColumns count="2">
    <tableColumn id="1" xr3:uid="{2A0B0431-390A-4036-BD27-2D030196E0C2}" name="תאריך הדיווח" dataDxfId="92" dataCellStyle="Normal_2007-16618"/>
    <tableColumn id="2" xr3:uid="{2D850409-BAB6-4258-9572-9DB30247348F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E1EF916-DC35-4726-8EC4-015ABB6F971A}" name="TitleRegion1.a5.i18.1" displayName="TitleRegion1.a5.i18.1" ref="A5:I18" totalsRowShown="0" headerRowDxfId="80" dataDxfId="81" headerRowBorderDxfId="91">
  <autoFilter ref="A5:I18" xr:uid="{8E1EF916-DC35-4726-8EC4-015ABB6F97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C27E460-DAE7-478A-8820-87BF314E64F9}" name="שם המנפיק/שם נייר ערך" dataDxfId="90"/>
    <tableColumn id="2" xr3:uid="{E4F3194F-3D11-44CC-B509-0EC04ECFE839}" name="תאריך שערוך אחרון" dataDxfId="89"/>
    <tableColumn id="3" xr3:uid="{1A546362-C9D8-46E9-B623-6791AADF8575}" name="אופי הנכס" dataDxfId="88"/>
    <tableColumn id="4" xr3:uid="{E460BED1-0869-4540-B9D4-C53247E25F3A}" name="שעור תשואה במהלך התקופה" dataDxfId="87"/>
    <tableColumn id="5" xr3:uid="{C34AB2A3-AEF7-475C-8628-827335360B97}" name="סוג מטבע" dataDxfId="86"/>
    <tableColumn id="6" xr3:uid="{5EAEEC2A-34F3-4E77-87ED-BC4C6ED2856D}" name="שווי משוערך" dataDxfId="85"/>
    <tableColumn id="7" xr3:uid="{D6EE8819-0971-4682-9514-84AE20D46F75}" name="שעור מנכסי אפיק ההשקעה" dataDxfId="84"/>
    <tableColumn id="8" xr3:uid="{1BBCEF1C-2A11-4C03-9F0D-11CC84BFECA9}" name="שעור מסך נכסי השקעה" dataDxfId="83"/>
    <tableColumn id="9" xr3:uid="{7E4A876F-FDCF-4677-AE1F-D24121009686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B390B54-1FAA-4549-A80D-7CD48A55C2E1}" name="RowTitleRegion1.a1.b4.1" displayName="_RowTitleRegion1.a1.b4.1_21" ref="A1:B4" totalsRowShown="0" tableBorderDxfId="79">
  <autoFilter ref="A1:B4" xr:uid="{9B390B54-1FAA-4549-A80D-7CD48A55C2E1}">
    <filterColumn colId="0" hiddenButton="1"/>
    <filterColumn colId="1" hiddenButton="1"/>
  </autoFilter>
  <tableColumns count="2">
    <tableColumn id="1" xr3:uid="{56CC32D2-3709-4900-A79B-0486ED5927AF}" name="תאריך הדיווח" dataDxfId="78" dataCellStyle="Normal_2007-16618"/>
    <tableColumn id="2" xr3:uid="{8F1E3AA7-B269-4ECA-81AF-1A24C1136EE4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EA0D34F-DD8F-4DD7-A771-CD66482F2DF0}" name="TitleRegion1.a5.j12.1" displayName="TitleRegion1.a5.j12.1" ref="A5:J12" totalsRowShown="0" headerRowDxfId="74" headerRowBorderDxfId="77" headerRowCellStyle="Normal_2007-16618">
  <autoFilter ref="A5:J12" xr:uid="{2EA0D34F-DD8F-4DD7-A771-CD66482F2D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7595348-1DA2-4F94-BA7E-7EF5D03F914A}" name="שם המנפיק/שם נייר ערך"/>
    <tableColumn id="2" xr3:uid="{FF2F763E-2B13-4AB1-8DBF-3FE558C6B3E2}" name="מספר מנפיק" dataDxfId="76"/>
    <tableColumn id="3" xr3:uid="{5ABCC0B7-4725-436F-BF6D-58955F6D3779}" name="דירוג"/>
    <tableColumn id="4" xr3:uid="{D35B3079-87C5-4CAC-B5FD-65A7BA7D532A}" name="שם המדרג" dataDxfId="75"/>
    <tableColumn id="5" xr3:uid="{422AE990-274A-4086-BAC5-D3F621A85F60}" name="שעור הריבית"/>
    <tableColumn id="6" xr3:uid="{151745D9-9689-4AFA-A3CC-D5D5966DB9CB}" name="סוג מטבע"/>
    <tableColumn id="7" xr3:uid="{B943397F-41D1-4EC9-9E04-C95DF361547C}" name="תשואה לפדיון"/>
    <tableColumn id="8" xr3:uid="{1073834B-E7C9-4656-A0D9-4F86655B7B89}" name="שווי הוגן"/>
    <tableColumn id="9" xr3:uid="{D1CECB8C-9EE3-4BA9-AF91-F1B65556A5E2}" name="שעור מנכסי אפיק ההשקעה"/>
    <tableColumn id="10" xr3:uid="{07A9C0D4-6E04-4694-9BEC-6C73F2584DCD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A9E0426-5118-4E3A-8AE4-0EB5CCB26E15}" name="RowTitleRegion1.a1.b4.1" displayName="_RowTitleRegion1.a1.b4.1_22" ref="A1:B4" totalsRowShown="0" tableBorderDxfId="73">
  <autoFilter ref="A1:B4" xr:uid="{CA9E0426-5118-4E3A-8AE4-0EB5CCB26E15}">
    <filterColumn colId="0" hiddenButton="1"/>
    <filterColumn colId="1" hiddenButton="1"/>
  </autoFilter>
  <tableColumns count="2">
    <tableColumn id="1" xr3:uid="{9997F06E-4B1F-4A42-8F7E-40001B741D20}" name="תאריך הדיווח" dataDxfId="72" dataCellStyle="Normal_2007-16618"/>
    <tableColumn id="2" xr3:uid="{6894AF25-3FBA-4F49-B53A-1B2319D71931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1ABF378-9075-495F-BD75-78E252D695A3}" name="TitleRegion1.a5.j15.1" displayName="TitleRegion1.a5.j15.1" ref="A5:J15" totalsRowShown="0" headerRowDxfId="64" headerRowBorderDxfId="71">
  <autoFilter ref="A5:J15" xr:uid="{11ABF378-9075-495F-BD75-78E252D695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B233F0D-1DBB-45CE-9E26-676D16B42438}" name="שם המנפיק/שם נייר ערך"/>
    <tableColumn id="2" xr3:uid="{577719D2-C114-4DF5-9124-242B22A4F53A}" name="מספר ני&quot;ע"/>
    <tableColumn id="3" xr3:uid="{41B80F2E-5F3A-4FF0-92E2-45014666B356}" name="דירוג" dataDxfId="70"/>
    <tableColumn id="4" xr3:uid="{A7C7CBA1-63E8-48B0-B627-6D207803CDD1}" name="שם המדרג"/>
    <tableColumn id="5" xr3:uid="{ED856AA8-4803-4A13-BE6B-3AC5C25E7B32}" name="שעור הריבית" dataDxfId="69"/>
    <tableColumn id="6" xr3:uid="{4D9BB9DE-F58A-49B5-ADFB-5BC852635402}" name="סוג מטבע"/>
    <tableColumn id="7" xr3:uid="{1E5F328A-BA07-492C-B45A-F1C5734B284F}" name="תשואה לפדיון" dataDxfId="68"/>
    <tableColumn id="8" xr3:uid="{1C9719BC-E892-425B-960A-74C579955C57}" name="שווי הוגן" dataDxfId="67"/>
    <tableColumn id="9" xr3:uid="{7D0BF0A9-3F03-4CEC-9C95-268C687C4FE0}" name="שעור מנכסי אפיק ההשקעה" dataDxfId="66"/>
    <tableColumn id="10" xr3:uid="{42F05175-5FD2-43F5-B746-EA87242AA2A4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72926A5-998D-4EE2-902C-A7EF6AF8C915}" name="RowTitleRegion1.a1.b4.1" displayName="_RowTitleRegion1.a1.b4.1_23" ref="A1:B4" totalsRowShown="0" tableBorderDxfId="63">
  <autoFilter ref="A1:B4" xr:uid="{272926A5-998D-4EE2-902C-A7EF6AF8C915}">
    <filterColumn colId="0" hiddenButton="1"/>
    <filterColumn colId="1" hiddenButton="1"/>
  </autoFilter>
  <tableColumns count="2">
    <tableColumn id="1" xr3:uid="{AA727149-0EF8-4B45-BD2D-ED3A71EBFD4D}" name="תאריך הדיווח" dataDxfId="62" dataCellStyle="Normal_2007-16618"/>
    <tableColumn id="2" xr3:uid="{FC6921E1-1EB1-44C7-9DD0-32B5E542F1FB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FAF711E-B7EB-4498-B212-30742FAFF1FF}" name="TitleRegion1.a5.c12.1" displayName="TitleRegion1.a5.c12.1" ref="A5:C12" totalsRowShown="0" headerRowBorderDxfId="61">
  <autoFilter ref="A5:C12" xr:uid="{AFAF711E-B7EB-4498-B212-30742FAFF1FF}">
    <filterColumn colId="0" hiddenButton="1"/>
    <filterColumn colId="1" hiddenButton="1"/>
    <filterColumn colId="2" hiddenButton="1"/>
  </autoFilter>
  <tableColumns count="3">
    <tableColumn id="1" xr3:uid="{F8F28E81-2C53-4B9D-98B5-42A5FAFA1070}" name="שם המנפיק/שם נייר ערך"/>
    <tableColumn id="2" xr3:uid="{1859D752-E10C-40D1-82B5-8131E72B74F4}" name="סכום ההתחייבות"/>
    <tableColumn id="3" xr3:uid="{147B6490-7193-4C6C-AF6D-5DCC96A19226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8F15A64-ECAE-4299-BB93-79FF30F27CF1}" name="RowTitleRegion1.a1.b4.1" displayName="_RowTitleRegion1.a1.b4.1_24" ref="A1:B4" totalsRowShown="0" tableBorderDxfId="59">
  <autoFilter ref="A1:B4" xr:uid="{78F15A64-ECAE-4299-BB93-79FF30F27CF1}">
    <filterColumn colId="0" hiddenButton="1"/>
    <filterColumn colId="1" hiddenButton="1"/>
  </autoFilter>
  <tableColumns count="2">
    <tableColumn id="1" xr3:uid="{1C831CAB-55D9-4A08-8B16-9EBA8C7B1290}" name="תאריך הדיווח" dataDxfId="58" dataCellStyle="Normal_2007-16618"/>
    <tableColumn id="2" xr3:uid="{823EF2AA-2627-42B0-9FDA-455D8565827D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5C7EA98-F9EF-444A-AA24-0A7C2B4931E6}" name="TitleRegion1.a5.o25.1" displayName="TitleRegion1.a5.o25.1" ref="A5:O25" totalsRowShown="0" headerRowDxfId="40" dataDxfId="41" headerRowBorderDxfId="56" tableBorderDxfId="57">
  <autoFilter ref="A5:O25" xr:uid="{45C7EA98-F9EF-444A-AA24-0A7C2B4931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438394D-9606-42C3-9F3D-83A0641CEE65}" name="שם המנפיק/שם נייר ערך"/>
    <tableColumn id="2" xr3:uid="{FDA5F167-760F-4825-861C-15FAB8E78E68}" name="מספר ני&quot;ע" dataDxfId="55"/>
    <tableColumn id="3" xr3:uid="{3899F10D-BF06-401B-94C1-07E1100B00C7}" name="ענף מסחר" dataDxfId="54"/>
    <tableColumn id="4" xr3:uid="{6DAA782C-D93A-47AD-84F1-EB3B693560AE}" name="דירוג" dataDxfId="53"/>
    <tableColumn id="5" xr3:uid="{8BC6845F-3716-4C17-B1E0-E3EE103CB356}" name="שם מדרג" dataDxfId="52"/>
    <tableColumn id="6" xr3:uid="{DA6BF2B4-3D95-451D-BA19-0FA246DBC807}" name="תאריך רכישה" dataDxfId="51"/>
    <tableColumn id="7" xr3:uid="{410E1729-7254-4EDF-929D-4D23EAF7C30D}" name="מח&quot;מ" dataDxfId="50"/>
    <tableColumn id="8" xr3:uid="{CF717122-7CC4-4176-ADF1-B2530A32190B}" name="סוג מטבע" dataDxfId="49"/>
    <tableColumn id="9" xr3:uid="{3360EA69-3107-4E89-89DE-2D4E01430F68}" name="שיעור ריבית" dataDxfId="48"/>
    <tableColumn id="10" xr3:uid="{343F9423-BD03-4ACF-91EE-CC25440C13C7}" name="ריבית אפקטיבית" dataDxfId="47"/>
    <tableColumn id="11" xr3:uid="{ED5955A0-753D-4623-BC0F-764EECA7DB1D}" name="ערך נקוב ****" dataDxfId="46"/>
    <tableColumn id="12" xr3:uid="{7A02CF38-F6A6-458B-A069-4F9D21D85EB5}" name="עלות מתואמת" dataDxfId="45"/>
    <tableColumn id="13" xr3:uid="{1D8BBD02-E027-47C7-B43A-E3E332C7B389}" name="שעור מערך נקוב מונפק" dataDxfId="44"/>
    <tableColumn id="14" xr3:uid="{47980B85-BD31-4845-8D2C-5D8A05A70AB5}" name="שעור מנכסי אפיק ההשקעה" dataDxfId="43"/>
    <tableColumn id="15" xr3:uid="{8A2C076F-2FBE-48A0-AE0A-95E066412B6F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F2959A4-807E-4C10-8AB4-9506846FF0F8}" name="RowTitleRegion1.a1.b4.1" displayName="_RowTitleRegion1.a1.b4.1_25" ref="A1:B4" totalsRowShown="0" tableBorderDxfId="39">
  <autoFilter ref="A1:B4" xr:uid="{0F2959A4-807E-4C10-8AB4-9506846FF0F8}">
    <filterColumn colId="0" hiddenButton="1"/>
    <filterColumn colId="1" hiddenButton="1"/>
  </autoFilter>
  <tableColumns count="2">
    <tableColumn id="1" xr3:uid="{9D6F3654-D790-46FB-B917-EB9AB6989B2B}" name="תאריך הדיווח" dataDxfId="38" dataCellStyle="Normal_2007-16618"/>
    <tableColumn id="2" xr3:uid="{12C03ABC-DF5A-4602-8C8E-A465E406998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317866F-07A4-465E-8756-6AE118B21519}" name="TitleRegion1.a5.o25.1" displayName="TitleRegion1.a5.o25.1_" ref="A5:O25" totalsRowShown="0" headerRowDxfId="20" dataDxfId="21" headerRowBorderDxfId="36" tableBorderDxfId="37">
  <autoFilter ref="A5:O25" xr:uid="{C317866F-07A4-465E-8756-6AE118B215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2FA87E5-5EDA-4AD6-BF7E-D199C81138F0}" name="שם המנפיק/שם נייר ערך"/>
    <tableColumn id="2" xr3:uid="{E8E719C7-0C7F-40FE-8B4B-192644BBC22E}" name="מספר ני&quot;ע" dataDxfId="35"/>
    <tableColumn id="3" xr3:uid="{8CD351E4-7537-42A1-A967-5B190AB8CB24}" name="ענף מסחר" dataDxfId="34"/>
    <tableColumn id="4" xr3:uid="{CDB7C5FE-4D58-4D89-8282-BD4791640E6E}" name="דירוג" dataDxfId="33"/>
    <tableColumn id="5" xr3:uid="{BC651D05-D84C-4F62-AC5E-76AF3C82E7A9}" name="שם מדרג" dataDxfId="32"/>
    <tableColumn id="6" xr3:uid="{DDD65F9A-E287-48EF-A7F5-CF3E6F064C2E}" name="תאריך רכישה" dataDxfId="31"/>
    <tableColumn id="7" xr3:uid="{F36A1130-26BE-4561-8488-CB269F826AEC}" name="מח&quot;מ" dataDxfId="30"/>
    <tableColumn id="8" xr3:uid="{0A19C7AF-12B1-4C97-8B98-E875E523AC1A}" name="סוג מטבע" dataDxfId="29"/>
    <tableColumn id="9" xr3:uid="{6F857303-A224-4315-9B8E-4C5755901E6B}" name="שיעור ריבית" dataDxfId="28"/>
    <tableColumn id="10" xr3:uid="{CCC30643-CAE5-4EAE-9C63-0C464CEA8DE4}" name="ריבית אפקטיבית" dataDxfId="27"/>
    <tableColumn id="11" xr3:uid="{C4C2FE29-FD3F-42A1-BEB5-A41093BD81A7}" name="ערך נקוב****" dataDxfId="26"/>
    <tableColumn id="12" xr3:uid="{2246FA43-DFDF-419F-A00C-DFD87E71111B}" name="עלות מתואמת" dataDxfId="25"/>
    <tableColumn id="13" xr3:uid="{FFE7538B-2F3F-4AD1-AB6F-BBEB55E8782F}" name="שעור מערך נקוב מונפק" dataDxfId="24"/>
    <tableColumn id="14" xr3:uid="{9C0CDA3E-1E01-4D40-BC43-8EA72E245010}" name="שעור מנכסי אפיק ההשקעה" dataDxfId="23"/>
    <tableColumn id="15" xr3:uid="{22954711-D526-4500-B4EA-D95098E0BEDF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4059ADF-4D2B-4B5C-A1B6-BF70B88D7C8F}" name="RowTitleRegion1.a1.b4.1" displayName="_RowTitleRegion1.a1.b4.1_26" ref="A1:B4" totalsRowShown="0" tableBorderDxfId="19">
  <autoFilter ref="A1:B4" xr:uid="{94059ADF-4D2B-4B5C-A1B6-BF70B88D7C8F}">
    <filterColumn colId="0" hiddenButton="1"/>
    <filterColumn colId="1" hiddenButton="1"/>
  </autoFilter>
  <tableColumns count="2">
    <tableColumn id="1" xr3:uid="{D5EE3767-AA1C-4CCF-AEAB-AD1683697181}" name="תאריך הדיווח" dataDxfId="18" dataCellStyle="Normal_2007-16618"/>
    <tableColumn id="2" xr3:uid="{39E44020-EA57-423F-A0C5-1655FFD3DD2E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A0BCBE8-628D-469A-9B37-F11087572051}" name="TitleRegion1.a5.o26.1" displayName="TitleRegion1.a5.o26.1" ref="A5:O26" totalsRowShown="0" headerRowDxfId="0" dataDxfId="1" headerRowBorderDxfId="16" tableBorderDxfId="17">
  <autoFilter ref="A5:O26" xr:uid="{2A0BCBE8-628D-469A-9B37-F110875720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8EE94B5-0579-464C-AEF3-BFC9CAB0DDF0}" name="שם המנפיק/שם נייר ערך"/>
    <tableColumn id="2" xr3:uid="{B857655F-AAB6-494F-9F2F-295EF48C2877}" name="מספר ני&quot;ע" dataDxfId="15"/>
    <tableColumn id="3" xr3:uid="{8EFE952D-E38E-495B-AEF7-17CA50BEAFC0}" name="ענף מסחר" dataDxfId="14"/>
    <tableColumn id="4" xr3:uid="{00607F96-1174-4971-A22D-5F34F370F40C}" name="דירוג" dataDxfId="13"/>
    <tableColumn id="5" xr3:uid="{A83AC0D4-F351-4F9E-928F-CC7E36355E2E}" name="שם מדרג" dataDxfId="12"/>
    <tableColumn id="6" xr3:uid="{E6F67BAB-BEB9-4D44-B4F5-C421AE5CF662}" name="תאריך רכישה" dataDxfId="11"/>
    <tableColumn id="7" xr3:uid="{EAE8773F-1964-4B02-8831-7E3D14C6B759}" name="מח&quot;מ" dataDxfId="10"/>
    <tableColumn id="8" xr3:uid="{9E5F5C64-CA9C-44E6-B7BB-FA5162569B19}" name="סוג מטבע" dataDxfId="9"/>
    <tableColumn id="9" xr3:uid="{229D0ED6-D5AB-4051-B97D-104B1C6BDB77}" name="שיעור ריבית" dataDxfId="8"/>
    <tableColumn id="10" xr3:uid="{C707C80D-3BF3-4405-9495-3E270CB9D260}" name="ריבית אפקטיבית" dataDxfId="7"/>
    <tableColumn id="11" xr3:uid="{3A6945C2-AEA3-4A4D-8194-FC921703A1BE}" name="ערך נקוב****" dataDxfId="6"/>
    <tableColumn id="12" xr3:uid="{9D0A8321-A435-4D33-A6B2-6FA03B9417F8}" name="עלות מתואמת" dataDxfId="5"/>
    <tableColumn id="13" xr3:uid="{272B2B55-F05C-4674-AFD5-683A2F4B2413}" name="שעור מערך נקוב מונפק" dataDxfId="4"/>
    <tableColumn id="14" xr3:uid="{000F2D79-9136-4046-9BD0-4982F98E1005}" name="שעור מנכסי אפיק ההשקעה" dataDxfId="3"/>
    <tableColumn id="15" xr3:uid="{F7AFDBA8-90AE-45EC-9456-869CE56AB42D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302</v>
      </c>
    </row>
    <row r="2" spans="1:30">
      <c r="B2" s="2" t="s">
        <v>1</v>
      </c>
      <c r="C2" s="9" t="s">
        <v>274</v>
      </c>
    </row>
    <row r="3" spans="1:30">
      <c r="B3" s="2" t="s">
        <v>2</v>
      </c>
      <c r="C3" s="61" t="s">
        <v>275</v>
      </c>
    </row>
    <row r="4" spans="1:30">
      <c r="B4" s="2" t="s">
        <v>3</v>
      </c>
      <c r="C4" s="62">
        <v>13565</v>
      </c>
    </row>
    <row r="5" spans="1:30" ht="18.75">
      <c r="A5" s="77" t="s">
        <v>303</v>
      </c>
      <c r="B5" s="76" t="s">
        <v>4</v>
      </c>
      <c r="C5" s="78" t="s">
        <v>304</v>
      </c>
      <c r="D5" s="79" t="s">
        <v>305</v>
      </c>
    </row>
    <row r="6" spans="1:30" s="3" customFormat="1">
      <c r="A6" s="80" t="s">
        <v>303</v>
      </c>
      <c r="B6" s="81" t="s">
        <v>303</v>
      </c>
      <c r="C6" s="39" t="s">
        <v>5</v>
      </c>
      <c r="D6" s="40" t="s">
        <v>148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0" t="s">
        <v>303</v>
      </c>
      <c r="B7" s="81" t="s">
        <v>303</v>
      </c>
      <c r="C7" s="41" t="s">
        <v>6</v>
      </c>
      <c r="D7" s="42" t="s">
        <v>7</v>
      </c>
    </row>
    <row r="8" spans="1:30" s="4" customFormat="1" ht="20.25">
      <c r="A8" s="82" t="s">
        <v>303</v>
      </c>
      <c r="B8" s="83" t="s">
        <v>303</v>
      </c>
      <c r="C8" s="44" t="s">
        <v>8</v>
      </c>
      <c r="D8" s="43" t="s">
        <v>9</v>
      </c>
    </row>
    <row r="9" spans="1:30" s="4" customFormat="1" ht="20.25">
      <c r="A9" s="82" t="s">
        <v>303</v>
      </c>
      <c r="B9" s="45" t="s">
        <v>10</v>
      </c>
      <c r="C9" s="84" t="s">
        <v>303</v>
      </c>
      <c r="D9" s="85" t="s">
        <v>303</v>
      </c>
    </row>
    <row r="10" spans="1:30">
      <c r="A10" s="6" t="s">
        <v>11</v>
      </c>
      <c r="B10" s="46" t="s">
        <v>12</v>
      </c>
      <c r="C10" s="52">
        <v>156655.40847892599</v>
      </c>
      <c r="D10" s="53">
        <v>0.28149999999999997</v>
      </c>
    </row>
    <row r="11" spans="1:30">
      <c r="A11" s="77" t="s">
        <v>303</v>
      </c>
      <c r="B11" s="46" t="s">
        <v>13</v>
      </c>
      <c r="C11" s="86" t="s">
        <v>303</v>
      </c>
      <c r="D11" s="86" t="s">
        <v>303</v>
      </c>
    </row>
    <row r="12" spans="1:30">
      <c r="A12" s="7" t="s">
        <v>11</v>
      </c>
      <c r="B12" s="47" t="s">
        <v>14</v>
      </c>
      <c r="C12" s="54">
        <v>0</v>
      </c>
      <c r="D12" s="55">
        <v>0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152</v>
      </c>
      <c r="C16" s="54">
        <v>392285.38109663181</v>
      </c>
      <c r="D16" s="55">
        <v>0.70489999999999997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4621.7693408020295</v>
      </c>
      <c r="D20" s="55">
        <v>8.3000000000000001E-3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7" t="s">
        <v>303</v>
      </c>
      <c r="B22" s="46" t="s">
        <v>23</v>
      </c>
      <c r="C22" s="86" t="s">
        <v>303</v>
      </c>
      <c r="D22" s="86" t="s">
        <v>303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-1306.2382514708584</v>
      </c>
      <c r="D30" s="55">
        <v>-2.3E-3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4251.1034068899999</v>
      </c>
      <c r="D36" s="55">
        <v>7.6E-3</v>
      </c>
    </row>
    <row r="37" spans="1:4">
      <c r="A37" s="87" t="s">
        <v>303</v>
      </c>
      <c r="B37" s="48" t="s">
        <v>37</v>
      </c>
      <c r="C37" s="86" t="s">
        <v>303</v>
      </c>
      <c r="D37" s="86" t="s">
        <v>303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7" t="s">
        <v>303</v>
      </c>
      <c r="B41" s="49" t="s">
        <v>41</v>
      </c>
      <c r="C41" s="54">
        <v>556507.42407177901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7" t="s">
        <v>303</v>
      </c>
      <c r="B43" s="8" t="s">
        <v>154</v>
      </c>
      <c r="C43" s="77" t="s">
        <v>303</v>
      </c>
      <c r="D43" s="77" t="s">
        <v>303</v>
      </c>
    </row>
    <row r="44" spans="1:4">
      <c r="A44" s="77" t="s">
        <v>303</v>
      </c>
      <c r="B44" s="88" t="s">
        <v>303</v>
      </c>
      <c r="C44" s="10" t="s">
        <v>43</v>
      </c>
      <c r="D44" s="11" t="s">
        <v>44</v>
      </c>
    </row>
    <row r="45" spans="1:4">
      <c r="A45" s="77" t="s">
        <v>303</v>
      </c>
      <c r="B45" s="88" t="s">
        <v>303</v>
      </c>
      <c r="C45" s="10" t="s">
        <v>8</v>
      </c>
      <c r="D45" s="10" t="s">
        <v>9</v>
      </c>
    </row>
    <row r="46" spans="1:4">
      <c r="A46" s="77" t="s">
        <v>303</v>
      </c>
      <c r="B46" s="88" t="s">
        <v>303</v>
      </c>
      <c r="C46" t="s">
        <v>100</v>
      </c>
      <c r="D46" s="59">
        <v>4.0115999999999996</v>
      </c>
    </row>
    <row r="47" spans="1:4">
      <c r="A47" s="77" t="s">
        <v>303</v>
      </c>
      <c r="B47" s="88" t="s">
        <v>303</v>
      </c>
      <c r="C47" t="s">
        <v>99</v>
      </c>
      <c r="D47" s="59">
        <v>3.6269999999999998</v>
      </c>
    </row>
    <row r="48" spans="1:4" hidden="1">
      <c r="C48"/>
      <c r="D48"/>
    </row>
    <row r="49" spans="3:4" hidden="1">
      <c r="C49"/>
      <c r="D49"/>
    </row>
    <row r="50" spans="3:4" hidden="1">
      <c r="C50"/>
      <c r="D50"/>
    </row>
    <row r="10000" spans="52:52" hidden="1">
      <c r="AZ10000"/>
    </row>
  </sheetData>
  <sortState xmlns:xlrd2="http://schemas.microsoft.com/office/spreadsheetml/2017/richdata2" ref="A46:AI47">
    <sortCondition ref="C46:C47"/>
  </sortState>
  <dataValidations count="1">
    <dataValidation allowBlank="1" showInputMessage="1" showErrorMessage="1" sqref="C1:C4" xr:uid="{A92E957A-B36C-4B47-8453-2DECD3754622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13565</v>
      </c>
    </row>
    <row r="5" spans="1:12" s="15" customFormat="1">
      <c r="A5" s="89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91" t="s">
        <v>303</v>
      </c>
      <c r="F6" s="91" t="s">
        <v>303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53">
        <v>0</v>
      </c>
      <c r="I8" s="52">
        <v>156655.40847892599</v>
      </c>
      <c r="J8" s="53">
        <f>I8/$I$8</f>
        <v>1</v>
      </c>
      <c r="K8" s="53">
        <f>I8/'סכום נכסי הקרן'!$C$41</f>
        <v>0.28149742789185217</v>
      </c>
    </row>
    <row r="9" spans="1:12">
      <c r="A9" s="56" t="s">
        <v>155</v>
      </c>
      <c r="B9" s="94" t="s">
        <v>303</v>
      </c>
      <c r="C9" s="95" t="s">
        <v>303</v>
      </c>
      <c r="D9" s="95" t="s">
        <v>303</v>
      </c>
      <c r="E9" s="95" t="s">
        <v>303</v>
      </c>
      <c r="F9" s="95" t="s">
        <v>303</v>
      </c>
      <c r="G9" s="95" t="s">
        <v>303</v>
      </c>
      <c r="H9" s="57">
        <v>0</v>
      </c>
      <c r="I9" s="58">
        <v>138686.29864531601</v>
      </c>
      <c r="J9" s="57">
        <f t="shared" ref="J9:J29" si="0">I9/$I$8</f>
        <v>0.88529531148599139</v>
      </c>
      <c r="K9" s="57">
        <f>I9/'סכום נכסי הקרן'!$C$41</f>
        <v>0.24920835310802267</v>
      </c>
    </row>
    <row r="10" spans="1:12">
      <c r="A10" s="56" t="s">
        <v>156</v>
      </c>
      <c r="B10" s="94" t="s">
        <v>303</v>
      </c>
      <c r="C10" s="95" t="s">
        <v>303</v>
      </c>
      <c r="D10" s="95" t="s">
        <v>303</v>
      </c>
      <c r="E10" s="95" t="s">
        <v>303</v>
      </c>
      <c r="F10" s="95" t="s">
        <v>303</v>
      </c>
      <c r="G10" s="95" t="s">
        <v>303</v>
      </c>
      <c r="H10" s="57">
        <v>0</v>
      </c>
      <c r="I10" s="58">
        <v>109336.12735</v>
      </c>
      <c r="J10" s="57">
        <f t="shared" si="0"/>
        <v>0.69794032910589487</v>
      </c>
      <c r="K10" s="57">
        <f>I10/'סכום נכסי הקרן'!$C$41</f>
        <v>0.1964684074653022</v>
      </c>
    </row>
    <row r="11" spans="1:12">
      <c r="A11" s="61" t="s">
        <v>276</v>
      </c>
      <c r="B11" t="s">
        <v>157</v>
      </c>
      <c r="C11">
        <v>10</v>
      </c>
      <c r="D11" t="s">
        <v>158</v>
      </c>
      <c r="E11" t="s">
        <v>159</v>
      </c>
      <c r="F11" t="s">
        <v>97</v>
      </c>
      <c r="G11" s="96" t="s">
        <v>303</v>
      </c>
      <c r="H11" s="96" t="s">
        <v>303</v>
      </c>
      <c r="I11" s="54">
        <f>34321.4568+75014.67055</f>
        <v>109336.12735</v>
      </c>
      <c r="J11" s="55">
        <f t="shared" si="0"/>
        <v>0.69794032910589487</v>
      </c>
      <c r="K11" s="55">
        <f>I11/'סכום נכסי הקרן'!$C$41</f>
        <v>0.1964684074653022</v>
      </c>
    </row>
    <row r="12" spans="1:12">
      <c r="A12" s="56" t="s">
        <v>160</v>
      </c>
      <c r="B12" s="97" t="s">
        <v>303</v>
      </c>
      <c r="C12" s="97" t="s">
        <v>303</v>
      </c>
      <c r="D12" s="98" t="s">
        <v>303</v>
      </c>
      <c r="E12" s="98" t="s">
        <v>303</v>
      </c>
      <c r="F12" s="98" t="s">
        <v>303</v>
      </c>
      <c r="G12" s="98" t="s">
        <v>303</v>
      </c>
      <c r="H12" s="57">
        <v>0</v>
      </c>
      <c r="I12" s="58">
        <v>29350.171295315999</v>
      </c>
      <c r="J12" s="57">
        <f t="shared" si="0"/>
        <v>0.18735498238009649</v>
      </c>
      <c r="K12" s="57">
        <f>I12/'סכום נכסי הקרן'!$C$41</f>
        <v>5.2739945642720443E-2</v>
      </c>
    </row>
    <row r="13" spans="1:12">
      <c r="A13" s="61" t="s">
        <v>276</v>
      </c>
      <c r="B13" s="61" t="s">
        <v>277</v>
      </c>
      <c r="C13">
        <v>10</v>
      </c>
      <c r="D13" t="s">
        <v>158</v>
      </c>
      <c r="E13" t="s">
        <v>159</v>
      </c>
      <c r="F13" t="s">
        <v>100</v>
      </c>
      <c r="G13" s="96" t="s">
        <v>303</v>
      </c>
      <c r="H13" s="96" t="s">
        <v>303</v>
      </c>
      <c r="I13" s="54">
        <v>12.547723176</v>
      </c>
      <c r="J13" s="55">
        <f t="shared" si="0"/>
        <v>8.0097605935437448E-5</v>
      </c>
      <c r="K13" s="55">
        <f>I13/'סכום נכסי הקרן'!$C$41</f>
        <v>2.2547270051120791E-5</v>
      </c>
    </row>
    <row r="14" spans="1:12">
      <c r="A14" s="61" t="s">
        <v>276</v>
      </c>
      <c r="B14" t="s">
        <v>162</v>
      </c>
      <c r="C14">
        <v>10</v>
      </c>
      <c r="D14" t="s">
        <v>158</v>
      </c>
      <c r="E14" t="s">
        <v>159</v>
      </c>
      <c r="F14" t="s">
        <v>99</v>
      </c>
      <c r="G14" s="96" t="s">
        <v>303</v>
      </c>
      <c r="H14" s="96" t="s">
        <v>303</v>
      </c>
      <c r="I14" s="54">
        <f>0.58528899+29337.03828315</f>
        <v>29337.623572140001</v>
      </c>
      <c r="J14" s="55">
        <f t="shared" si="0"/>
        <v>0.18727488477416107</v>
      </c>
      <c r="K14" s="55">
        <f>I14/'סכום נכסי הקרן'!$C$41</f>
        <v>5.2717398372669325E-2</v>
      </c>
    </row>
    <row r="15" spans="1:12">
      <c r="A15" s="56" t="s">
        <v>163</v>
      </c>
      <c r="B15" s="97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161</v>
      </c>
      <c r="B16" t="s">
        <v>161</v>
      </c>
      <c r="C16" s="98" t="s">
        <v>303</v>
      </c>
      <c r="D16" t="s">
        <v>161</v>
      </c>
      <c r="E16" s="98" t="s">
        <v>303</v>
      </c>
      <c r="F16" t="s">
        <v>161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164</v>
      </c>
      <c r="B17" s="97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161</v>
      </c>
      <c r="B18" t="s">
        <v>161</v>
      </c>
      <c r="C18" s="98" t="s">
        <v>303</v>
      </c>
      <c r="D18" t="s">
        <v>161</v>
      </c>
      <c r="E18" s="98" t="s">
        <v>303</v>
      </c>
      <c r="F18" t="s">
        <v>161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165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161</v>
      </c>
      <c r="B20" t="s">
        <v>161</v>
      </c>
      <c r="C20" s="98" t="s">
        <v>303</v>
      </c>
      <c r="D20" t="s">
        <v>161</v>
      </c>
      <c r="E20" s="98" t="s">
        <v>303</v>
      </c>
      <c r="F20" t="s">
        <v>161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166</v>
      </c>
      <c r="B21" s="97" t="s">
        <v>303</v>
      </c>
      <c r="C21" s="98" t="s">
        <v>303</v>
      </c>
      <c r="D21" s="98" t="s">
        <v>303</v>
      </c>
      <c r="E21" s="98" t="s">
        <v>303</v>
      </c>
      <c r="F21" s="98" t="s">
        <v>303</v>
      </c>
      <c r="G21" s="98" t="s">
        <v>303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161</v>
      </c>
      <c r="B22" t="s">
        <v>161</v>
      </c>
      <c r="C22" s="98" t="s">
        <v>303</v>
      </c>
      <c r="D22" t="s">
        <v>161</v>
      </c>
      <c r="E22" s="98" t="s">
        <v>303</v>
      </c>
      <c r="F22" t="s">
        <v>161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167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161</v>
      </c>
      <c r="B24" t="s">
        <v>161</v>
      </c>
      <c r="C24" s="98" t="s">
        <v>303</v>
      </c>
      <c r="D24" t="s">
        <v>161</v>
      </c>
      <c r="E24" s="98" t="s">
        <v>303</v>
      </c>
      <c r="F24" t="s">
        <v>161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168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57">
        <v>0</v>
      </c>
      <c r="I25" s="58">
        <v>17969.10983361</v>
      </c>
      <c r="J25" s="57">
        <f t="shared" si="0"/>
        <v>0.11470468851400868</v>
      </c>
      <c r="K25" s="57">
        <f>I25/'סכום נכסי הקרן'!$C$41</f>
        <v>3.2289074783829516E-2</v>
      </c>
    </row>
    <row r="26" spans="1:11">
      <c r="A26" s="56" t="s">
        <v>169</v>
      </c>
      <c r="B26" s="97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57">
        <v>0</v>
      </c>
      <c r="I26" s="58">
        <v>17969.10983361</v>
      </c>
      <c r="J26" s="57">
        <f t="shared" si="0"/>
        <v>0.11470468851400868</v>
      </c>
      <c r="K26" s="57">
        <f>I26/'סכום נכסי הקרן'!$C$41</f>
        <v>3.2289074783829516E-2</v>
      </c>
    </row>
    <row r="27" spans="1:11">
      <c r="A27" t="s">
        <v>278</v>
      </c>
      <c r="B27" t="s">
        <v>279</v>
      </c>
      <c r="C27">
        <v>85</v>
      </c>
      <c r="D27" t="s">
        <v>280</v>
      </c>
      <c r="E27" t="s">
        <v>281</v>
      </c>
      <c r="F27" t="s">
        <v>99</v>
      </c>
      <c r="G27" s="96" t="s">
        <v>303</v>
      </c>
      <c r="H27" s="96" t="s">
        <v>303</v>
      </c>
      <c r="I27" s="54">
        <v>17969.10983361</v>
      </c>
      <c r="J27" s="55">
        <f t="shared" si="0"/>
        <v>0.11470468851400868</v>
      </c>
      <c r="K27" s="55">
        <f>I27/'סכום נכסי הקרן'!$C$41</f>
        <v>3.2289074783829516E-2</v>
      </c>
    </row>
    <row r="28" spans="1:11">
      <c r="A28" s="56" t="s">
        <v>167</v>
      </c>
      <c r="B28" s="97" t="s">
        <v>303</v>
      </c>
      <c r="C28" s="98" t="s">
        <v>303</v>
      </c>
      <c r="D28" s="98" t="s">
        <v>303</v>
      </c>
      <c r="E28" s="98" t="s">
        <v>303</v>
      </c>
      <c r="F28" s="98" t="s">
        <v>303</v>
      </c>
      <c r="G28" s="98" t="s">
        <v>303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161</v>
      </c>
      <c r="B29" t="s">
        <v>161</v>
      </c>
      <c r="C29" s="98" t="s">
        <v>303</v>
      </c>
      <c r="D29" t="s">
        <v>161</v>
      </c>
      <c r="E29" s="98" t="s">
        <v>303</v>
      </c>
      <c r="F29" t="s">
        <v>161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170</v>
      </c>
      <c r="B30" s="97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13565</v>
      </c>
    </row>
    <row r="5" spans="1:34">
      <c r="A5" s="68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99" t="s">
        <v>149</v>
      </c>
      <c r="N6" s="32" t="s">
        <v>53</v>
      </c>
      <c r="O6" s="32" t="s">
        <v>146</v>
      </c>
      <c r="P6" s="32" t="s">
        <v>54</v>
      </c>
      <c r="Q6" s="100" t="s">
        <v>140</v>
      </c>
    </row>
    <row r="7" spans="1:34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20" t="s">
        <v>70</v>
      </c>
      <c r="G7" s="20" t="s">
        <v>71</v>
      </c>
      <c r="H7" s="91" t="s">
        <v>303</v>
      </c>
      <c r="I7" s="20" t="s">
        <v>7</v>
      </c>
      <c r="J7" s="20" t="s">
        <v>7</v>
      </c>
      <c r="K7" s="20" t="s">
        <v>141</v>
      </c>
      <c r="L7" s="91" t="s">
        <v>303</v>
      </c>
      <c r="M7" s="16" t="s">
        <v>142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2" t="s">
        <v>303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52">
        <v>0</v>
      </c>
      <c r="L9" s="93" t="s">
        <v>303</v>
      </c>
      <c r="M9" s="52">
        <v>0</v>
      </c>
      <c r="N9" s="52">
        <v>0</v>
      </c>
      <c r="O9" s="93" t="s">
        <v>303</v>
      </c>
      <c r="P9" s="53">
        <v>0</v>
      </c>
      <c r="Q9" s="53"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98" t="s">
        <v>303</v>
      </c>
      <c r="J10" s="57">
        <v>0</v>
      </c>
      <c r="K10" s="58">
        <v>0</v>
      </c>
      <c r="L10" s="98" t="s">
        <v>303</v>
      </c>
      <c r="M10" s="58">
        <v>0</v>
      </c>
      <c r="N10" s="58">
        <v>0</v>
      </c>
      <c r="O10" s="98" t="s">
        <v>303</v>
      </c>
      <c r="P10" s="57">
        <v>0</v>
      </c>
      <c r="Q10" s="57">
        <v>0</v>
      </c>
    </row>
    <row r="11" spans="1:34">
      <c r="A11" s="56" t="s">
        <v>171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58">
        <v>0</v>
      </c>
      <c r="H11" s="98" t="s">
        <v>303</v>
      </c>
      <c r="I11" s="98" t="s">
        <v>303</v>
      </c>
      <c r="J11" s="57">
        <v>0</v>
      </c>
      <c r="K11" s="58">
        <v>0</v>
      </c>
      <c r="L11" s="98" t="s">
        <v>303</v>
      </c>
      <c r="M11" s="58">
        <v>0</v>
      </c>
      <c r="N11" s="58">
        <v>0</v>
      </c>
      <c r="O11" s="98" t="s">
        <v>303</v>
      </c>
      <c r="P11" s="57">
        <v>0</v>
      </c>
      <c r="Q11" s="57">
        <v>0</v>
      </c>
    </row>
    <row r="12" spans="1:34">
      <c r="A12" t="s">
        <v>161</v>
      </c>
      <c r="B12" t="s">
        <v>161</v>
      </c>
      <c r="C12" s="98" t="s">
        <v>303</v>
      </c>
      <c r="D12" t="s">
        <v>161</v>
      </c>
      <c r="E12" s="98" t="s">
        <v>303</v>
      </c>
      <c r="F12" s="98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98" t="s">
        <v>303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172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58">
        <v>0</v>
      </c>
      <c r="H13" s="98" t="s">
        <v>303</v>
      </c>
      <c r="I13" s="98" t="s">
        <v>303</v>
      </c>
      <c r="J13" s="57">
        <v>0</v>
      </c>
      <c r="K13" s="58">
        <v>0</v>
      </c>
      <c r="L13" s="98" t="s">
        <v>303</v>
      </c>
      <c r="M13" s="58">
        <v>0</v>
      </c>
      <c r="N13" s="58">
        <v>0</v>
      </c>
      <c r="O13" s="98" t="s">
        <v>303</v>
      </c>
      <c r="P13" s="57">
        <v>0</v>
      </c>
      <c r="Q13" s="57">
        <v>0</v>
      </c>
    </row>
    <row r="14" spans="1:34">
      <c r="A14" t="s">
        <v>161</v>
      </c>
      <c r="B14" t="s">
        <v>161</v>
      </c>
      <c r="C14" s="98" t="s">
        <v>303</v>
      </c>
      <c r="D14" t="s">
        <v>161</v>
      </c>
      <c r="E14" s="98" t="s">
        <v>303</v>
      </c>
      <c r="F14" s="98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98" t="s">
        <v>303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161</v>
      </c>
      <c r="B15" t="s">
        <v>161</v>
      </c>
      <c r="C15" s="98" t="s">
        <v>303</v>
      </c>
      <c r="D15" t="s">
        <v>161</v>
      </c>
      <c r="E15" s="98" t="s">
        <v>303</v>
      </c>
      <c r="F15" s="98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98" t="s">
        <v>303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161</v>
      </c>
      <c r="B16" t="s">
        <v>161</v>
      </c>
      <c r="C16" s="98" t="s">
        <v>303</v>
      </c>
      <c r="D16" t="s">
        <v>161</v>
      </c>
      <c r="E16" s="98" t="s">
        <v>303</v>
      </c>
      <c r="F16" s="98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98" t="s">
        <v>303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173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58">
        <v>0</v>
      </c>
      <c r="H17" s="98" t="s">
        <v>303</v>
      </c>
      <c r="I17" s="98" t="s">
        <v>303</v>
      </c>
      <c r="J17" s="57">
        <v>0</v>
      </c>
      <c r="K17" s="58">
        <v>0</v>
      </c>
      <c r="L17" s="98" t="s">
        <v>303</v>
      </c>
      <c r="M17" s="58">
        <v>0</v>
      </c>
      <c r="N17" s="58">
        <v>0</v>
      </c>
      <c r="O17" s="98" t="s">
        <v>303</v>
      </c>
      <c r="P17" s="57">
        <v>0</v>
      </c>
      <c r="Q17" s="57">
        <v>0</v>
      </c>
    </row>
    <row r="18" spans="1:17">
      <c r="A18" t="s">
        <v>161</v>
      </c>
      <c r="B18" t="s">
        <v>161</v>
      </c>
      <c r="C18" s="98" t="s">
        <v>303</v>
      </c>
      <c r="D18" t="s">
        <v>161</v>
      </c>
      <c r="E18" s="98" t="s">
        <v>303</v>
      </c>
      <c r="F18" s="98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98" t="s">
        <v>303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168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58">
        <v>0</v>
      </c>
      <c r="H19" s="98" t="s">
        <v>303</v>
      </c>
      <c r="I19" s="98" t="s">
        <v>303</v>
      </c>
      <c r="J19" s="57">
        <v>0</v>
      </c>
      <c r="K19" s="58">
        <v>0</v>
      </c>
      <c r="L19" s="98" t="s">
        <v>303</v>
      </c>
      <c r="M19" s="58">
        <v>0</v>
      </c>
      <c r="N19" s="58">
        <v>0</v>
      </c>
      <c r="O19" s="98" t="s">
        <v>303</v>
      </c>
      <c r="P19" s="57">
        <v>0</v>
      </c>
      <c r="Q19" s="57">
        <v>0</v>
      </c>
    </row>
    <row r="20" spans="1:17">
      <c r="A20" s="56" t="s">
        <v>174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58">
        <v>0</v>
      </c>
      <c r="H20" s="98" t="s">
        <v>303</v>
      </c>
      <c r="I20" s="98" t="s">
        <v>303</v>
      </c>
      <c r="J20" s="57">
        <v>0</v>
      </c>
      <c r="K20" s="58">
        <v>0</v>
      </c>
      <c r="L20" s="98" t="s">
        <v>303</v>
      </c>
      <c r="M20" s="58">
        <v>0</v>
      </c>
      <c r="N20" s="58">
        <v>0</v>
      </c>
      <c r="O20" s="98" t="s">
        <v>303</v>
      </c>
      <c r="P20" s="57">
        <v>0</v>
      </c>
      <c r="Q20" s="57">
        <v>0</v>
      </c>
    </row>
    <row r="21" spans="1:17">
      <c r="A21" t="s">
        <v>161</v>
      </c>
      <c r="B21" t="s">
        <v>161</v>
      </c>
      <c r="C21" s="98" t="s">
        <v>303</v>
      </c>
      <c r="D21" t="s">
        <v>161</v>
      </c>
      <c r="E21" s="98" t="s">
        <v>303</v>
      </c>
      <c r="F21" s="98" t="s">
        <v>303</v>
      </c>
      <c r="G21" s="54">
        <v>0</v>
      </c>
      <c r="H21" t="s">
        <v>161</v>
      </c>
      <c r="I21" s="55">
        <v>0</v>
      </c>
      <c r="J21" s="55">
        <v>0</v>
      </c>
      <c r="K21" s="54">
        <v>0</v>
      </c>
      <c r="L21" s="54">
        <v>0</v>
      </c>
      <c r="M21" s="98" t="s">
        <v>303</v>
      </c>
      <c r="N21" s="54">
        <v>0</v>
      </c>
      <c r="O21" s="55">
        <v>0</v>
      </c>
      <c r="P21" s="55">
        <v>0</v>
      </c>
      <c r="Q21" s="55">
        <v>0</v>
      </c>
    </row>
    <row r="22" spans="1:17">
      <c r="A22" s="56" t="s">
        <v>175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58">
        <v>0</v>
      </c>
      <c r="H22" s="98" t="s">
        <v>303</v>
      </c>
      <c r="I22" s="98" t="s">
        <v>303</v>
      </c>
      <c r="J22" s="57">
        <v>0</v>
      </c>
      <c r="K22" s="58">
        <v>0</v>
      </c>
      <c r="L22" s="98" t="s">
        <v>303</v>
      </c>
      <c r="M22" s="58">
        <v>0</v>
      </c>
      <c r="N22" s="58">
        <v>0</v>
      </c>
      <c r="O22" s="98" t="s">
        <v>303</v>
      </c>
      <c r="P22" s="57">
        <v>0</v>
      </c>
      <c r="Q22" s="57">
        <v>0</v>
      </c>
    </row>
    <row r="23" spans="1:17">
      <c r="A23" t="s">
        <v>161</v>
      </c>
      <c r="B23" t="s">
        <v>161</v>
      </c>
      <c r="C23" s="98" t="s">
        <v>303</v>
      </c>
      <c r="D23" t="s">
        <v>161</v>
      </c>
      <c r="E23" s="98" t="s">
        <v>303</v>
      </c>
      <c r="F23" s="98" t="s">
        <v>303</v>
      </c>
      <c r="G23" s="54">
        <v>0</v>
      </c>
      <c r="H23" t="s">
        <v>161</v>
      </c>
      <c r="I23" s="55">
        <v>0</v>
      </c>
      <c r="J23" s="55">
        <v>0</v>
      </c>
      <c r="K23" s="54">
        <v>0</v>
      </c>
      <c r="L23" s="54">
        <v>0</v>
      </c>
      <c r="M23" s="98" t="s">
        <v>303</v>
      </c>
      <c r="N23" s="54">
        <v>0</v>
      </c>
      <c r="O23" s="55">
        <v>0</v>
      </c>
      <c r="P23" s="55">
        <v>0</v>
      </c>
      <c r="Q23" s="55">
        <v>0</v>
      </c>
    </row>
    <row r="24" spans="1:17">
      <c r="A24" t="s">
        <v>176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  <c r="P24" s="98" t="s">
        <v>303</v>
      </c>
      <c r="Q24" s="98" t="s">
        <v>303</v>
      </c>
    </row>
    <row r="25" spans="1:17">
      <c r="A25" t="s">
        <v>177</v>
      </c>
      <c r="B25" s="98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  <c r="P25" s="98" t="s">
        <v>303</v>
      </c>
      <c r="Q25" s="98" t="s">
        <v>303</v>
      </c>
    </row>
    <row r="26" spans="1:17">
      <c r="A26" t="s">
        <v>178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  <c r="P26" s="98" t="s">
        <v>303</v>
      </c>
      <c r="Q26" s="98" t="s">
        <v>303</v>
      </c>
    </row>
    <row r="27" spans="1:17">
      <c r="A27" t="s">
        <v>179</v>
      </c>
      <c r="B27" s="98" t="s">
        <v>303</v>
      </c>
      <c r="C27" s="98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98" t="s">
        <v>303</v>
      </c>
      <c r="I27" s="98" t="s">
        <v>303</v>
      </c>
      <c r="J27" s="98" t="s">
        <v>303</v>
      </c>
      <c r="K27" s="98" t="s">
        <v>303</v>
      </c>
      <c r="L27" s="98" t="s">
        <v>303</v>
      </c>
      <c r="M27" s="98" t="s">
        <v>303</v>
      </c>
      <c r="N27" s="98" t="s">
        <v>303</v>
      </c>
      <c r="O27" s="98" t="s">
        <v>303</v>
      </c>
      <c r="P27" s="98" t="s">
        <v>303</v>
      </c>
      <c r="Q27" s="98" t="s">
        <v>303</v>
      </c>
    </row>
    <row r="28" spans="1:17" hidden="1">
      <c r="B28" s="13"/>
      <c r="C28" s="13"/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13565</v>
      </c>
    </row>
    <row r="5" spans="1:22" ht="18.75">
      <c r="A5" s="68" t="s">
        <v>78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</row>
    <row r="6" spans="1:22" s="15" customFormat="1">
      <c r="A6" s="101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144</v>
      </c>
      <c r="O6" s="34" t="s">
        <v>145</v>
      </c>
      <c r="P6" s="99" t="s">
        <v>149</v>
      </c>
      <c r="Q6" s="34" t="s">
        <v>53</v>
      </c>
      <c r="R6" s="34" t="s">
        <v>69</v>
      </c>
      <c r="S6" s="34" t="s">
        <v>54</v>
      </c>
      <c r="T6" s="102" t="s">
        <v>140</v>
      </c>
      <c r="V6" s="13"/>
    </row>
    <row r="7" spans="1:22" s="15" customFormat="1">
      <c r="A7" s="103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91" t="s">
        <v>303</v>
      </c>
      <c r="I7" s="16" t="s">
        <v>70</v>
      </c>
      <c r="J7" s="16" t="s">
        <v>71</v>
      </c>
      <c r="K7" s="91" t="s">
        <v>303</v>
      </c>
      <c r="L7" s="16" t="s">
        <v>7</v>
      </c>
      <c r="M7" s="16" t="s">
        <v>7</v>
      </c>
      <c r="N7" s="16" t="s">
        <v>141</v>
      </c>
      <c r="O7" s="91" t="s">
        <v>303</v>
      </c>
      <c r="P7" s="16" t="s">
        <v>142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4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143</v>
      </c>
      <c r="U8" s="24"/>
    </row>
    <row r="9" spans="1:22" s="17" customFormat="1" ht="21" thickBot="1">
      <c r="A9" s="27" t="s">
        <v>84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93" t="s">
        <v>303</v>
      </c>
      <c r="L9" s="93" t="s">
        <v>303</v>
      </c>
      <c r="M9" s="93" t="s">
        <v>303</v>
      </c>
      <c r="N9" s="52">
        <v>0</v>
      </c>
      <c r="O9" s="93" t="s">
        <v>303</v>
      </c>
      <c r="P9" s="52">
        <v>0</v>
      </c>
      <c r="Q9" s="52">
        <v>0</v>
      </c>
      <c r="R9" s="93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98" t="s">
        <v>303</v>
      </c>
      <c r="I10" s="98" t="s">
        <v>303</v>
      </c>
      <c r="J10" s="58">
        <v>0</v>
      </c>
      <c r="K10" s="98" t="s">
        <v>303</v>
      </c>
      <c r="L10" s="98" t="s">
        <v>303</v>
      </c>
      <c r="M10" s="57">
        <v>0</v>
      </c>
      <c r="N10" s="58">
        <v>0</v>
      </c>
      <c r="O10" s="98" t="s">
        <v>303</v>
      </c>
      <c r="P10" s="58">
        <v>0</v>
      </c>
      <c r="Q10" s="58">
        <v>0</v>
      </c>
      <c r="R10" s="98" t="s">
        <v>303</v>
      </c>
      <c r="S10" s="57">
        <v>0</v>
      </c>
      <c r="T10" s="57">
        <v>0</v>
      </c>
    </row>
    <row r="11" spans="1:22">
      <c r="A11" s="56" t="s">
        <v>180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98" t="s">
        <v>303</v>
      </c>
      <c r="I11" s="98" t="s">
        <v>303</v>
      </c>
      <c r="J11" s="58">
        <v>0</v>
      </c>
      <c r="K11" s="98" t="s">
        <v>303</v>
      </c>
      <c r="L11" s="98" t="s">
        <v>303</v>
      </c>
      <c r="M11" s="57">
        <v>0</v>
      </c>
      <c r="N11" s="58">
        <v>0</v>
      </c>
      <c r="O11" s="98" t="s">
        <v>303</v>
      </c>
      <c r="P11" s="58">
        <v>0</v>
      </c>
      <c r="Q11" s="58">
        <v>0</v>
      </c>
      <c r="R11" s="98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8" t="s">
        <v>303</v>
      </c>
      <c r="D12" s="98" t="s">
        <v>303</v>
      </c>
      <c r="E12" s="98" t="s">
        <v>303</v>
      </c>
      <c r="F12" t="s">
        <v>161</v>
      </c>
      <c r="G12" t="s">
        <v>161</v>
      </c>
      <c r="H12" s="98" t="s">
        <v>303</v>
      </c>
      <c r="I12" s="98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8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172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98" t="s">
        <v>303</v>
      </c>
      <c r="I13" s="98" t="s">
        <v>303</v>
      </c>
      <c r="J13" s="58">
        <v>0</v>
      </c>
      <c r="K13" s="98" t="s">
        <v>303</v>
      </c>
      <c r="L13" s="98" t="s">
        <v>303</v>
      </c>
      <c r="M13" s="57">
        <v>0</v>
      </c>
      <c r="N13" s="58">
        <v>0</v>
      </c>
      <c r="O13" s="98" t="s">
        <v>303</v>
      </c>
      <c r="P13" s="58">
        <v>0</v>
      </c>
      <c r="Q13" s="58">
        <v>0</v>
      </c>
      <c r="R13" s="98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8" t="s">
        <v>303</v>
      </c>
      <c r="D14" s="98" t="s">
        <v>303</v>
      </c>
      <c r="E14" s="98" t="s">
        <v>303</v>
      </c>
      <c r="F14" t="s">
        <v>161</v>
      </c>
      <c r="G14" t="s">
        <v>161</v>
      </c>
      <c r="H14" s="98" t="s">
        <v>303</v>
      </c>
      <c r="I14" s="98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8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181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98" t="s">
        <v>303</v>
      </c>
      <c r="J15" s="58">
        <v>0</v>
      </c>
      <c r="K15" s="98" t="s">
        <v>303</v>
      </c>
      <c r="L15" s="98" t="s">
        <v>303</v>
      </c>
      <c r="M15" s="57">
        <v>0</v>
      </c>
      <c r="N15" s="58">
        <v>0</v>
      </c>
      <c r="O15" s="98" t="s">
        <v>303</v>
      </c>
      <c r="P15" s="58">
        <v>0</v>
      </c>
      <c r="Q15" s="58">
        <v>0</v>
      </c>
      <c r="R15" s="98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8" t="s">
        <v>303</v>
      </c>
      <c r="D16" s="98" t="s">
        <v>303</v>
      </c>
      <c r="E16" s="98" t="s">
        <v>303</v>
      </c>
      <c r="F16" t="s">
        <v>161</v>
      </c>
      <c r="G16" t="s">
        <v>161</v>
      </c>
      <c r="H16" s="98" t="s">
        <v>303</v>
      </c>
      <c r="I16" s="98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8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168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98" t="s">
        <v>303</v>
      </c>
      <c r="J17" s="58">
        <v>0</v>
      </c>
      <c r="K17" s="98" t="s">
        <v>303</v>
      </c>
      <c r="L17" s="98" t="s">
        <v>303</v>
      </c>
      <c r="M17" s="57">
        <v>0</v>
      </c>
      <c r="N17" s="58">
        <v>0</v>
      </c>
      <c r="O17" s="98" t="s">
        <v>303</v>
      </c>
      <c r="P17" s="58">
        <v>0</v>
      </c>
      <c r="Q17" s="58">
        <v>0</v>
      </c>
      <c r="R17" s="98" t="s">
        <v>303</v>
      </c>
      <c r="S17" s="57">
        <v>0</v>
      </c>
      <c r="T17" s="57">
        <v>0</v>
      </c>
    </row>
    <row r="18" spans="1:20">
      <c r="A18" s="56" t="s">
        <v>182</v>
      </c>
      <c r="B18" s="98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98" t="s">
        <v>303</v>
      </c>
      <c r="H18" s="98" t="s">
        <v>303</v>
      </c>
      <c r="I18" s="98" t="s">
        <v>303</v>
      </c>
      <c r="J18" s="58">
        <v>0</v>
      </c>
      <c r="K18" s="98" t="s">
        <v>303</v>
      </c>
      <c r="L18" s="98" t="s">
        <v>303</v>
      </c>
      <c r="M18" s="57">
        <v>0</v>
      </c>
      <c r="N18" s="58">
        <v>0</v>
      </c>
      <c r="O18" s="98" t="s">
        <v>303</v>
      </c>
      <c r="P18" s="58">
        <v>0</v>
      </c>
      <c r="Q18" s="58">
        <v>0</v>
      </c>
      <c r="R18" s="98" t="s">
        <v>303</v>
      </c>
      <c r="S18" s="57">
        <v>0</v>
      </c>
      <c r="T18" s="57">
        <v>0</v>
      </c>
    </row>
    <row r="19" spans="1:20">
      <c r="A19" t="s">
        <v>161</v>
      </c>
      <c r="B19" t="s">
        <v>161</v>
      </c>
      <c r="C19" s="98" t="s">
        <v>303</v>
      </c>
      <c r="D19" s="98" t="s">
        <v>303</v>
      </c>
      <c r="E19" s="98" t="s">
        <v>303</v>
      </c>
      <c r="F19" t="s">
        <v>161</v>
      </c>
      <c r="G19" t="s">
        <v>161</v>
      </c>
      <c r="H19" s="98" t="s">
        <v>303</v>
      </c>
      <c r="I19" s="98" t="s">
        <v>303</v>
      </c>
      <c r="J19" s="54">
        <v>0</v>
      </c>
      <c r="K19" t="s">
        <v>161</v>
      </c>
      <c r="L19" s="55">
        <v>0</v>
      </c>
      <c r="M19" s="55">
        <v>0</v>
      </c>
      <c r="N19" s="54">
        <v>0</v>
      </c>
      <c r="O19" s="54">
        <v>0</v>
      </c>
      <c r="P19" s="98" t="s">
        <v>303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183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98" t="s">
        <v>303</v>
      </c>
      <c r="J20" s="58">
        <v>0</v>
      </c>
      <c r="K20" s="98" t="s">
        <v>303</v>
      </c>
      <c r="L20" s="98" t="s">
        <v>303</v>
      </c>
      <c r="M20" s="57">
        <v>0</v>
      </c>
      <c r="N20" s="58">
        <v>0</v>
      </c>
      <c r="O20" s="98" t="s">
        <v>303</v>
      </c>
      <c r="P20" s="58">
        <v>0</v>
      </c>
      <c r="Q20" s="58">
        <v>0</v>
      </c>
      <c r="R20" s="98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8" t="s">
        <v>303</v>
      </c>
      <c r="D21" s="98" t="s">
        <v>303</v>
      </c>
      <c r="E21" s="98" t="s">
        <v>303</v>
      </c>
      <c r="F21" t="s">
        <v>161</v>
      </c>
      <c r="G21" t="s">
        <v>161</v>
      </c>
      <c r="H21" s="98" t="s">
        <v>303</v>
      </c>
      <c r="I21" s="98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8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170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98" t="s">
        <v>303</v>
      </c>
      <c r="J22" s="98" t="s">
        <v>303</v>
      </c>
      <c r="K22" s="98" t="s">
        <v>303</v>
      </c>
      <c r="L22" s="98" t="s">
        <v>303</v>
      </c>
      <c r="M22" s="98" t="s">
        <v>303</v>
      </c>
      <c r="N22" s="98" t="s">
        <v>303</v>
      </c>
      <c r="O22" s="98" t="s">
        <v>303</v>
      </c>
      <c r="P22" s="98" t="s">
        <v>303</v>
      </c>
      <c r="Q22" s="98" t="s">
        <v>303</v>
      </c>
      <c r="R22" s="98" t="s">
        <v>303</v>
      </c>
      <c r="S22" s="98" t="s">
        <v>303</v>
      </c>
      <c r="T22" s="98" t="s">
        <v>303</v>
      </c>
    </row>
    <row r="23" spans="1:20">
      <c r="A23" t="s">
        <v>176</v>
      </c>
      <c r="B23" s="98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98" t="s">
        <v>303</v>
      </c>
      <c r="I23" s="98" t="s">
        <v>303</v>
      </c>
      <c r="J23" s="98" t="s">
        <v>303</v>
      </c>
      <c r="K23" s="98" t="s">
        <v>303</v>
      </c>
      <c r="L23" s="98" t="s">
        <v>303</v>
      </c>
      <c r="M23" s="98" t="s">
        <v>303</v>
      </c>
      <c r="N23" s="98" t="s">
        <v>303</v>
      </c>
      <c r="O23" s="98" t="s">
        <v>303</v>
      </c>
      <c r="P23" s="98" t="s">
        <v>303</v>
      </c>
      <c r="Q23" s="98" t="s">
        <v>303</v>
      </c>
      <c r="R23" s="98" t="s">
        <v>303</v>
      </c>
      <c r="S23" s="98" t="s">
        <v>303</v>
      </c>
      <c r="T23" s="98" t="s">
        <v>303</v>
      </c>
    </row>
    <row r="24" spans="1:20">
      <c r="A24" t="s">
        <v>177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  <c r="P24" s="98" t="s">
        <v>303</v>
      </c>
      <c r="Q24" s="98" t="s">
        <v>303</v>
      </c>
      <c r="R24" s="98" t="s">
        <v>303</v>
      </c>
      <c r="S24" s="98" t="s">
        <v>303</v>
      </c>
      <c r="T24" s="98" t="s">
        <v>303</v>
      </c>
    </row>
    <row r="25" spans="1:20">
      <c r="A25" t="s">
        <v>178</v>
      </c>
      <c r="B25" s="98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  <c r="P25" s="98" t="s">
        <v>303</v>
      </c>
      <c r="Q25" s="98" t="s">
        <v>303</v>
      </c>
      <c r="R25" s="98" t="s">
        <v>303</v>
      </c>
      <c r="S25" s="98" t="s">
        <v>303</v>
      </c>
      <c r="T25" s="98" t="s">
        <v>303</v>
      </c>
    </row>
    <row r="26" spans="1:20">
      <c r="A26" t="s">
        <v>179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  <c r="P26" s="98" t="s">
        <v>303</v>
      </c>
      <c r="Q26" s="98" t="s">
        <v>303</v>
      </c>
      <c r="R26" s="98" t="s">
        <v>303</v>
      </c>
      <c r="S26" s="98" t="s">
        <v>303</v>
      </c>
      <c r="T26" s="98" t="s">
        <v>303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13565</v>
      </c>
    </row>
    <row r="5" spans="1:22" ht="18.75">
      <c r="A5" s="73" t="s">
        <v>85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144</v>
      </c>
      <c r="O6" s="32" t="s">
        <v>145</v>
      </c>
      <c r="P6" s="99" t="s">
        <v>149</v>
      </c>
      <c r="Q6" s="32" t="s">
        <v>53</v>
      </c>
      <c r="R6" s="34" t="s">
        <v>69</v>
      </c>
      <c r="S6" s="32" t="s">
        <v>54</v>
      </c>
      <c r="T6" s="32" t="s">
        <v>140</v>
      </c>
      <c r="V6" s="13"/>
    </row>
    <row r="7" spans="1:22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91" t="s">
        <v>303</v>
      </c>
      <c r="I7" s="20" t="s">
        <v>70</v>
      </c>
      <c r="J7" s="20" t="s">
        <v>71</v>
      </c>
      <c r="K7" s="91" t="s">
        <v>303</v>
      </c>
      <c r="L7" s="20" t="s">
        <v>7</v>
      </c>
      <c r="M7" s="20" t="s">
        <v>7</v>
      </c>
      <c r="N7" s="20" t="s">
        <v>141</v>
      </c>
      <c r="O7" s="91" t="s">
        <v>303</v>
      </c>
      <c r="P7" s="16" t="s">
        <v>142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143</v>
      </c>
      <c r="U8" s="24"/>
    </row>
    <row r="9" spans="1:22" s="17" customFormat="1" ht="20.25">
      <c r="A9" s="18" t="s">
        <v>86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93" t="s">
        <v>303</v>
      </c>
      <c r="L9" s="93" t="s">
        <v>303</v>
      </c>
      <c r="M9" s="93" t="s">
        <v>303</v>
      </c>
      <c r="N9" s="52">
        <v>0</v>
      </c>
      <c r="O9" s="93" t="s">
        <v>303</v>
      </c>
      <c r="P9" s="52">
        <v>0</v>
      </c>
      <c r="Q9" s="52">
        <v>0</v>
      </c>
      <c r="R9" s="93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98" t="s">
        <v>303</v>
      </c>
      <c r="I10" s="98" t="s">
        <v>303</v>
      </c>
      <c r="J10" s="58">
        <v>0</v>
      </c>
      <c r="K10" s="98" t="s">
        <v>303</v>
      </c>
      <c r="L10" s="98" t="s">
        <v>303</v>
      </c>
      <c r="M10" s="57">
        <v>0</v>
      </c>
      <c r="N10" s="58">
        <v>0</v>
      </c>
      <c r="O10" s="98" t="s">
        <v>303</v>
      </c>
      <c r="P10" s="58">
        <v>0</v>
      </c>
      <c r="Q10" s="58">
        <v>0</v>
      </c>
      <c r="R10" s="98" t="s">
        <v>303</v>
      </c>
      <c r="S10" s="57">
        <v>0</v>
      </c>
      <c r="T10" s="57">
        <v>0</v>
      </c>
    </row>
    <row r="11" spans="1:22">
      <c r="A11" s="56" t="s">
        <v>180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98" t="s">
        <v>303</v>
      </c>
      <c r="I11" s="98" t="s">
        <v>303</v>
      </c>
      <c r="J11" s="58">
        <v>0</v>
      </c>
      <c r="K11" s="98" t="s">
        <v>303</v>
      </c>
      <c r="L11" s="98" t="s">
        <v>303</v>
      </c>
      <c r="M11" s="57">
        <v>0</v>
      </c>
      <c r="N11" s="58">
        <v>0</v>
      </c>
      <c r="O11" s="98" t="s">
        <v>303</v>
      </c>
      <c r="P11" s="58">
        <v>0</v>
      </c>
      <c r="Q11" s="58">
        <v>0</v>
      </c>
      <c r="R11" s="98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8" t="s">
        <v>303</v>
      </c>
      <c r="D12" s="98" t="s">
        <v>303</v>
      </c>
      <c r="E12" s="98" t="s">
        <v>303</v>
      </c>
      <c r="F12" t="s">
        <v>161</v>
      </c>
      <c r="G12" t="s">
        <v>161</v>
      </c>
      <c r="H12" s="98" t="s">
        <v>303</v>
      </c>
      <c r="I12" s="98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8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172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98" t="s">
        <v>303</v>
      </c>
      <c r="I13" s="98" t="s">
        <v>303</v>
      </c>
      <c r="J13" s="58">
        <v>0</v>
      </c>
      <c r="K13" s="98" t="s">
        <v>303</v>
      </c>
      <c r="L13" s="98" t="s">
        <v>303</v>
      </c>
      <c r="M13" s="57">
        <v>0</v>
      </c>
      <c r="N13" s="58">
        <v>0</v>
      </c>
      <c r="O13" s="98" t="s">
        <v>303</v>
      </c>
      <c r="P13" s="58">
        <v>0</v>
      </c>
      <c r="Q13" s="58">
        <v>0</v>
      </c>
      <c r="R13" s="98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8" t="s">
        <v>303</v>
      </c>
      <c r="D14" s="98" t="s">
        <v>303</v>
      </c>
      <c r="E14" s="98" t="s">
        <v>303</v>
      </c>
      <c r="F14" t="s">
        <v>161</v>
      </c>
      <c r="G14" t="s">
        <v>161</v>
      </c>
      <c r="H14" s="98" t="s">
        <v>303</v>
      </c>
      <c r="I14" s="98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8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181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98" t="s">
        <v>303</v>
      </c>
      <c r="J15" s="58">
        <v>0</v>
      </c>
      <c r="K15" s="98" t="s">
        <v>303</v>
      </c>
      <c r="L15" s="98" t="s">
        <v>303</v>
      </c>
      <c r="M15" s="57">
        <v>0</v>
      </c>
      <c r="N15" s="58">
        <v>0</v>
      </c>
      <c r="O15" s="98" t="s">
        <v>303</v>
      </c>
      <c r="P15" s="58">
        <v>0</v>
      </c>
      <c r="Q15" s="58">
        <v>0</v>
      </c>
      <c r="R15" s="98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8" t="s">
        <v>303</v>
      </c>
      <c r="D16" s="98" t="s">
        <v>303</v>
      </c>
      <c r="E16" s="98" t="s">
        <v>303</v>
      </c>
      <c r="F16" t="s">
        <v>161</v>
      </c>
      <c r="G16" t="s">
        <v>161</v>
      </c>
      <c r="H16" s="98" t="s">
        <v>303</v>
      </c>
      <c r="I16" s="98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8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184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98" t="s">
        <v>303</v>
      </c>
      <c r="J17" s="58">
        <v>0</v>
      </c>
      <c r="K17" s="98" t="s">
        <v>303</v>
      </c>
      <c r="L17" s="98" t="s">
        <v>303</v>
      </c>
      <c r="M17" s="57">
        <v>0</v>
      </c>
      <c r="N17" s="58">
        <v>0</v>
      </c>
      <c r="O17" s="98" t="s">
        <v>303</v>
      </c>
      <c r="P17" s="58">
        <v>0</v>
      </c>
      <c r="Q17" s="58">
        <v>0</v>
      </c>
      <c r="R17" s="98" t="s">
        <v>303</v>
      </c>
      <c r="S17" s="57">
        <v>0</v>
      </c>
      <c r="T17" s="57">
        <v>0</v>
      </c>
    </row>
    <row r="18" spans="1:20">
      <c r="A18" t="s">
        <v>161</v>
      </c>
      <c r="B18" t="s">
        <v>161</v>
      </c>
      <c r="C18" s="98" t="s">
        <v>303</v>
      </c>
      <c r="D18" s="98" t="s">
        <v>303</v>
      </c>
      <c r="E18" s="98" t="s">
        <v>303</v>
      </c>
      <c r="F18" t="s">
        <v>161</v>
      </c>
      <c r="G18" t="s">
        <v>161</v>
      </c>
      <c r="H18" s="98" t="s">
        <v>303</v>
      </c>
      <c r="I18" s="98" t="s">
        <v>303</v>
      </c>
      <c r="J18" s="54">
        <v>0</v>
      </c>
      <c r="K18" t="s">
        <v>161</v>
      </c>
      <c r="L18" s="55">
        <v>0</v>
      </c>
      <c r="M18" s="55">
        <v>0</v>
      </c>
      <c r="N18" s="54">
        <v>0</v>
      </c>
      <c r="O18" s="54">
        <v>0</v>
      </c>
      <c r="P18" s="98" t="s">
        <v>303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168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98" t="s">
        <v>303</v>
      </c>
      <c r="J19" s="58">
        <v>0</v>
      </c>
      <c r="K19" s="98" t="s">
        <v>303</v>
      </c>
      <c r="L19" s="98" t="s">
        <v>303</v>
      </c>
      <c r="M19" s="57">
        <v>0</v>
      </c>
      <c r="N19" s="58">
        <v>0</v>
      </c>
      <c r="O19" s="98" t="s">
        <v>303</v>
      </c>
      <c r="P19" s="58">
        <v>0</v>
      </c>
      <c r="Q19" s="58">
        <v>0</v>
      </c>
      <c r="R19" s="98" t="s">
        <v>303</v>
      </c>
      <c r="S19" s="57">
        <v>0</v>
      </c>
      <c r="T19" s="57">
        <v>0</v>
      </c>
    </row>
    <row r="20" spans="1:20">
      <c r="A20" s="56" t="s">
        <v>182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98" t="s">
        <v>303</v>
      </c>
      <c r="J20" s="58">
        <v>0</v>
      </c>
      <c r="K20" s="98" t="s">
        <v>303</v>
      </c>
      <c r="L20" s="98" t="s">
        <v>303</v>
      </c>
      <c r="M20" s="57">
        <v>0</v>
      </c>
      <c r="N20" s="58">
        <v>0</v>
      </c>
      <c r="O20" s="98" t="s">
        <v>303</v>
      </c>
      <c r="P20" s="58">
        <v>0</v>
      </c>
      <c r="Q20" s="58">
        <v>0</v>
      </c>
      <c r="R20" s="98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8" t="s">
        <v>303</v>
      </c>
      <c r="D21" s="98" t="s">
        <v>303</v>
      </c>
      <c r="E21" s="98" t="s">
        <v>303</v>
      </c>
      <c r="F21" t="s">
        <v>161</v>
      </c>
      <c r="G21" t="s">
        <v>161</v>
      </c>
      <c r="H21" s="98" t="s">
        <v>303</v>
      </c>
      <c r="I21" s="98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8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183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98" t="s">
        <v>303</v>
      </c>
      <c r="J22" s="58">
        <v>0</v>
      </c>
      <c r="K22" s="98" t="s">
        <v>303</v>
      </c>
      <c r="L22" s="98" t="s">
        <v>303</v>
      </c>
      <c r="M22" s="57">
        <v>0</v>
      </c>
      <c r="N22" s="58">
        <v>0</v>
      </c>
      <c r="O22" s="98" t="s">
        <v>303</v>
      </c>
      <c r="P22" s="58">
        <v>0</v>
      </c>
      <c r="Q22" s="58">
        <v>0</v>
      </c>
      <c r="R22" s="98" t="s">
        <v>303</v>
      </c>
      <c r="S22" s="57">
        <v>0</v>
      </c>
      <c r="T22" s="57">
        <v>0</v>
      </c>
    </row>
    <row r="23" spans="1:20">
      <c r="A23" t="s">
        <v>161</v>
      </c>
      <c r="B23" t="s">
        <v>161</v>
      </c>
      <c r="C23" s="98" t="s">
        <v>303</v>
      </c>
      <c r="D23" s="98" t="s">
        <v>303</v>
      </c>
      <c r="E23" s="98" t="s">
        <v>303</v>
      </c>
      <c r="F23" t="s">
        <v>161</v>
      </c>
      <c r="G23" t="s">
        <v>161</v>
      </c>
      <c r="H23" s="98" t="s">
        <v>303</v>
      </c>
      <c r="I23" s="98" t="s">
        <v>303</v>
      </c>
      <c r="J23" s="54">
        <v>0</v>
      </c>
      <c r="K23" t="s">
        <v>161</v>
      </c>
      <c r="L23" s="55">
        <v>0</v>
      </c>
      <c r="M23" s="55">
        <v>0</v>
      </c>
      <c r="N23" s="54">
        <v>0</v>
      </c>
      <c r="O23" s="54">
        <v>0</v>
      </c>
      <c r="P23" s="98" t="s">
        <v>303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170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  <c r="P24" s="98" t="s">
        <v>303</v>
      </c>
      <c r="Q24" s="98" t="s">
        <v>303</v>
      </c>
      <c r="R24" s="98" t="s">
        <v>303</v>
      </c>
      <c r="S24" s="98" t="s">
        <v>303</v>
      </c>
      <c r="T24" s="98" t="s">
        <v>303</v>
      </c>
    </row>
    <row r="25" spans="1:20">
      <c r="A25" t="s">
        <v>176</v>
      </c>
      <c r="B25" s="98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  <c r="P25" s="98" t="s">
        <v>303</v>
      </c>
      <c r="Q25" s="98" t="s">
        <v>303</v>
      </c>
      <c r="R25" s="98" t="s">
        <v>303</v>
      </c>
      <c r="S25" s="98" t="s">
        <v>303</v>
      </c>
      <c r="T25" s="98" t="s">
        <v>303</v>
      </c>
    </row>
    <row r="26" spans="1:20">
      <c r="A26" t="s">
        <v>177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  <c r="P26" s="98" t="s">
        <v>303</v>
      </c>
      <c r="Q26" s="98" t="s">
        <v>303</v>
      </c>
      <c r="R26" s="98" t="s">
        <v>303</v>
      </c>
      <c r="S26" s="98" t="s">
        <v>303</v>
      </c>
      <c r="T26" s="98" t="s">
        <v>303</v>
      </c>
    </row>
    <row r="27" spans="1:20">
      <c r="A27" t="s">
        <v>178</v>
      </c>
      <c r="B27" s="98" t="s">
        <v>303</v>
      </c>
      <c r="C27" s="98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98" t="s">
        <v>303</v>
      </c>
      <c r="I27" s="98" t="s">
        <v>303</v>
      </c>
      <c r="J27" s="98" t="s">
        <v>303</v>
      </c>
      <c r="K27" s="98" t="s">
        <v>303</v>
      </c>
      <c r="L27" s="98" t="s">
        <v>303</v>
      </c>
      <c r="M27" s="98" t="s">
        <v>303</v>
      </c>
      <c r="N27" s="98" t="s">
        <v>303</v>
      </c>
      <c r="O27" s="98" t="s">
        <v>303</v>
      </c>
      <c r="P27" s="98" t="s">
        <v>303</v>
      </c>
      <c r="Q27" s="98" t="s">
        <v>303</v>
      </c>
      <c r="R27" s="98" t="s">
        <v>303</v>
      </c>
      <c r="S27" s="98" t="s">
        <v>303</v>
      </c>
      <c r="T27" s="98" t="s">
        <v>303</v>
      </c>
    </row>
    <row r="28" spans="1:20">
      <c r="A28" t="s">
        <v>179</v>
      </c>
      <c r="B28" s="98" t="s">
        <v>303</v>
      </c>
      <c r="C28" s="98" t="s">
        <v>303</v>
      </c>
      <c r="D28" s="98" t="s">
        <v>303</v>
      </c>
      <c r="E28" s="98" t="s">
        <v>303</v>
      </c>
      <c r="F28" s="98" t="s">
        <v>303</v>
      </c>
      <c r="G28" s="98" t="s">
        <v>303</v>
      </c>
      <c r="H28" s="98" t="s">
        <v>303</v>
      </c>
      <c r="I28" s="98" t="s">
        <v>303</v>
      </c>
      <c r="J28" s="98" t="s">
        <v>303</v>
      </c>
      <c r="K28" s="98" t="s">
        <v>303</v>
      </c>
      <c r="L28" s="98" t="s">
        <v>303</v>
      </c>
      <c r="M28" s="98" t="s">
        <v>303</v>
      </c>
      <c r="N28" s="98" t="s">
        <v>303</v>
      </c>
      <c r="O28" s="98" t="s">
        <v>303</v>
      </c>
      <c r="P28" s="98" t="s">
        <v>303</v>
      </c>
      <c r="Q28" s="98" t="s">
        <v>303</v>
      </c>
      <c r="R28" s="98" t="s">
        <v>303</v>
      </c>
      <c r="S28" s="98" t="s">
        <v>303</v>
      </c>
      <c r="T28" s="98" t="s">
        <v>303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274</v>
      </c>
    </row>
    <row r="3" spans="1:14" s="1" customFormat="1">
      <c r="A3" s="2" t="s">
        <v>2</v>
      </c>
      <c r="B3" s="61" t="s">
        <v>275</v>
      </c>
    </row>
    <row r="4" spans="1:14" s="1" customFormat="1">
      <c r="A4" s="2" t="s">
        <v>3</v>
      </c>
      <c r="B4" s="62">
        <v>13565</v>
      </c>
    </row>
    <row r="5" spans="1:14" ht="18.75">
      <c r="A5" s="73" t="s">
        <v>87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s="15" customFormat="1">
      <c r="A6" s="31" t="s">
        <v>45</v>
      </c>
      <c r="B6" s="32" t="s">
        <v>46</v>
      </c>
      <c r="C6" s="105" t="s">
        <v>66</v>
      </c>
      <c r="D6" s="105" t="s">
        <v>79</v>
      </c>
      <c r="E6" s="105" t="s">
        <v>47</v>
      </c>
      <c r="F6" s="105" t="s">
        <v>80</v>
      </c>
      <c r="G6" s="105" t="s">
        <v>50</v>
      </c>
      <c r="H6" s="99" t="s">
        <v>144</v>
      </c>
      <c r="I6" s="99" t="s">
        <v>145</v>
      </c>
      <c r="J6" s="99" t="s">
        <v>149</v>
      </c>
      <c r="K6" s="99" t="s">
        <v>53</v>
      </c>
      <c r="L6" s="99" t="s">
        <v>69</v>
      </c>
      <c r="M6" s="99" t="s">
        <v>54</v>
      </c>
      <c r="N6" s="35" t="s">
        <v>140</v>
      </c>
    </row>
    <row r="7" spans="1:14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16" t="s">
        <v>141</v>
      </c>
      <c r="I7" s="91" t="s">
        <v>303</v>
      </c>
      <c r="J7" s="16" t="s">
        <v>142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52">
        <v>0</v>
      </c>
      <c r="I9" s="93" t="s">
        <v>303</v>
      </c>
      <c r="J9" s="52">
        <v>0</v>
      </c>
      <c r="K9" s="52">
        <v>0</v>
      </c>
      <c r="L9" s="93" t="s">
        <v>303</v>
      </c>
      <c r="M9" s="53">
        <v>0</v>
      </c>
      <c r="N9" s="53">
        <v>0</v>
      </c>
    </row>
    <row r="10" spans="1:14">
      <c r="A10" s="56" t="s">
        <v>155</v>
      </c>
      <c r="B10" s="97" t="s">
        <v>303</v>
      </c>
      <c r="C10" s="97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58">
        <v>0</v>
      </c>
      <c r="I10" s="98" t="s">
        <v>303</v>
      </c>
      <c r="J10" s="58">
        <v>0</v>
      </c>
      <c r="K10" s="58">
        <v>0</v>
      </c>
      <c r="L10" s="98" t="s">
        <v>303</v>
      </c>
      <c r="M10" s="57">
        <v>0</v>
      </c>
      <c r="N10" s="57">
        <v>0</v>
      </c>
    </row>
    <row r="11" spans="1:14">
      <c r="A11" s="56" t="s">
        <v>185</v>
      </c>
      <c r="B11" s="97" t="s">
        <v>303</v>
      </c>
      <c r="C11" s="97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58">
        <v>0</v>
      </c>
      <c r="I11" s="98" t="s">
        <v>303</v>
      </c>
      <c r="J11" s="58">
        <v>0</v>
      </c>
      <c r="K11" s="58">
        <v>0</v>
      </c>
      <c r="L11" s="98" t="s">
        <v>303</v>
      </c>
      <c r="M11" s="57">
        <v>0</v>
      </c>
      <c r="N11" s="57">
        <v>0</v>
      </c>
    </row>
    <row r="12" spans="1:14">
      <c r="A12" t="s">
        <v>161</v>
      </c>
      <c r="B12" t="s">
        <v>161</v>
      </c>
      <c r="C12" s="97" t="s">
        <v>303</v>
      </c>
      <c r="D12" s="98" t="s">
        <v>303</v>
      </c>
      <c r="E12" s="98" t="s">
        <v>303</v>
      </c>
      <c r="F12" t="s">
        <v>161</v>
      </c>
      <c r="G12" t="s">
        <v>161</v>
      </c>
      <c r="H12" s="54">
        <v>0</v>
      </c>
      <c r="I12" s="54">
        <v>0</v>
      </c>
      <c r="J12" s="98" t="s">
        <v>303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186</v>
      </c>
      <c r="B13" s="97" t="s">
        <v>303</v>
      </c>
      <c r="C13" s="97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58">
        <v>0</v>
      </c>
      <c r="I13" s="98" t="s">
        <v>303</v>
      </c>
      <c r="J13" s="58">
        <v>0</v>
      </c>
      <c r="K13" s="58">
        <v>0</v>
      </c>
      <c r="L13" s="98" t="s">
        <v>303</v>
      </c>
      <c r="M13" s="57">
        <v>0</v>
      </c>
      <c r="N13" s="57">
        <v>0</v>
      </c>
    </row>
    <row r="14" spans="1:14">
      <c r="A14" t="s">
        <v>161</v>
      </c>
      <c r="B14" t="s">
        <v>161</v>
      </c>
      <c r="C14" s="97" t="s">
        <v>303</v>
      </c>
      <c r="D14" s="98" t="s">
        <v>303</v>
      </c>
      <c r="E14" s="98" t="s">
        <v>303</v>
      </c>
      <c r="F14" t="s">
        <v>161</v>
      </c>
      <c r="G14" t="s">
        <v>161</v>
      </c>
      <c r="H14" s="54">
        <v>0</v>
      </c>
      <c r="I14" s="54">
        <v>0</v>
      </c>
      <c r="J14" s="98" t="s">
        <v>303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187</v>
      </c>
      <c r="B15" s="97" t="s">
        <v>303</v>
      </c>
      <c r="C15" s="97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58">
        <v>0</v>
      </c>
      <c r="I15" s="98" t="s">
        <v>303</v>
      </c>
      <c r="J15" s="58">
        <v>0</v>
      </c>
      <c r="K15" s="58">
        <v>0</v>
      </c>
      <c r="L15" s="98" t="s">
        <v>303</v>
      </c>
      <c r="M15" s="57">
        <v>0</v>
      </c>
      <c r="N15" s="57">
        <v>0</v>
      </c>
    </row>
    <row r="16" spans="1:14">
      <c r="A16" t="s">
        <v>161</v>
      </c>
      <c r="B16" t="s">
        <v>161</v>
      </c>
      <c r="C16" s="97" t="s">
        <v>303</v>
      </c>
      <c r="D16" s="98" t="s">
        <v>303</v>
      </c>
      <c r="E16" s="98" t="s">
        <v>303</v>
      </c>
      <c r="F16" t="s">
        <v>161</v>
      </c>
      <c r="G16" t="s">
        <v>161</v>
      </c>
      <c r="H16" s="54">
        <v>0</v>
      </c>
      <c r="I16" s="54">
        <v>0</v>
      </c>
      <c r="J16" s="98" t="s">
        <v>303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188</v>
      </c>
      <c r="B17" s="97" t="s">
        <v>303</v>
      </c>
      <c r="C17" s="97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58">
        <v>0</v>
      </c>
      <c r="I17" s="98" t="s">
        <v>303</v>
      </c>
      <c r="J17" s="58">
        <v>0</v>
      </c>
      <c r="K17" s="58">
        <v>0</v>
      </c>
      <c r="L17" s="98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7" t="s">
        <v>303</v>
      </c>
      <c r="D18" s="98" t="s">
        <v>303</v>
      </c>
      <c r="E18" s="98" t="s">
        <v>303</v>
      </c>
      <c r="F18" t="s">
        <v>161</v>
      </c>
      <c r="G18" t="s">
        <v>161</v>
      </c>
      <c r="H18" s="54">
        <v>0</v>
      </c>
      <c r="I18" s="54">
        <v>0</v>
      </c>
      <c r="J18" s="98" t="s">
        <v>303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168</v>
      </c>
      <c r="B19" s="97" t="s">
        <v>303</v>
      </c>
      <c r="C19" s="97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58">
        <v>0</v>
      </c>
      <c r="I19" s="98" t="s">
        <v>303</v>
      </c>
      <c r="J19" s="58">
        <v>0</v>
      </c>
      <c r="K19" s="58">
        <v>0</v>
      </c>
      <c r="L19" s="98" t="s">
        <v>303</v>
      </c>
      <c r="M19" s="57">
        <v>0</v>
      </c>
      <c r="N19" s="57">
        <v>0</v>
      </c>
    </row>
    <row r="20" spans="1:14">
      <c r="A20" s="56" t="s">
        <v>182</v>
      </c>
      <c r="B20" s="97" t="s">
        <v>303</v>
      </c>
      <c r="C20" s="97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58">
        <v>0</v>
      </c>
      <c r="I20" s="98" t="s">
        <v>303</v>
      </c>
      <c r="J20" s="58">
        <v>0</v>
      </c>
      <c r="K20" s="58">
        <v>0</v>
      </c>
      <c r="L20" s="98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7" t="s">
        <v>303</v>
      </c>
      <c r="D21" s="98" t="s">
        <v>303</v>
      </c>
      <c r="E21" s="98" t="s">
        <v>303</v>
      </c>
      <c r="F21" t="s">
        <v>161</v>
      </c>
      <c r="G21" t="s">
        <v>161</v>
      </c>
      <c r="H21" s="54">
        <v>0</v>
      </c>
      <c r="I21" s="54">
        <v>0</v>
      </c>
      <c r="J21" s="98" t="s">
        <v>303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183</v>
      </c>
      <c r="B22" s="97" t="s">
        <v>303</v>
      </c>
      <c r="C22" s="97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58">
        <v>0</v>
      </c>
      <c r="I22" s="98" t="s">
        <v>303</v>
      </c>
      <c r="J22" s="58">
        <v>0</v>
      </c>
      <c r="K22" s="58">
        <v>0</v>
      </c>
      <c r="L22" s="98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7" t="s">
        <v>303</v>
      </c>
      <c r="D23" s="98" t="s">
        <v>303</v>
      </c>
      <c r="E23" s="98" t="s">
        <v>303</v>
      </c>
      <c r="F23" t="s">
        <v>161</v>
      </c>
      <c r="G23" t="s">
        <v>161</v>
      </c>
      <c r="H23" s="54">
        <v>0</v>
      </c>
      <c r="I23" s="54">
        <v>0</v>
      </c>
      <c r="J23" s="98" t="s">
        <v>303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170</v>
      </c>
      <c r="B24" s="97" t="s">
        <v>303</v>
      </c>
      <c r="C24" s="97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</row>
    <row r="25" spans="1:14">
      <c r="A25" t="s">
        <v>176</v>
      </c>
      <c r="B25" s="97" t="s">
        <v>303</v>
      </c>
      <c r="C25" s="97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</row>
    <row r="26" spans="1:14">
      <c r="A26" t="s">
        <v>177</v>
      </c>
      <c r="B26" s="97" t="s">
        <v>303</v>
      </c>
      <c r="C26" s="97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</row>
    <row r="27" spans="1:14">
      <c r="A27" t="s">
        <v>178</v>
      </c>
      <c r="B27" s="97" t="s">
        <v>303</v>
      </c>
      <c r="C27" s="97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98" t="s">
        <v>303</v>
      </c>
      <c r="I27" s="98" t="s">
        <v>303</v>
      </c>
      <c r="J27" s="98" t="s">
        <v>303</v>
      </c>
      <c r="K27" s="98" t="s">
        <v>303</v>
      </c>
      <c r="L27" s="98" t="s">
        <v>303</v>
      </c>
      <c r="M27" s="98" t="s">
        <v>303</v>
      </c>
      <c r="N27" s="98" t="s">
        <v>303</v>
      </c>
    </row>
    <row r="28" spans="1:14">
      <c r="A28" t="s">
        <v>179</v>
      </c>
      <c r="B28" s="97" t="s">
        <v>303</v>
      </c>
      <c r="C28" s="97" t="s">
        <v>303</v>
      </c>
      <c r="D28" s="98" t="s">
        <v>303</v>
      </c>
      <c r="E28" s="98" t="s">
        <v>303</v>
      </c>
      <c r="F28" s="98" t="s">
        <v>303</v>
      </c>
      <c r="G28" s="98" t="s">
        <v>303</v>
      </c>
      <c r="H28" s="98" t="s">
        <v>303</v>
      </c>
      <c r="I28" s="98" t="s">
        <v>303</v>
      </c>
      <c r="J28" s="98" t="s">
        <v>303</v>
      </c>
      <c r="K28" s="98" t="s">
        <v>303</v>
      </c>
      <c r="L28" s="98" t="s">
        <v>303</v>
      </c>
      <c r="M28" s="98" t="s">
        <v>303</v>
      </c>
      <c r="N28" s="98" t="s">
        <v>303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274</v>
      </c>
    </row>
    <row r="3" spans="1:15" s="1" customFormat="1">
      <c r="A3" s="2" t="s">
        <v>2</v>
      </c>
      <c r="B3" s="61" t="s">
        <v>275</v>
      </c>
    </row>
    <row r="4" spans="1:15" s="1" customFormat="1">
      <c r="A4" s="2" t="s">
        <v>3</v>
      </c>
      <c r="B4" s="62">
        <v>13565</v>
      </c>
    </row>
    <row r="5" spans="1:15" ht="18.75">
      <c r="A5" s="73" t="s">
        <v>151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99" t="s">
        <v>149</v>
      </c>
      <c r="J6" s="32" t="s">
        <v>53</v>
      </c>
      <c r="K6" s="32" t="s">
        <v>69</v>
      </c>
      <c r="L6" s="32" t="s">
        <v>54</v>
      </c>
      <c r="M6" s="32" t="s">
        <v>140</v>
      </c>
      <c r="O6" s="13"/>
    </row>
    <row r="7" spans="1:15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20" t="s">
        <v>141</v>
      </c>
      <c r="H7" s="91" t="s">
        <v>303</v>
      </c>
      <c r="I7" s="16" t="s">
        <v>142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150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2">
        <v>5606375.9800000004</v>
      </c>
      <c r="H9" s="93" t="s">
        <v>303</v>
      </c>
      <c r="I9" s="52">
        <v>0</v>
      </c>
      <c r="J9" s="52">
        <v>392285.38109663181</v>
      </c>
      <c r="K9" s="93" t="s">
        <v>303</v>
      </c>
      <c r="L9" s="53">
        <v>1</v>
      </c>
      <c r="M9" s="53">
        <v>0.70489999999999997</v>
      </c>
      <c r="N9" s="24"/>
    </row>
    <row r="10" spans="1:15">
      <c r="A10" s="56" t="s">
        <v>155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191564.76</v>
      </c>
      <c r="H10" s="98" t="s">
        <v>303</v>
      </c>
      <c r="I10" s="58">
        <v>0</v>
      </c>
      <c r="J10" s="58">
        <v>36592.549595999997</v>
      </c>
      <c r="K10" s="98" t="s">
        <v>303</v>
      </c>
      <c r="L10" s="57">
        <v>9.3299999999999994E-2</v>
      </c>
      <c r="M10" s="57">
        <v>6.5799999999999997E-2</v>
      </c>
    </row>
    <row r="11" spans="1:15">
      <c r="A11" s="56" t="s">
        <v>189</v>
      </c>
      <c r="B11" s="97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58">
        <v>0</v>
      </c>
      <c r="H11" s="98" t="s">
        <v>303</v>
      </c>
      <c r="I11" s="58">
        <v>0</v>
      </c>
      <c r="J11" s="58">
        <v>0</v>
      </c>
      <c r="K11" s="98" t="s">
        <v>303</v>
      </c>
      <c r="L11" s="57">
        <v>0</v>
      </c>
      <c r="M11" s="57">
        <v>0</v>
      </c>
    </row>
    <row r="12" spans="1:15">
      <c r="A12" t="s">
        <v>161</v>
      </c>
      <c r="B12" t="s">
        <v>161</v>
      </c>
      <c r="C12" s="98" t="s">
        <v>303</v>
      </c>
      <c r="D12" s="98" t="s">
        <v>303</v>
      </c>
      <c r="E12" t="s">
        <v>161</v>
      </c>
      <c r="F12" t="s">
        <v>161</v>
      </c>
      <c r="G12" s="54">
        <v>0</v>
      </c>
      <c r="H12" s="54">
        <v>0</v>
      </c>
      <c r="I12" s="98" t="s">
        <v>303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190</v>
      </c>
      <c r="B13" s="97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58">
        <v>191564.76</v>
      </c>
      <c r="H13" s="98" t="s">
        <v>303</v>
      </c>
      <c r="I13" s="58">
        <v>0</v>
      </c>
      <c r="J13" s="58">
        <v>36592.549595999997</v>
      </c>
      <c r="K13" s="98" t="s">
        <v>303</v>
      </c>
      <c r="L13" s="57">
        <v>9.3299999999999994E-2</v>
      </c>
      <c r="M13" s="57">
        <v>6.5799999999999997E-2</v>
      </c>
    </row>
    <row r="14" spans="1:15">
      <c r="A14" t="s">
        <v>191</v>
      </c>
      <c r="B14" t="s">
        <v>192</v>
      </c>
      <c r="C14" t="s">
        <v>96</v>
      </c>
      <c r="D14" t="s">
        <v>193</v>
      </c>
      <c r="E14" t="s">
        <v>194</v>
      </c>
      <c r="F14" t="s">
        <v>97</v>
      </c>
      <c r="G14" s="54">
        <v>37746.76</v>
      </c>
      <c r="H14" s="54">
        <v>20210</v>
      </c>
      <c r="I14" s="54">
        <v>0</v>
      </c>
      <c r="J14" s="54">
        <v>7628.6201959999999</v>
      </c>
      <c r="K14" s="55">
        <v>2.3E-3</v>
      </c>
      <c r="L14" s="55">
        <v>1.9400000000000001E-2</v>
      </c>
      <c r="M14" s="55">
        <v>1.37E-2</v>
      </c>
    </row>
    <row r="15" spans="1:15">
      <c r="A15" t="s">
        <v>195</v>
      </c>
      <c r="B15" t="s">
        <v>196</v>
      </c>
      <c r="C15" t="s">
        <v>96</v>
      </c>
      <c r="D15" t="s">
        <v>197</v>
      </c>
      <c r="E15" t="s">
        <v>194</v>
      </c>
      <c r="F15" t="s">
        <v>97</v>
      </c>
      <c r="G15" s="54">
        <v>153818</v>
      </c>
      <c r="H15" s="54">
        <v>18830</v>
      </c>
      <c r="I15" s="54">
        <v>0</v>
      </c>
      <c r="J15" s="54">
        <v>28963.929400000001</v>
      </c>
      <c r="K15" s="55">
        <v>9.7999999999999997E-3</v>
      </c>
      <c r="L15" s="55">
        <v>7.3800000000000004E-2</v>
      </c>
      <c r="M15" s="55">
        <v>5.1999999999999998E-2</v>
      </c>
    </row>
    <row r="16" spans="1:15">
      <c r="A16" s="56" t="s">
        <v>198</v>
      </c>
      <c r="B16" s="97" t="s">
        <v>303</v>
      </c>
      <c r="C16" s="98" t="s">
        <v>303</v>
      </c>
      <c r="D16" s="98" t="s">
        <v>303</v>
      </c>
      <c r="E16" s="98" t="s">
        <v>303</v>
      </c>
      <c r="F16" s="98" t="s">
        <v>303</v>
      </c>
      <c r="G16" s="58">
        <v>0</v>
      </c>
      <c r="H16" s="98" t="s">
        <v>303</v>
      </c>
      <c r="I16" s="58">
        <v>0</v>
      </c>
      <c r="J16" s="58">
        <v>0</v>
      </c>
      <c r="K16" s="98" t="s">
        <v>303</v>
      </c>
      <c r="L16" s="57">
        <v>0</v>
      </c>
      <c r="M16" s="57">
        <v>0</v>
      </c>
    </row>
    <row r="17" spans="1:13">
      <c r="A17" t="s">
        <v>161</v>
      </c>
      <c r="B17" t="s">
        <v>161</v>
      </c>
      <c r="C17" s="98" t="s">
        <v>303</v>
      </c>
      <c r="D17" s="98" t="s">
        <v>303</v>
      </c>
      <c r="E17" t="s">
        <v>161</v>
      </c>
      <c r="F17" t="s">
        <v>161</v>
      </c>
      <c r="G17" s="54">
        <v>0</v>
      </c>
      <c r="H17" s="54">
        <v>0</v>
      </c>
      <c r="I17" s="98" t="s">
        <v>303</v>
      </c>
      <c r="J17" s="54">
        <v>0</v>
      </c>
      <c r="K17" s="55">
        <v>0</v>
      </c>
      <c r="L17" s="55">
        <v>0</v>
      </c>
      <c r="M17" s="55">
        <v>0</v>
      </c>
    </row>
    <row r="18" spans="1:13">
      <c r="A18" s="56" t="s">
        <v>199</v>
      </c>
      <c r="B18" s="97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58">
        <v>0</v>
      </c>
      <c r="H18" s="98" t="s">
        <v>303</v>
      </c>
      <c r="I18" s="58">
        <v>0</v>
      </c>
      <c r="J18" s="58">
        <v>0</v>
      </c>
      <c r="K18" s="98" t="s">
        <v>303</v>
      </c>
      <c r="L18" s="57">
        <v>0</v>
      </c>
      <c r="M18" s="57">
        <v>0</v>
      </c>
    </row>
    <row r="19" spans="1:13">
      <c r="A19" t="s">
        <v>161</v>
      </c>
      <c r="B19" t="s">
        <v>161</v>
      </c>
      <c r="C19" s="98" t="s">
        <v>303</v>
      </c>
      <c r="D19" s="98" t="s">
        <v>303</v>
      </c>
      <c r="E19" t="s">
        <v>161</v>
      </c>
      <c r="F19" t="s">
        <v>161</v>
      </c>
      <c r="G19" s="54">
        <v>0</v>
      </c>
      <c r="H19" s="54">
        <v>0</v>
      </c>
      <c r="I19" s="98" t="s">
        <v>303</v>
      </c>
      <c r="J19" s="54">
        <v>0</v>
      </c>
      <c r="K19" s="55">
        <v>0</v>
      </c>
      <c r="L19" s="55">
        <v>0</v>
      </c>
      <c r="M19" s="55">
        <v>0</v>
      </c>
    </row>
    <row r="20" spans="1:13">
      <c r="A20" s="56" t="s">
        <v>184</v>
      </c>
      <c r="B20" s="97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58">
        <v>0</v>
      </c>
      <c r="H20" s="98" t="s">
        <v>303</v>
      </c>
      <c r="I20" s="58">
        <v>0</v>
      </c>
      <c r="J20" s="58">
        <v>0</v>
      </c>
      <c r="K20" s="98" t="s">
        <v>303</v>
      </c>
      <c r="L20" s="57">
        <v>0</v>
      </c>
      <c r="M20" s="57">
        <v>0</v>
      </c>
    </row>
    <row r="21" spans="1:13">
      <c r="A21" t="s">
        <v>161</v>
      </c>
      <c r="B21" t="s">
        <v>161</v>
      </c>
      <c r="C21" s="98" t="s">
        <v>303</v>
      </c>
      <c r="D21" s="98" t="s">
        <v>303</v>
      </c>
      <c r="E21" t="s">
        <v>161</v>
      </c>
      <c r="F21" t="s">
        <v>161</v>
      </c>
      <c r="G21" s="54">
        <v>0</v>
      </c>
      <c r="H21" s="54">
        <v>0</v>
      </c>
      <c r="I21" s="98" t="s">
        <v>303</v>
      </c>
      <c r="J21" s="54">
        <v>0</v>
      </c>
      <c r="K21" s="55">
        <v>0</v>
      </c>
      <c r="L21" s="55">
        <v>0</v>
      </c>
      <c r="M21" s="55">
        <v>0</v>
      </c>
    </row>
    <row r="22" spans="1:13">
      <c r="A22" s="56" t="s">
        <v>200</v>
      </c>
      <c r="B22" s="97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58">
        <v>0</v>
      </c>
      <c r="H22" s="98" t="s">
        <v>303</v>
      </c>
      <c r="I22" s="58">
        <v>0</v>
      </c>
      <c r="J22" s="58">
        <v>0</v>
      </c>
      <c r="K22" s="98" t="s">
        <v>303</v>
      </c>
      <c r="L22" s="57">
        <v>0</v>
      </c>
      <c r="M22" s="57">
        <v>0</v>
      </c>
    </row>
    <row r="23" spans="1:13">
      <c r="A23" t="s">
        <v>161</v>
      </c>
      <c r="B23" t="s">
        <v>161</v>
      </c>
      <c r="C23" s="98" t="s">
        <v>303</v>
      </c>
      <c r="D23" s="98" t="s">
        <v>303</v>
      </c>
      <c r="E23" t="s">
        <v>161</v>
      </c>
      <c r="F23" t="s">
        <v>161</v>
      </c>
      <c r="G23" s="54">
        <v>0</v>
      </c>
      <c r="H23" s="54">
        <v>0</v>
      </c>
      <c r="I23" s="98" t="s">
        <v>303</v>
      </c>
      <c r="J23" s="54">
        <v>0</v>
      </c>
      <c r="K23" s="55">
        <v>0</v>
      </c>
      <c r="L23" s="55">
        <v>0</v>
      </c>
      <c r="M23" s="55">
        <v>0</v>
      </c>
    </row>
    <row r="24" spans="1:13">
      <c r="A24" s="56" t="s">
        <v>168</v>
      </c>
      <c r="B24" s="97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58">
        <v>5414811.2199999997</v>
      </c>
      <c r="H24" s="98" t="s">
        <v>303</v>
      </c>
      <c r="I24" s="58">
        <v>0</v>
      </c>
      <c r="J24" s="58">
        <v>355692.83150063182</v>
      </c>
      <c r="K24" s="98" t="s">
        <v>303</v>
      </c>
      <c r="L24" s="57">
        <v>0.90669999999999995</v>
      </c>
      <c r="M24" s="57">
        <v>0.63919999999999999</v>
      </c>
    </row>
    <row r="25" spans="1:13">
      <c r="A25" s="56" t="s">
        <v>201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58">
        <v>5414811.2199999997</v>
      </c>
      <c r="H25" s="98" t="s">
        <v>303</v>
      </c>
      <c r="I25" s="58">
        <v>0</v>
      </c>
      <c r="J25" s="58">
        <v>355692.83150063182</v>
      </c>
      <c r="K25" s="98" t="s">
        <v>303</v>
      </c>
      <c r="L25" s="57">
        <v>0.90669999999999995</v>
      </c>
      <c r="M25" s="57">
        <v>0.63919999999999999</v>
      </c>
    </row>
    <row r="26" spans="1:13">
      <c r="A26" t="s">
        <v>202</v>
      </c>
      <c r="B26" t="s">
        <v>203</v>
      </c>
      <c r="C26" t="s">
        <v>102</v>
      </c>
      <c r="D26" s="96" t="s">
        <v>303</v>
      </c>
      <c r="E26" t="s">
        <v>194</v>
      </c>
      <c r="F26" t="s">
        <v>99</v>
      </c>
      <c r="G26" s="54">
        <v>69328.09</v>
      </c>
      <c r="H26" s="54">
        <v>9236</v>
      </c>
      <c r="I26" s="54">
        <v>0</v>
      </c>
      <c r="J26" s="54">
        <v>23224.197457234801</v>
      </c>
      <c r="K26" s="55">
        <v>1.9E-3</v>
      </c>
      <c r="L26" s="55">
        <v>5.9200000000000003E-2</v>
      </c>
      <c r="M26" s="55">
        <v>4.1700000000000001E-2</v>
      </c>
    </row>
    <row r="27" spans="1:13">
      <c r="A27" t="s">
        <v>204</v>
      </c>
      <c r="B27" t="s">
        <v>205</v>
      </c>
      <c r="C27" t="s">
        <v>102</v>
      </c>
      <c r="D27" s="96" t="s">
        <v>303</v>
      </c>
      <c r="E27" t="s">
        <v>194</v>
      </c>
      <c r="F27" t="s">
        <v>99</v>
      </c>
      <c r="G27" s="54">
        <v>4521731.18</v>
      </c>
      <c r="H27" s="54">
        <v>772.45000000000266</v>
      </c>
      <c r="I27" s="54">
        <v>0</v>
      </c>
      <c r="J27" s="54">
        <v>126684.264037174</v>
      </c>
      <c r="K27" s="55">
        <v>1.26E-2</v>
      </c>
      <c r="L27" s="55">
        <v>0.32290000000000002</v>
      </c>
      <c r="M27" s="55">
        <v>0.2276</v>
      </c>
    </row>
    <row r="28" spans="1:13">
      <c r="A28" t="s">
        <v>206</v>
      </c>
      <c r="B28" t="s">
        <v>207</v>
      </c>
      <c r="C28" t="s">
        <v>208</v>
      </c>
      <c r="D28" s="96" t="s">
        <v>303</v>
      </c>
      <c r="E28" t="s">
        <v>194</v>
      </c>
      <c r="F28" t="s">
        <v>99</v>
      </c>
      <c r="G28" s="54">
        <v>37428.97</v>
      </c>
      <c r="H28" s="54">
        <v>93136.999999999782</v>
      </c>
      <c r="I28" s="54">
        <v>0</v>
      </c>
      <c r="J28" s="54">
        <v>126438.01717434</v>
      </c>
      <c r="K28" s="55">
        <v>2.0999999999999999E-3</v>
      </c>
      <c r="L28" s="55">
        <v>0.32229999999999998</v>
      </c>
      <c r="M28" s="55">
        <v>0.22720000000000001</v>
      </c>
    </row>
    <row r="29" spans="1:13">
      <c r="A29" t="s">
        <v>209</v>
      </c>
      <c r="B29" t="s">
        <v>210</v>
      </c>
      <c r="C29" t="s">
        <v>208</v>
      </c>
      <c r="D29" s="96" t="s">
        <v>303</v>
      </c>
      <c r="E29" t="s">
        <v>194</v>
      </c>
      <c r="F29" t="s">
        <v>99</v>
      </c>
      <c r="G29" s="54">
        <v>354685.07</v>
      </c>
      <c r="H29" s="54">
        <v>4893</v>
      </c>
      <c r="I29" s="54">
        <v>0</v>
      </c>
      <c r="J29" s="54">
        <v>62945.643703187699</v>
      </c>
      <c r="K29" s="55">
        <v>6.7000000000000002E-3</v>
      </c>
      <c r="L29" s="55">
        <v>0.1605</v>
      </c>
      <c r="M29" s="55">
        <v>0.11310000000000001</v>
      </c>
    </row>
    <row r="30" spans="1:13">
      <c r="A30" t="s">
        <v>211</v>
      </c>
      <c r="B30" t="s">
        <v>212</v>
      </c>
      <c r="C30" t="s">
        <v>208</v>
      </c>
      <c r="D30" s="96" t="s">
        <v>303</v>
      </c>
      <c r="E30" t="s">
        <v>194</v>
      </c>
      <c r="F30" t="s">
        <v>99</v>
      </c>
      <c r="G30" s="54">
        <v>431637.91</v>
      </c>
      <c r="H30" s="54">
        <v>1047.5999999999988</v>
      </c>
      <c r="I30" s="54">
        <v>0</v>
      </c>
      <c r="J30" s="54">
        <v>16400.7091286953</v>
      </c>
      <c r="K30" s="55">
        <v>0</v>
      </c>
      <c r="L30" s="55">
        <v>4.1799999999999997E-2</v>
      </c>
      <c r="M30" s="55">
        <v>2.9499999999999998E-2</v>
      </c>
    </row>
    <row r="31" spans="1:13">
      <c r="A31" s="56" t="s">
        <v>213</v>
      </c>
      <c r="B31" s="97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58">
        <v>0</v>
      </c>
      <c r="H31" s="98" t="s">
        <v>303</v>
      </c>
      <c r="I31" s="58">
        <v>0</v>
      </c>
      <c r="J31" s="58">
        <v>0</v>
      </c>
      <c r="K31" s="98" t="s">
        <v>303</v>
      </c>
      <c r="L31" s="57">
        <v>0</v>
      </c>
      <c r="M31" s="57">
        <v>0</v>
      </c>
    </row>
    <row r="32" spans="1:13">
      <c r="A32" t="s">
        <v>161</v>
      </c>
      <c r="B32" t="s">
        <v>161</v>
      </c>
      <c r="C32" s="98" t="s">
        <v>303</v>
      </c>
      <c r="D32" s="98" t="s">
        <v>303</v>
      </c>
      <c r="E32" t="s">
        <v>161</v>
      </c>
      <c r="F32" t="s">
        <v>161</v>
      </c>
      <c r="G32" s="54">
        <v>0</v>
      </c>
      <c r="H32" s="54">
        <v>0</v>
      </c>
      <c r="I32" s="98" t="s">
        <v>303</v>
      </c>
      <c r="J32" s="54">
        <v>0</v>
      </c>
      <c r="K32" s="55">
        <v>0</v>
      </c>
      <c r="L32" s="55">
        <v>0</v>
      </c>
      <c r="M32" s="55">
        <v>0</v>
      </c>
    </row>
    <row r="33" spans="1:13">
      <c r="A33" s="56" t="s">
        <v>184</v>
      </c>
      <c r="B33" s="97" t="s">
        <v>303</v>
      </c>
      <c r="C33" s="98" t="s">
        <v>303</v>
      </c>
      <c r="D33" s="98" t="s">
        <v>303</v>
      </c>
      <c r="E33" s="98" t="s">
        <v>303</v>
      </c>
      <c r="F33" s="98" t="s">
        <v>303</v>
      </c>
      <c r="G33" s="58">
        <v>0</v>
      </c>
      <c r="H33" s="98" t="s">
        <v>303</v>
      </c>
      <c r="I33" s="58">
        <v>0</v>
      </c>
      <c r="J33" s="58">
        <v>0</v>
      </c>
      <c r="K33" s="98" t="s">
        <v>303</v>
      </c>
      <c r="L33" s="57">
        <v>0</v>
      </c>
      <c r="M33" s="57">
        <v>0</v>
      </c>
    </row>
    <row r="34" spans="1:13">
      <c r="A34" t="s">
        <v>161</v>
      </c>
      <c r="B34" t="s">
        <v>161</v>
      </c>
      <c r="C34" s="98" t="s">
        <v>303</v>
      </c>
      <c r="D34" s="98" t="s">
        <v>303</v>
      </c>
      <c r="E34" t="s">
        <v>161</v>
      </c>
      <c r="F34" t="s">
        <v>161</v>
      </c>
      <c r="G34" s="54">
        <v>0</v>
      </c>
      <c r="H34" s="54">
        <v>0</v>
      </c>
      <c r="I34" s="98" t="s">
        <v>303</v>
      </c>
      <c r="J34" s="54">
        <v>0</v>
      </c>
      <c r="K34" s="55">
        <v>0</v>
      </c>
      <c r="L34" s="55">
        <v>0</v>
      </c>
      <c r="M34" s="55">
        <v>0</v>
      </c>
    </row>
    <row r="35" spans="1:13">
      <c r="A35" s="56" t="s">
        <v>200</v>
      </c>
      <c r="B35" s="97" t="s">
        <v>303</v>
      </c>
      <c r="C35" s="98" t="s">
        <v>303</v>
      </c>
      <c r="D35" s="98" t="s">
        <v>303</v>
      </c>
      <c r="E35" s="98" t="s">
        <v>303</v>
      </c>
      <c r="F35" s="98" t="s">
        <v>303</v>
      </c>
      <c r="G35" s="58">
        <v>0</v>
      </c>
      <c r="H35" s="98" t="s">
        <v>303</v>
      </c>
      <c r="I35" s="58">
        <v>0</v>
      </c>
      <c r="J35" s="58">
        <v>0</v>
      </c>
      <c r="K35" s="98" t="s">
        <v>303</v>
      </c>
      <c r="L35" s="57">
        <v>0</v>
      </c>
      <c r="M35" s="57">
        <v>0</v>
      </c>
    </row>
    <row r="36" spans="1:13">
      <c r="A36" t="s">
        <v>161</v>
      </c>
      <c r="B36" t="s">
        <v>161</v>
      </c>
      <c r="C36" s="98" t="s">
        <v>303</v>
      </c>
      <c r="D36" s="98" t="s">
        <v>303</v>
      </c>
      <c r="E36" t="s">
        <v>161</v>
      </c>
      <c r="F36" t="s">
        <v>161</v>
      </c>
      <c r="G36" s="54">
        <v>0</v>
      </c>
      <c r="H36" s="54">
        <v>0</v>
      </c>
      <c r="I36" s="98" t="s">
        <v>303</v>
      </c>
      <c r="J36" s="54">
        <v>0</v>
      </c>
      <c r="K36" s="55">
        <v>0</v>
      </c>
      <c r="L36" s="55">
        <v>0</v>
      </c>
      <c r="M36" s="55">
        <v>0</v>
      </c>
    </row>
    <row r="37" spans="1:13">
      <c r="A37" t="s">
        <v>170</v>
      </c>
      <c r="B37" s="97" t="s">
        <v>303</v>
      </c>
      <c r="C37" s="98" t="s">
        <v>303</v>
      </c>
      <c r="D37" s="98" t="s">
        <v>303</v>
      </c>
      <c r="E37" s="98" t="s">
        <v>303</v>
      </c>
      <c r="F37" s="98" t="s">
        <v>303</v>
      </c>
      <c r="G37" s="98" t="s">
        <v>303</v>
      </c>
      <c r="H37" s="98" t="s">
        <v>303</v>
      </c>
      <c r="I37" s="98" t="s">
        <v>303</v>
      </c>
      <c r="J37" s="98" t="s">
        <v>303</v>
      </c>
      <c r="K37" s="98" t="s">
        <v>303</v>
      </c>
      <c r="L37" s="98" t="s">
        <v>303</v>
      </c>
      <c r="M37" s="98" t="s">
        <v>303</v>
      </c>
    </row>
    <row r="38" spans="1:13">
      <c r="A38" t="s">
        <v>176</v>
      </c>
      <c r="B38" s="97" t="s">
        <v>303</v>
      </c>
      <c r="C38" s="98" t="s">
        <v>303</v>
      </c>
      <c r="D38" s="98" t="s">
        <v>303</v>
      </c>
      <c r="E38" s="98" t="s">
        <v>303</v>
      </c>
      <c r="F38" s="98" t="s">
        <v>303</v>
      </c>
      <c r="G38" s="98" t="s">
        <v>303</v>
      </c>
      <c r="H38" s="98" t="s">
        <v>303</v>
      </c>
      <c r="I38" s="98" t="s">
        <v>303</v>
      </c>
      <c r="J38" s="98" t="s">
        <v>303</v>
      </c>
      <c r="K38" s="98" t="s">
        <v>303</v>
      </c>
      <c r="L38" s="98" t="s">
        <v>303</v>
      </c>
      <c r="M38" s="98" t="s">
        <v>303</v>
      </c>
    </row>
    <row r="39" spans="1:13">
      <c r="A39" t="s">
        <v>177</v>
      </c>
      <c r="B39" s="97" t="s">
        <v>303</v>
      </c>
      <c r="C39" s="98" t="s">
        <v>303</v>
      </c>
      <c r="D39" s="98" t="s">
        <v>303</v>
      </c>
      <c r="E39" s="98" t="s">
        <v>303</v>
      </c>
      <c r="F39" s="98" t="s">
        <v>303</v>
      </c>
      <c r="G39" s="98" t="s">
        <v>303</v>
      </c>
      <c r="H39" s="98" t="s">
        <v>303</v>
      </c>
      <c r="I39" s="98" t="s">
        <v>303</v>
      </c>
      <c r="J39" s="98" t="s">
        <v>303</v>
      </c>
      <c r="K39" s="98" t="s">
        <v>303</v>
      </c>
      <c r="L39" s="98" t="s">
        <v>303</v>
      </c>
      <c r="M39" s="98" t="s">
        <v>303</v>
      </c>
    </row>
    <row r="40" spans="1:13">
      <c r="A40" t="s">
        <v>178</v>
      </c>
      <c r="B40" s="97" t="s">
        <v>303</v>
      </c>
      <c r="C40" s="98" t="s">
        <v>303</v>
      </c>
      <c r="D40" s="98" t="s">
        <v>303</v>
      </c>
      <c r="E40" s="98" t="s">
        <v>303</v>
      </c>
      <c r="F40" s="98" t="s">
        <v>303</v>
      </c>
      <c r="G40" s="98" t="s">
        <v>303</v>
      </c>
      <c r="H40" s="98" t="s">
        <v>303</v>
      </c>
      <c r="I40" s="98" t="s">
        <v>303</v>
      </c>
      <c r="J40" s="98" t="s">
        <v>303</v>
      </c>
      <c r="K40" s="98" t="s">
        <v>303</v>
      </c>
      <c r="L40" s="98" t="s">
        <v>303</v>
      </c>
      <c r="M40" s="98" t="s">
        <v>303</v>
      </c>
    </row>
    <row r="41" spans="1:13">
      <c r="A41" t="s">
        <v>179</v>
      </c>
      <c r="B41" s="97" t="s">
        <v>303</v>
      </c>
      <c r="C41" s="98" t="s">
        <v>303</v>
      </c>
      <c r="D41" s="98" t="s">
        <v>303</v>
      </c>
      <c r="E41" s="98" t="s">
        <v>303</v>
      </c>
      <c r="F41" s="98" t="s">
        <v>303</v>
      </c>
      <c r="G41" s="98" t="s">
        <v>303</v>
      </c>
      <c r="H41" s="98" t="s">
        <v>303</v>
      </c>
      <c r="I41" s="98" t="s">
        <v>303</v>
      </c>
      <c r="J41" s="98" t="s">
        <v>303</v>
      </c>
      <c r="K41" s="98" t="s">
        <v>303</v>
      </c>
      <c r="L41" s="98" t="s">
        <v>303</v>
      </c>
      <c r="M41" s="98" t="s">
        <v>303</v>
      </c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274</v>
      </c>
    </row>
    <row r="3" spans="1:16" s="1" customFormat="1">
      <c r="A3" s="2" t="s">
        <v>2</v>
      </c>
      <c r="B3" s="61" t="s">
        <v>275</v>
      </c>
    </row>
    <row r="4" spans="1:16" s="1" customFormat="1">
      <c r="A4" s="2" t="s">
        <v>3</v>
      </c>
      <c r="B4" s="62">
        <v>13565</v>
      </c>
    </row>
    <row r="5" spans="1:16" ht="18.75">
      <c r="A5" s="73" t="s">
        <v>89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144</v>
      </c>
      <c r="J6" s="32" t="s">
        <v>145</v>
      </c>
      <c r="K6" s="32" t="s">
        <v>53</v>
      </c>
      <c r="L6" s="32" t="s">
        <v>69</v>
      </c>
      <c r="M6" s="32" t="s">
        <v>54</v>
      </c>
      <c r="N6" s="106" t="s">
        <v>140</v>
      </c>
      <c r="P6" s="13"/>
    </row>
    <row r="7" spans="1:16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91" t="s">
        <v>303</v>
      </c>
      <c r="I7" s="20" t="s">
        <v>141</v>
      </c>
      <c r="J7" s="91" t="s">
        <v>303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52">
        <v>0</v>
      </c>
      <c r="J9" s="93" t="s">
        <v>303</v>
      </c>
      <c r="K9" s="52">
        <v>0</v>
      </c>
      <c r="L9" s="93" t="s">
        <v>303</v>
      </c>
      <c r="M9" s="53">
        <v>0</v>
      </c>
      <c r="N9" s="53">
        <v>0</v>
      </c>
      <c r="O9" s="24"/>
    </row>
    <row r="10" spans="1:16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98" t="s">
        <v>303</v>
      </c>
      <c r="I10" s="58">
        <v>0</v>
      </c>
      <c r="J10" s="98" t="s">
        <v>303</v>
      </c>
      <c r="K10" s="58">
        <v>0</v>
      </c>
      <c r="L10" s="98" t="s">
        <v>303</v>
      </c>
      <c r="M10" s="57">
        <v>0</v>
      </c>
      <c r="N10" s="57">
        <v>0</v>
      </c>
    </row>
    <row r="11" spans="1:16">
      <c r="A11" s="56" t="s">
        <v>214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98" t="s">
        <v>303</v>
      </c>
      <c r="I11" s="58">
        <v>0</v>
      </c>
      <c r="J11" s="98" t="s">
        <v>303</v>
      </c>
      <c r="K11" s="58">
        <v>0</v>
      </c>
      <c r="L11" s="98" t="s">
        <v>303</v>
      </c>
      <c r="M11" s="57">
        <v>0</v>
      </c>
      <c r="N11" s="57">
        <v>0</v>
      </c>
    </row>
    <row r="12" spans="1:16">
      <c r="A12" t="s">
        <v>161</v>
      </c>
      <c r="B12" t="s">
        <v>161</v>
      </c>
      <c r="C12" s="98" t="s">
        <v>303</v>
      </c>
      <c r="D12" s="98" t="s">
        <v>303</v>
      </c>
      <c r="E12" t="s">
        <v>161</v>
      </c>
      <c r="F12" t="s">
        <v>161</v>
      </c>
      <c r="G12" s="98" t="s">
        <v>303</v>
      </c>
      <c r="H12" t="s">
        <v>161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215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98" t="s">
        <v>303</v>
      </c>
      <c r="I13" s="58">
        <v>0</v>
      </c>
      <c r="J13" s="98" t="s">
        <v>303</v>
      </c>
      <c r="K13" s="58">
        <v>0</v>
      </c>
      <c r="L13" s="98" t="s">
        <v>303</v>
      </c>
      <c r="M13" s="57">
        <v>0</v>
      </c>
      <c r="N13" s="57">
        <v>0</v>
      </c>
    </row>
    <row r="14" spans="1:16">
      <c r="A14" t="s">
        <v>161</v>
      </c>
      <c r="B14" t="s">
        <v>161</v>
      </c>
      <c r="C14" s="98" t="s">
        <v>303</v>
      </c>
      <c r="D14" s="98" t="s">
        <v>303</v>
      </c>
      <c r="E14" t="s">
        <v>161</v>
      </c>
      <c r="F14" t="s">
        <v>161</v>
      </c>
      <c r="G14" s="98" t="s">
        <v>303</v>
      </c>
      <c r="H14" t="s">
        <v>161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58">
        <v>0</v>
      </c>
      <c r="J15" s="98" t="s">
        <v>303</v>
      </c>
      <c r="K15" s="58">
        <v>0</v>
      </c>
      <c r="L15" s="98" t="s">
        <v>303</v>
      </c>
      <c r="M15" s="57">
        <v>0</v>
      </c>
      <c r="N15" s="57">
        <v>0</v>
      </c>
    </row>
    <row r="16" spans="1:16">
      <c r="A16" t="s">
        <v>161</v>
      </c>
      <c r="B16" t="s">
        <v>161</v>
      </c>
      <c r="C16" s="98" t="s">
        <v>303</v>
      </c>
      <c r="D16" s="98" t="s">
        <v>303</v>
      </c>
      <c r="E16" t="s">
        <v>161</v>
      </c>
      <c r="F16" t="s">
        <v>161</v>
      </c>
      <c r="G16" s="98" t="s">
        <v>303</v>
      </c>
      <c r="H16" t="s">
        <v>161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184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58">
        <v>0</v>
      </c>
      <c r="J17" s="98" t="s">
        <v>303</v>
      </c>
      <c r="K17" s="58">
        <v>0</v>
      </c>
      <c r="L17" s="98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8" t="s">
        <v>303</v>
      </c>
      <c r="D18" s="98" t="s">
        <v>303</v>
      </c>
      <c r="E18" t="s">
        <v>161</v>
      </c>
      <c r="F18" t="s">
        <v>161</v>
      </c>
      <c r="G18" s="98" t="s">
        <v>303</v>
      </c>
      <c r="H18" t="s">
        <v>161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168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58">
        <v>0</v>
      </c>
      <c r="J19" s="98" t="s">
        <v>303</v>
      </c>
      <c r="K19" s="58">
        <v>0</v>
      </c>
      <c r="L19" s="98" t="s">
        <v>303</v>
      </c>
      <c r="M19" s="57">
        <v>0</v>
      </c>
      <c r="N19" s="57">
        <v>0</v>
      </c>
    </row>
    <row r="20" spans="1:14">
      <c r="A20" s="56" t="s">
        <v>214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58">
        <v>0</v>
      </c>
      <c r="J20" s="98" t="s">
        <v>303</v>
      </c>
      <c r="K20" s="58">
        <v>0</v>
      </c>
      <c r="L20" s="98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8" t="s">
        <v>303</v>
      </c>
      <c r="D21" s="98" t="s">
        <v>303</v>
      </c>
      <c r="E21" t="s">
        <v>161</v>
      </c>
      <c r="F21" t="s">
        <v>161</v>
      </c>
      <c r="G21" s="98" t="s">
        <v>303</v>
      </c>
      <c r="H21" t="s">
        <v>161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215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58">
        <v>0</v>
      </c>
      <c r="J22" s="98" t="s">
        <v>303</v>
      </c>
      <c r="K22" s="58">
        <v>0</v>
      </c>
      <c r="L22" s="98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8" t="s">
        <v>303</v>
      </c>
      <c r="D23" s="98" t="s">
        <v>303</v>
      </c>
      <c r="E23" t="s">
        <v>161</v>
      </c>
      <c r="F23" t="s">
        <v>161</v>
      </c>
      <c r="G23" s="98" t="s">
        <v>303</v>
      </c>
      <c r="H23" t="s">
        <v>161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58">
        <v>0</v>
      </c>
      <c r="J24" s="98" t="s">
        <v>303</v>
      </c>
      <c r="K24" s="58">
        <v>0</v>
      </c>
      <c r="L24" s="98" t="s">
        <v>303</v>
      </c>
      <c r="M24" s="57">
        <v>0</v>
      </c>
      <c r="N24" s="57">
        <v>0</v>
      </c>
    </row>
    <row r="25" spans="1:14">
      <c r="A25" t="s">
        <v>161</v>
      </c>
      <c r="B25" t="s">
        <v>161</v>
      </c>
      <c r="C25" s="98" t="s">
        <v>303</v>
      </c>
      <c r="D25" s="98" t="s">
        <v>303</v>
      </c>
      <c r="E25" t="s">
        <v>161</v>
      </c>
      <c r="F25" t="s">
        <v>161</v>
      </c>
      <c r="G25" s="98" t="s">
        <v>303</v>
      </c>
      <c r="H25" t="s">
        <v>161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184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58">
        <v>0</v>
      </c>
      <c r="J26" s="98" t="s">
        <v>303</v>
      </c>
      <c r="K26" s="58">
        <v>0</v>
      </c>
      <c r="L26" s="98" t="s">
        <v>303</v>
      </c>
      <c r="M26" s="57">
        <v>0</v>
      </c>
      <c r="N26" s="57">
        <v>0</v>
      </c>
    </row>
    <row r="27" spans="1:14">
      <c r="A27" t="s">
        <v>161</v>
      </c>
      <c r="B27" t="s">
        <v>161</v>
      </c>
      <c r="C27" s="98" t="s">
        <v>303</v>
      </c>
      <c r="D27" s="98" t="s">
        <v>303</v>
      </c>
      <c r="E27" t="s">
        <v>161</v>
      </c>
      <c r="F27" t="s">
        <v>161</v>
      </c>
      <c r="G27" s="98" t="s">
        <v>303</v>
      </c>
      <c r="H27" t="s">
        <v>161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170</v>
      </c>
      <c r="B28" s="98" t="s">
        <v>303</v>
      </c>
      <c r="C28" s="98" t="s">
        <v>303</v>
      </c>
      <c r="D28" s="98" t="s">
        <v>303</v>
      </c>
      <c r="E28" s="98" t="s">
        <v>303</v>
      </c>
      <c r="F28" s="98" t="s">
        <v>303</v>
      </c>
      <c r="G28" s="98" t="s">
        <v>303</v>
      </c>
      <c r="H28" s="98" t="s">
        <v>303</v>
      </c>
      <c r="I28" s="98" t="s">
        <v>303</v>
      </c>
      <c r="J28" s="98" t="s">
        <v>303</v>
      </c>
      <c r="K28" s="98" t="s">
        <v>303</v>
      </c>
      <c r="L28" s="98" t="s">
        <v>303</v>
      </c>
      <c r="M28" s="98" t="s">
        <v>303</v>
      </c>
      <c r="N28" s="98" t="s">
        <v>303</v>
      </c>
    </row>
    <row r="29" spans="1:14">
      <c r="A29" t="s">
        <v>176</v>
      </c>
      <c r="B29" s="98" t="s">
        <v>303</v>
      </c>
      <c r="C29" s="98" t="s">
        <v>303</v>
      </c>
      <c r="D29" s="98" t="s">
        <v>303</v>
      </c>
      <c r="E29" s="98" t="s">
        <v>303</v>
      </c>
      <c r="F29" s="98" t="s">
        <v>303</v>
      </c>
      <c r="G29" s="98" t="s">
        <v>303</v>
      </c>
      <c r="H29" s="98" t="s">
        <v>303</v>
      </c>
      <c r="I29" s="98" t="s">
        <v>303</v>
      </c>
      <c r="J29" s="98" t="s">
        <v>303</v>
      </c>
      <c r="K29" s="98" t="s">
        <v>303</v>
      </c>
      <c r="L29" s="98" t="s">
        <v>303</v>
      </c>
      <c r="M29" s="98" t="s">
        <v>303</v>
      </c>
      <c r="N29" s="98" t="s">
        <v>303</v>
      </c>
    </row>
    <row r="30" spans="1:14">
      <c r="A30" t="s">
        <v>177</v>
      </c>
      <c r="B30" s="98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  <c r="L30" s="98" t="s">
        <v>303</v>
      </c>
      <c r="M30" s="98" t="s">
        <v>303</v>
      </c>
      <c r="N30" s="98" t="s">
        <v>303</v>
      </c>
    </row>
    <row r="31" spans="1:14">
      <c r="A31" t="s">
        <v>178</v>
      </c>
      <c r="B31" s="98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  <c r="K31" s="98" t="s">
        <v>303</v>
      </c>
      <c r="L31" s="98" t="s">
        <v>303</v>
      </c>
      <c r="M31" s="98" t="s">
        <v>303</v>
      </c>
      <c r="N31" s="98" t="s">
        <v>303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</row>
    <row r="2" spans="1:11" s="1" customFormat="1">
      <c r="A2" s="2" t="s">
        <v>1</v>
      </c>
      <c r="B2" s="9" t="s">
        <v>274</v>
      </c>
    </row>
    <row r="3" spans="1:11" s="1" customFormat="1">
      <c r="A3" s="2" t="s">
        <v>2</v>
      </c>
      <c r="B3" s="61" t="s">
        <v>275</v>
      </c>
    </row>
    <row r="4" spans="1:11" s="1" customFormat="1">
      <c r="A4" s="2" t="s">
        <v>3</v>
      </c>
      <c r="B4" s="62">
        <v>13565</v>
      </c>
    </row>
    <row r="5" spans="1:11" ht="18.75">
      <c r="A5" s="73" t="s">
        <v>91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2" t="s">
        <v>140</v>
      </c>
    </row>
    <row r="7" spans="1:11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16" t="s">
        <v>141</v>
      </c>
      <c r="G7" s="91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0</v>
      </c>
      <c r="G9" s="93" t="s">
        <v>303</v>
      </c>
      <c r="H9" s="52">
        <v>0</v>
      </c>
      <c r="I9" s="107" t="s">
        <v>303</v>
      </c>
      <c r="J9" s="53">
        <v>0</v>
      </c>
      <c r="K9" s="53">
        <v>0</v>
      </c>
    </row>
    <row r="10" spans="1:11">
      <c r="A10" s="56" t="s">
        <v>155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58">
        <v>0</v>
      </c>
      <c r="I10" s="98" t="s">
        <v>303</v>
      </c>
      <c r="J10" s="57">
        <v>0</v>
      </c>
      <c r="K10" s="57">
        <v>0</v>
      </c>
    </row>
    <row r="11" spans="1:11">
      <c r="A11" s="56" t="s">
        <v>216</v>
      </c>
      <c r="B11" s="97" t="s">
        <v>303</v>
      </c>
      <c r="C11" s="98" t="s">
        <v>303</v>
      </c>
      <c r="D11" s="98" t="s">
        <v>303</v>
      </c>
      <c r="E11" s="98" t="s">
        <v>303</v>
      </c>
      <c r="F11" s="58">
        <v>0</v>
      </c>
      <c r="G11" s="98" t="s">
        <v>303</v>
      </c>
      <c r="H11" s="58">
        <v>0</v>
      </c>
      <c r="I11" s="98" t="s">
        <v>303</v>
      </c>
      <c r="J11" s="57">
        <v>0</v>
      </c>
      <c r="K11" s="57">
        <v>0</v>
      </c>
    </row>
    <row r="12" spans="1:11">
      <c r="A12" t="s">
        <v>161</v>
      </c>
      <c r="B12" t="s">
        <v>161</v>
      </c>
      <c r="C12" s="98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168</v>
      </c>
      <c r="B13" s="97" t="s">
        <v>303</v>
      </c>
      <c r="C13" s="98" t="s">
        <v>303</v>
      </c>
      <c r="D13" s="98" t="s">
        <v>303</v>
      </c>
      <c r="E13" s="98" t="s">
        <v>303</v>
      </c>
      <c r="F13" s="58">
        <v>0</v>
      </c>
      <c r="G13" s="98" t="s">
        <v>303</v>
      </c>
      <c r="H13" s="58">
        <v>0</v>
      </c>
      <c r="I13" s="98" t="s">
        <v>303</v>
      </c>
      <c r="J13" s="57">
        <v>0</v>
      </c>
      <c r="K13" s="57">
        <v>0</v>
      </c>
    </row>
    <row r="14" spans="1:11">
      <c r="A14" s="56" t="s">
        <v>217</v>
      </c>
      <c r="B14" s="97" t="s">
        <v>303</v>
      </c>
      <c r="C14" s="98" t="s">
        <v>303</v>
      </c>
      <c r="D14" s="98" t="s">
        <v>303</v>
      </c>
      <c r="E14" s="98" t="s">
        <v>303</v>
      </c>
      <c r="F14" s="58">
        <v>0</v>
      </c>
      <c r="G14" s="98" t="s">
        <v>303</v>
      </c>
      <c r="H14" s="58">
        <v>0</v>
      </c>
      <c r="I14" s="98" t="s">
        <v>303</v>
      </c>
      <c r="J14" s="57">
        <v>0</v>
      </c>
      <c r="K14" s="57">
        <v>0</v>
      </c>
    </row>
    <row r="15" spans="1:11">
      <c r="A15" t="s">
        <v>161</v>
      </c>
      <c r="B15" t="s">
        <v>161</v>
      </c>
      <c r="C15" s="98" t="s">
        <v>303</v>
      </c>
      <c r="D15" t="s">
        <v>161</v>
      </c>
      <c r="E15" t="s">
        <v>161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170</v>
      </c>
      <c r="B16" s="97" t="s">
        <v>303</v>
      </c>
      <c r="C16" s="98" t="s">
        <v>303</v>
      </c>
      <c r="D16" s="98" t="s">
        <v>303</v>
      </c>
      <c r="E16" s="98" t="s">
        <v>303</v>
      </c>
      <c r="F16" s="98" t="s">
        <v>303</v>
      </c>
      <c r="G16" s="98" t="s">
        <v>303</v>
      </c>
      <c r="H16" s="98" t="s">
        <v>303</v>
      </c>
      <c r="I16" s="98" t="s">
        <v>303</v>
      </c>
      <c r="J16" s="98" t="s">
        <v>303</v>
      </c>
      <c r="K16" s="98" t="s">
        <v>303</v>
      </c>
    </row>
    <row r="17" spans="1:11">
      <c r="A17" t="s">
        <v>176</v>
      </c>
      <c r="B17" s="97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98" t="s">
        <v>303</v>
      </c>
      <c r="J17" s="98" t="s">
        <v>303</v>
      </c>
      <c r="K17" s="98" t="s">
        <v>303</v>
      </c>
    </row>
    <row r="18" spans="1:11">
      <c r="A18" t="s">
        <v>177</v>
      </c>
      <c r="B18" s="97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98" t="s">
        <v>303</v>
      </c>
      <c r="H18" s="98" t="s">
        <v>303</v>
      </c>
      <c r="I18" s="98" t="s">
        <v>303</v>
      </c>
      <c r="J18" s="98" t="s">
        <v>303</v>
      </c>
      <c r="K18" s="98" t="s">
        <v>303</v>
      </c>
    </row>
    <row r="19" spans="1:11">
      <c r="A19" t="s">
        <v>178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98" t="s">
        <v>303</v>
      </c>
      <c r="J19" s="98" t="s">
        <v>303</v>
      </c>
      <c r="K19" s="98" t="s">
        <v>303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13565</v>
      </c>
    </row>
    <row r="5" spans="1:12" ht="18.75">
      <c r="A5" s="73" t="s">
        <v>94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90" t="s">
        <v>303</v>
      </c>
      <c r="B7" s="108" t="s">
        <v>303</v>
      </c>
      <c r="C7" s="108" t="s">
        <v>303</v>
      </c>
      <c r="D7" s="108" t="s">
        <v>303</v>
      </c>
      <c r="E7" s="108" t="s">
        <v>303</v>
      </c>
      <c r="F7" s="16" t="s">
        <v>141</v>
      </c>
      <c r="G7" s="91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0</v>
      </c>
      <c r="G9" s="93" t="s">
        <v>303</v>
      </c>
      <c r="H9" s="52">
        <v>0</v>
      </c>
      <c r="I9" s="107" t="s">
        <v>303</v>
      </c>
      <c r="J9" s="53">
        <v>0</v>
      </c>
      <c r="K9" s="53">
        <v>0</v>
      </c>
    </row>
    <row r="10" spans="1:12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58">
        <v>0</v>
      </c>
      <c r="I10" s="98" t="s">
        <v>303</v>
      </c>
      <c r="J10" s="57">
        <v>0</v>
      </c>
      <c r="K10" s="57">
        <v>0</v>
      </c>
    </row>
    <row r="11" spans="1:12">
      <c r="A11" s="56" t="s">
        <v>218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58">
        <v>0</v>
      </c>
      <c r="G11" s="98" t="s">
        <v>303</v>
      </c>
      <c r="H11" s="58">
        <v>0</v>
      </c>
      <c r="I11" s="98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s="98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219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58">
        <v>0</v>
      </c>
      <c r="G13" s="98" t="s">
        <v>303</v>
      </c>
      <c r="H13" s="58">
        <v>0</v>
      </c>
      <c r="I13" s="98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s="98" t="s">
        <v>303</v>
      </c>
      <c r="D14" t="s">
        <v>161</v>
      </c>
      <c r="E14" t="s">
        <v>161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220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58">
        <v>0</v>
      </c>
      <c r="G15" s="98" t="s">
        <v>303</v>
      </c>
      <c r="H15" s="58">
        <v>0</v>
      </c>
      <c r="I15" s="98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s="98" t="s">
        <v>303</v>
      </c>
      <c r="D16" t="s">
        <v>161</v>
      </c>
      <c r="E16" t="s">
        <v>161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184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58">
        <v>0</v>
      </c>
      <c r="G17" s="98" t="s">
        <v>303</v>
      </c>
      <c r="H17" s="58">
        <v>0</v>
      </c>
      <c r="I17" s="98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s="98" t="s">
        <v>303</v>
      </c>
      <c r="D18" t="s">
        <v>161</v>
      </c>
      <c r="E18" t="s">
        <v>161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168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58">
        <v>0</v>
      </c>
      <c r="G19" s="98" t="s">
        <v>303</v>
      </c>
      <c r="H19" s="58">
        <v>0</v>
      </c>
      <c r="I19" s="98" t="s">
        <v>303</v>
      </c>
      <c r="J19" s="57">
        <v>0</v>
      </c>
      <c r="K19" s="57">
        <v>0</v>
      </c>
    </row>
    <row r="20" spans="1:11">
      <c r="A20" s="56" t="s">
        <v>218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58">
        <v>0</v>
      </c>
      <c r="G20" s="98" t="s">
        <v>303</v>
      </c>
      <c r="H20" s="58">
        <v>0</v>
      </c>
      <c r="I20" s="98" t="s">
        <v>303</v>
      </c>
      <c r="J20" s="57">
        <v>0</v>
      </c>
      <c r="K20" s="57">
        <v>0</v>
      </c>
    </row>
    <row r="21" spans="1:11">
      <c r="A21" t="s">
        <v>161</v>
      </c>
      <c r="B21" t="s">
        <v>161</v>
      </c>
      <c r="C21" s="98" t="s">
        <v>303</v>
      </c>
      <c r="D21" t="s">
        <v>161</v>
      </c>
      <c r="E21" t="s">
        <v>161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221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58">
        <v>0</v>
      </c>
      <c r="G22" s="98" t="s">
        <v>303</v>
      </c>
      <c r="H22" s="58">
        <v>0</v>
      </c>
      <c r="I22" s="98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s="98" t="s">
        <v>303</v>
      </c>
      <c r="D23" t="s">
        <v>161</v>
      </c>
      <c r="E23" t="s">
        <v>161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220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58">
        <v>0</v>
      </c>
      <c r="G24" s="98" t="s">
        <v>303</v>
      </c>
      <c r="H24" s="58">
        <v>0</v>
      </c>
      <c r="I24" s="98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s="98" t="s">
        <v>303</v>
      </c>
      <c r="D25" t="s">
        <v>161</v>
      </c>
      <c r="E25" t="s">
        <v>161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222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58">
        <v>0</v>
      </c>
      <c r="G26" s="98" t="s">
        <v>303</v>
      </c>
      <c r="H26" s="58">
        <v>0</v>
      </c>
      <c r="I26" s="98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s="98" t="s">
        <v>303</v>
      </c>
      <c r="D27" t="s">
        <v>161</v>
      </c>
      <c r="E27" t="s">
        <v>161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184</v>
      </c>
      <c r="B28" s="98" t="s">
        <v>303</v>
      </c>
      <c r="C28" s="98" t="s">
        <v>303</v>
      </c>
      <c r="D28" s="98" t="s">
        <v>303</v>
      </c>
      <c r="E28" s="98" t="s">
        <v>303</v>
      </c>
      <c r="F28" s="58">
        <v>0</v>
      </c>
      <c r="G28" s="98" t="s">
        <v>303</v>
      </c>
      <c r="H28" s="58">
        <v>0</v>
      </c>
      <c r="I28" s="98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s="98" t="s">
        <v>303</v>
      </c>
      <c r="D29" t="s">
        <v>161</v>
      </c>
      <c r="E29" t="s">
        <v>161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170</v>
      </c>
      <c r="B30" s="98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</row>
    <row r="31" spans="1:11">
      <c r="A31" t="s">
        <v>176</v>
      </c>
      <c r="B31" s="98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  <c r="K31" s="98" t="s">
        <v>303</v>
      </c>
    </row>
    <row r="32" spans="1:11">
      <c r="A32" t="s">
        <v>177</v>
      </c>
      <c r="B32" s="98" t="s">
        <v>303</v>
      </c>
      <c r="C32" s="98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98" t="s">
        <v>303</v>
      </c>
      <c r="I32" s="98" t="s">
        <v>303</v>
      </c>
      <c r="J32" s="98" t="s">
        <v>303</v>
      </c>
      <c r="K32" s="98" t="s">
        <v>303</v>
      </c>
    </row>
    <row r="33" spans="1:11">
      <c r="A33" t="s">
        <v>178</v>
      </c>
      <c r="B33" s="98" t="s">
        <v>303</v>
      </c>
      <c r="C33" s="98" t="s">
        <v>303</v>
      </c>
      <c r="D33" s="98" t="s">
        <v>303</v>
      </c>
      <c r="E33" s="98" t="s">
        <v>303</v>
      </c>
      <c r="F33" s="98" t="s">
        <v>303</v>
      </c>
      <c r="G33" s="98" t="s">
        <v>303</v>
      </c>
      <c r="H33" s="98" t="s">
        <v>303</v>
      </c>
      <c r="I33" s="98" t="s">
        <v>303</v>
      </c>
      <c r="J33" s="98" t="s">
        <v>303</v>
      </c>
      <c r="K33" s="98" t="s">
        <v>303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274</v>
      </c>
    </row>
    <row r="3" spans="1:14" s="1" customFormat="1">
      <c r="A3" s="2" t="s">
        <v>2</v>
      </c>
      <c r="B3" s="61" t="s">
        <v>275</v>
      </c>
    </row>
    <row r="4" spans="1:14" s="1" customFormat="1">
      <c r="A4" s="2" t="s">
        <v>3</v>
      </c>
      <c r="B4" s="62">
        <v>13565</v>
      </c>
    </row>
    <row r="5" spans="1:14" ht="18.75">
      <c r="A5" s="73" t="s">
        <v>98</v>
      </c>
      <c r="B5" s="74"/>
      <c r="C5" s="74"/>
      <c r="D5" s="74"/>
      <c r="E5" s="74"/>
      <c r="F5" s="74"/>
      <c r="G5" s="74"/>
      <c r="H5" s="74"/>
      <c r="I5" s="74"/>
      <c r="J5" s="75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54</v>
      </c>
      <c r="J6" s="32" t="s">
        <v>140</v>
      </c>
    </row>
    <row r="7" spans="1:14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16" t="s">
        <v>141</v>
      </c>
      <c r="G7" s="91" t="s">
        <v>303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101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179.87</v>
      </c>
      <c r="G9" s="107" t="s">
        <v>303</v>
      </c>
      <c r="H9" s="52">
        <v>4621.7693408020295</v>
      </c>
      <c r="I9" s="53">
        <v>1</v>
      </c>
      <c r="J9" s="53">
        <v>8.3000000000000001E-3</v>
      </c>
      <c r="K9" s="15"/>
      <c r="L9" s="15"/>
      <c r="M9" s="15"/>
      <c r="N9" s="15"/>
    </row>
    <row r="10" spans="1:14">
      <c r="A10" s="56" t="s">
        <v>155</v>
      </c>
      <c r="B10" s="109" t="s">
        <v>303</v>
      </c>
      <c r="C10" s="109" t="s">
        <v>303</v>
      </c>
      <c r="D10" s="109" t="s">
        <v>303</v>
      </c>
      <c r="E10" s="109" t="s">
        <v>303</v>
      </c>
      <c r="F10" s="58">
        <v>0</v>
      </c>
      <c r="G10" s="109" t="s">
        <v>303</v>
      </c>
      <c r="H10" s="58">
        <v>0</v>
      </c>
      <c r="I10" s="57">
        <v>0</v>
      </c>
      <c r="J10" s="57">
        <v>0</v>
      </c>
    </row>
    <row r="11" spans="1:14">
      <c r="A11" t="s">
        <v>161</v>
      </c>
      <c r="B11" t="s">
        <v>161</v>
      </c>
      <c r="C11" s="109" t="s">
        <v>303</v>
      </c>
      <c r="D11" t="s">
        <v>161</v>
      </c>
      <c r="E11" t="s">
        <v>161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168</v>
      </c>
      <c r="B12" s="109" t="s">
        <v>303</v>
      </c>
      <c r="C12" s="109" t="s">
        <v>303</v>
      </c>
      <c r="D12" s="109" t="s">
        <v>303</v>
      </c>
      <c r="E12" s="109" t="s">
        <v>303</v>
      </c>
      <c r="F12" s="58">
        <v>179.87</v>
      </c>
      <c r="G12" s="109" t="s">
        <v>303</v>
      </c>
      <c r="H12" s="58">
        <v>4621.7693408020295</v>
      </c>
      <c r="I12" s="57">
        <v>1</v>
      </c>
      <c r="J12" s="57">
        <v>8.3000000000000001E-3</v>
      </c>
    </row>
    <row r="13" spans="1:14">
      <c r="A13" t="s">
        <v>223</v>
      </c>
      <c r="B13" t="s">
        <v>224</v>
      </c>
      <c r="C13" t="s">
        <v>102</v>
      </c>
      <c r="D13" t="s">
        <v>225</v>
      </c>
      <c r="E13" t="s">
        <v>99</v>
      </c>
      <c r="F13" s="54">
        <v>179.87</v>
      </c>
      <c r="G13" s="54">
        <v>708438.2100000002</v>
      </c>
      <c r="H13" s="54">
        <v>4621.7693408020295</v>
      </c>
      <c r="I13" s="55">
        <v>1</v>
      </c>
      <c r="J13" s="55">
        <v>8.3000000000000001E-3</v>
      </c>
    </row>
    <row r="14" spans="1:14">
      <c r="A14" t="s">
        <v>170</v>
      </c>
      <c r="B14" s="109" t="s">
        <v>303</v>
      </c>
      <c r="C14" s="109" t="s">
        <v>303</v>
      </c>
      <c r="D14" s="109" t="s">
        <v>303</v>
      </c>
      <c r="E14" s="109" t="s">
        <v>303</v>
      </c>
      <c r="F14" s="109" t="s">
        <v>303</v>
      </c>
      <c r="G14" s="109" t="s">
        <v>303</v>
      </c>
      <c r="H14" s="98" t="s">
        <v>303</v>
      </c>
      <c r="I14" s="98" t="s">
        <v>303</v>
      </c>
      <c r="J14" s="109" t="s">
        <v>303</v>
      </c>
    </row>
    <row r="15" spans="1:14">
      <c r="A15" t="s">
        <v>176</v>
      </c>
      <c r="B15" s="109" t="s">
        <v>303</v>
      </c>
      <c r="C15" s="109" t="s">
        <v>303</v>
      </c>
      <c r="D15" s="109" t="s">
        <v>303</v>
      </c>
      <c r="E15" s="109" t="s">
        <v>303</v>
      </c>
      <c r="F15" s="109" t="s">
        <v>303</v>
      </c>
      <c r="G15" s="109" t="s">
        <v>303</v>
      </c>
      <c r="H15" s="98" t="s">
        <v>303</v>
      </c>
      <c r="I15" s="98" t="s">
        <v>303</v>
      </c>
      <c r="J15" s="109" t="s">
        <v>303</v>
      </c>
    </row>
    <row r="16" spans="1:14">
      <c r="A16" t="s">
        <v>177</v>
      </c>
      <c r="B16" s="109" t="s">
        <v>303</v>
      </c>
      <c r="C16" s="109" t="s">
        <v>303</v>
      </c>
      <c r="D16" s="109" t="s">
        <v>303</v>
      </c>
      <c r="E16" s="109" t="s">
        <v>303</v>
      </c>
      <c r="F16" s="109" t="s">
        <v>303</v>
      </c>
      <c r="G16" s="109" t="s">
        <v>303</v>
      </c>
      <c r="H16" s="98" t="s">
        <v>303</v>
      </c>
      <c r="I16" s="98" t="s">
        <v>303</v>
      </c>
      <c r="J16" s="109" t="s">
        <v>303</v>
      </c>
    </row>
    <row r="17" spans="1:10">
      <c r="A17" t="s">
        <v>178</v>
      </c>
      <c r="B17" s="109" t="s">
        <v>303</v>
      </c>
      <c r="C17" s="109" t="s">
        <v>303</v>
      </c>
      <c r="D17" s="109" t="s">
        <v>303</v>
      </c>
      <c r="E17" s="109" t="s">
        <v>303</v>
      </c>
      <c r="F17" s="109" t="s">
        <v>303</v>
      </c>
      <c r="G17" s="109" t="s">
        <v>303</v>
      </c>
      <c r="H17" s="98" t="s">
        <v>303</v>
      </c>
      <c r="I17" s="98" t="s">
        <v>303</v>
      </c>
      <c r="J17" s="109" t="s">
        <v>303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302</v>
      </c>
    </row>
    <row r="2" spans="1:23" s="1" customFormat="1">
      <c r="A2" s="2" t="s">
        <v>1</v>
      </c>
      <c r="B2" s="9" t="s">
        <v>274</v>
      </c>
    </row>
    <row r="3" spans="1:23" s="1" customFormat="1">
      <c r="A3" s="2" t="s">
        <v>2</v>
      </c>
      <c r="B3" s="61" t="s">
        <v>275</v>
      </c>
    </row>
    <row r="4" spans="1:23" s="1" customFormat="1">
      <c r="A4" s="2" t="s">
        <v>3</v>
      </c>
      <c r="B4" s="62">
        <v>13565</v>
      </c>
    </row>
    <row r="5" spans="1:23" ht="18.75">
      <c r="A5" s="73" t="s">
        <v>103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1:23" s="15" customFormat="1">
      <c r="A6" s="31" t="s">
        <v>92</v>
      </c>
      <c r="B6" s="32" t="s">
        <v>46</v>
      </c>
      <c r="C6" s="34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53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  <c r="V6" s="13"/>
      <c r="W6" s="13"/>
    </row>
    <row r="7" spans="1:23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20" t="s">
        <v>70</v>
      </c>
      <c r="G7" s="20" t="s">
        <v>71</v>
      </c>
      <c r="H7" s="91" t="s">
        <v>303</v>
      </c>
      <c r="I7" s="20" t="s">
        <v>7</v>
      </c>
      <c r="J7" s="20" t="s">
        <v>7</v>
      </c>
      <c r="K7" s="20" t="s">
        <v>141</v>
      </c>
      <c r="L7" s="91" t="s">
        <v>303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52">
        <v>0</v>
      </c>
      <c r="L9" s="93" t="s">
        <v>303</v>
      </c>
      <c r="M9" s="52">
        <v>0</v>
      </c>
      <c r="N9" s="93" t="s">
        <v>303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155</v>
      </c>
      <c r="B10" s="97" t="s">
        <v>303</v>
      </c>
      <c r="C10" s="97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98" t="s">
        <v>303</v>
      </c>
      <c r="J10" s="57">
        <v>0</v>
      </c>
      <c r="K10" s="58">
        <v>0</v>
      </c>
      <c r="L10" s="98" t="s">
        <v>303</v>
      </c>
      <c r="M10" s="58">
        <v>0</v>
      </c>
      <c r="N10" s="98" t="s">
        <v>303</v>
      </c>
      <c r="O10" s="57">
        <v>0</v>
      </c>
      <c r="P10" s="57">
        <v>0</v>
      </c>
    </row>
    <row r="11" spans="1:23">
      <c r="A11" s="56" t="s">
        <v>226</v>
      </c>
      <c r="B11" s="97" t="s">
        <v>303</v>
      </c>
      <c r="C11" s="97" t="s">
        <v>303</v>
      </c>
      <c r="D11" s="98" t="s">
        <v>303</v>
      </c>
      <c r="E11" s="98" t="s">
        <v>303</v>
      </c>
      <c r="F11" s="98" t="s">
        <v>303</v>
      </c>
      <c r="G11" s="58">
        <v>0</v>
      </c>
      <c r="H11" s="98" t="s">
        <v>303</v>
      </c>
      <c r="I11" s="98" t="s">
        <v>303</v>
      </c>
      <c r="J11" s="57">
        <v>0</v>
      </c>
      <c r="K11" s="58">
        <v>0</v>
      </c>
      <c r="L11" s="98" t="s">
        <v>303</v>
      </c>
      <c r="M11" s="58">
        <v>0</v>
      </c>
      <c r="N11" s="98" t="s">
        <v>303</v>
      </c>
      <c r="O11" s="57">
        <v>0</v>
      </c>
      <c r="P11" s="57">
        <v>0</v>
      </c>
    </row>
    <row r="12" spans="1:23">
      <c r="A12" t="s">
        <v>161</v>
      </c>
      <c r="B12" t="s">
        <v>161</v>
      </c>
      <c r="C12" s="97" t="s">
        <v>303</v>
      </c>
      <c r="D12" t="s">
        <v>161</v>
      </c>
      <c r="E12" s="98" t="s">
        <v>303</v>
      </c>
      <c r="F12" s="98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227</v>
      </c>
      <c r="B13" s="97" t="s">
        <v>303</v>
      </c>
      <c r="C13" s="97" t="s">
        <v>303</v>
      </c>
      <c r="D13" s="98" t="s">
        <v>303</v>
      </c>
      <c r="E13" s="98" t="s">
        <v>303</v>
      </c>
      <c r="F13" s="98" t="s">
        <v>303</v>
      </c>
      <c r="G13" s="58">
        <v>0</v>
      </c>
      <c r="H13" s="98" t="s">
        <v>303</v>
      </c>
      <c r="I13" s="98" t="s">
        <v>303</v>
      </c>
      <c r="J13" s="57">
        <v>0</v>
      </c>
      <c r="K13" s="58">
        <v>0</v>
      </c>
      <c r="L13" s="98" t="s">
        <v>303</v>
      </c>
      <c r="M13" s="58">
        <v>0</v>
      </c>
      <c r="N13" s="98" t="s">
        <v>303</v>
      </c>
      <c r="O13" s="57">
        <v>0</v>
      </c>
      <c r="P13" s="57">
        <v>0</v>
      </c>
    </row>
    <row r="14" spans="1:23">
      <c r="A14" t="s">
        <v>161</v>
      </c>
      <c r="B14" t="s">
        <v>161</v>
      </c>
      <c r="C14" s="97" t="s">
        <v>303</v>
      </c>
      <c r="D14" t="s">
        <v>161</v>
      </c>
      <c r="E14" s="98" t="s">
        <v>303</v>
      </c>
      <c r="F14" s="98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228</v>
      </c>
      <c r="B15" s="97" t="s">
        <v>303</v>
      </c>
      <c r="C15" s="97" t="s">
        <v>303</v>
      </c>
      <c r="D15" s="98" t="s">
        <v>303</v>
      </c>
      <c r="E15" s="98" t="s">
        <v>303</v>
      </c>
      <c r="F15" s="98" t="s">
        <v>303</v>
      </c>
      <c r="G15" s="58">
        <v>0</v>
      </c>
      <c r="H15" s="98" t="s">
        <v>303</v>
      </c>
      <c r="I15" s="98" t="s">
        <v>303</v>
      </c>
      <c r="J15" s="57">
        <v>0</v>
      </c>
      <c r="K15" s="58">
        <v>0</v>
      </c>
      <c r="L15" s="98" t="s">
        <v>303</v>
      </c>
      <c r="M15" s="58">
        <v>0</v>
      </c>
      <c r="N15" s="98" t="s">
        <v>303</v>
      </c>
      <c r="O15" s="57">
        <v>0</v>
      </c>
      <c r="P15" s="57">
        <v>0</v>
      </c>
    </row>
    <row r="16" spans="1:23">
      <c r="A16" t="s">
        <v>161</v>
      </c>
      <c r="B16" t="s">
        <v>161</v>
      </c>
      <c r="C16" s="97" t="s">
        <v>303</v>
      </c>
      <c r="D16" t="s">
        <v>161</v>
      </c>
      <c r="E16" s="98" t="s">
        <v>303</v>
      </c>
      <c r="F16" s="98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7" t="s">
        <v>303</v>
      </c>
      <c r="D17" t="s">
        <v>161</v>
      </c>
      <c r="E17" s="98" t="s">
        <v>303</v>
      </c>
      <c r="F17" s="98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7" t="s">
        <v>303</v>
      </c>
      <c r="D18" t="s">
        <v>161</v>
      </c>
      <c r="E18" s="98" t="s">
        <v>303</v>
      </c>
      <c r="F18" s="98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7" t="s">
        <v>303</v>
      </c>
      <c r="D19" t="s">
        <v>161</v>
      </c>
      <c r="E19" s="98" t="s">
        <v>303</v>
      </c>
      <c r="F19" s="98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168</v>
      </c>
      <c r="B20" s="97" t="s">
        <v>303</v>
      </c>
      <c r="C20" s="97" t="s">
        <v>303</v>
      </c>
      <c r="D20" s="98" t="s">
        <v>303</v>
      </c>
      <c r="E20" s="98" t="s">
        <v>303</v>
      </c>
      <c r="F20" s="98" t="s">
        <v>303</v>
      </c>
      <c r="G20" s="58">
        <v>0</v>
      </c>
      <c r="H20" s="98" t="s">
        <v>303</v>
      </c>
      <c r="I20" s="98" t="s">
        <v>303</v>
      </c>
      <c r="J20" s="57">
        <v>0</v>
      </c>
      <c r="K20" s="58">
        <v>0</v>
      </c>
      <c r="L20" s="98" t="s">
        <v>303</v>
      </c>
      <c r="M20" s="58">
        <v>0</v>
      </c>
      <c r="N20" s="98" t="s">
        <v>303</v>
      </c>
      <c r="O20" s="57">
        <v>0</v>
      </c>
      <c r="P20" s="57">
        <v>0</v>
      </c>
    </row>
    <row r="21" spans="1:16">
      <c r="A21" s="56" t="s">
        <v>226</v>
      </c>
      <c r="B21" s="97" t="s">
        <v>303</v>
      </c>
      <c r="C21" s="97" t="s">
        <v>303</v>
      </c>
      <c r="D21" s="98" t="s">
        <v>303</v>
      </c>
      <c r="E21" s="98" t="s">
        <v>303</v>
      </c>
      <c r="F21" s="98" t="s">
        <v>303</v>
      </c>
      <c r="G21" s="58">
        <v>0</v>
      </c>
      <c r="H21" s="98" t="s">
        <v>303</v>
      </c>
      <c r="I21" s="98" t="s">
        <v>303</v>
      </c>
      <c r="J21" s="57">
        <v>0</v>
      </c>
      <c r="K21" s="58">
        <v>0</v>
      </c>
      <c r="L21" s="98" t="s">
        <v>303</v>
      </c>
      <c r="M21" s="58">
        <v>0</v>
      </c>
      <c r="N21" s="98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7" t="s">
        <v>303</v>
      </c>
      <c r="D22" t="s">
        <v>161</v>
      </c>
      <c r="E22" s="98" t="s">
        <v>303</v>
      </c>
      <c r="F22" s="98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227</v>
      </c>
      <c r="B23" s="97" t="s">
        <v>303</v>
      </c>
      <c r="C23" s="97" t="s">
        <v>303</v>
      </c>
      <c r="D23" s="98" t="s">
        <v>303</v>
      </c>
      <c r="E23" s="98" t="s">
        <v>303</v>
      </c>
      <c r="F23" s="98" t="s">
        <v>303</v>
      </c>
      <c r="G23" s="58">
        <v>0</v>
      </c>
      <c r="H23" s="98" t="s">
        <v>303</v>
      </c>
      <c r="I23" s="98" t="s">
        <v>303</v>
      </c>
      <c r="J23" s="57">
        <v>0</v>
      </c>
      <c r="K23" s="58">
        <v>0</v>
      </c>
      <c r="L23" s="98" t="s">
        <v>303</v>
      </c>
      <c r="M23" s="58">
        <v>0</v>
      </c>
      <c r="N23" s="98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7" t="s">
        <v>303</v>
      </c>
      <c r="D24" t="s">
        <v>161</v>
      </c>
      <c r="E24" s="98" t="s">
        <v>303</v>
      </c>
      <c r="F24" s="98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228</v>
      </c>
      <c r="B25" s="97" t="s">
        <v>303</v>
      </c>
      <c r="C25" s="97" t="s">
        <v>303</v>
      </c>
      <c r="D25" s="98" t="s">
        <v>303</v>
      </c>
      <c r="E25" s="98" t="s">
        <v>303</v>
      </c>
      <c r="F25" s="98" t="s">
        <v>303</v>
      </c>
      <c r="G25" s="58">
        <v>0</v>
      </c>
      <c r="H25" s="98" t="s">
        <v>303</v>
      </c>
      <c r="I25" s="98" t="s">
        <v>303</v>
      </c>
      <c r="J25" s="57">
        <v>0</v>
      </c>
      <c r="K25" s="58">
        <v>0</v>
      </c>
      <c r="L25" s="98" t="s">
        <v>303</v>
      </c>
      <c r="M25" s="58">
        <v>0</v>
      </c>
      <c r="N25" s="98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7" t="s">
        <v>303</v>
      </c>
      <c r="D26" t="s">
        <v>161</v>
      </c>
      <c r="E26" s="98" t="s">
        <v>303</v>
      </c>
      <c r="F26" s="98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7" t="s">
        <v>303</v>
      </c>
      <c r="D27" t="s">
        <v>161</v>
      </c>
      <c r="E27" s="98" t="s">
        <v>303</v>
      </c>
      <c r="F27" s="98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7" t="s">
        <v>303</v>
      </c>
      <c r="D28" t="s">
        <v>161</v>
      </c>
      <c r="E28" s="98" t="s">
        <v>303</v>
      </c>
      <c r="F28" s="98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7" t="s">
        <v>303</v>
      </c>
      <c r="D29" t="s">
        <v>161</v>
      </c>
      <c r="E29" s="98" t="s">
        <v>303</v>
      </c>
      <c r="F29" s="98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170</v>
      </c>
      <c r="B30" s="97" t="s">
        <v>303</v>
      </c>
      <c r="C30" s="97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  <c r="L30" s="98" t="s">
        <v>303</v>
      </c>
      <c r="M30" s="98" t="s">
        <v>303</v>
      </c>
      <c r="N30" s="98" t="s">
        <v>303</v>
      </c>
      <c r="O30" s="98" t="s">
        <v>303</v>
      </c>
      <c r="P30" s="98" t="s">
        <v>303</v>
      </c>
    </row>
    <row r="31" spans="1:16">
      <c r="A31" t="s">
        <v>176</v>
      </c>
      <c r="B31" s="97" t="s">
        <v>303</v>
      </c>
      <c r="C31" s="97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  <c r="K31" s="98" t="s">
        <v>303</v>
      </c>
      <c r="L31" s="98" t="s">
        <v>303</v>
      </c>
      <c r="M31" s="98" t="s">
        <v>303</v>
      </c>
      <c r="N31" s="98" t="s">
        <v>303</v>
      </c>
      <c r="O31" s="98" t="s">
        <v>303</v>
      </c>
      <c r="P31" s="98" t="s">
        <v>303</v>
      </c>
    </row>
    <row r="32" spans="1:16">
      <c r="A32" t="s">
        <v>177</v>
      </c>
      <c r="B32" s="97" t="s">
        <v>303</v>
      </c>
      <c r="C32" s="97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98" t="s">
        <v>303</v>
      </c>
      <c r="I32" s="98" t="s">
        <v>303</v>
      </c>
      <c r="J32" s="98" t="s">
        <v>303</v>
      </c>
      <c r="K32" s="98" t="s">
        <v>303</v>
      </c>
      <c r="L32" s="98" t="s">
        <v>303</v>
      </c>
      <c r="M32" s="98" t="s">
        <v>303</v>
      </c>
      <c r="N32" s="98" t="s">
        <v>303</v>
      </c>
      <c r="O32" s="98" t="s">
        <v>303</v>
      </c>
      <c r="P32" s="98" t="s">
        <v>303</v>
      </c>
    </row>
    <row r="33" spans="1:16">
      <c r="A33" t="s">
        <v>178</v>
      </c>
      <c r="B33" s="97" t="s">
        <v>303</v>
      </c>
      <c r="C33" s="97" t="s">
        <v>303</v>
      </c>
      <c r="D33" s="98" t="s">
        <v>303</v>
      </c>
      <c r="E33" s="98" t="s">
        <v>303</v>
      </c>
      <c r="F33" s="98" t="s">
        <v>303</v>
      </c>
      <c r="G33" s="98" t="s">
        <v>303</v>
      </c>
      <c r="H33" s="98" t="s">
        <v>303</v>
      </c>
      <c r="I33" s="98" t="s">
        <v>303</v>
      </c>
      <c r="J33" s="98" t="s">
        <v>303</v>
      </c>
      <c r="K33" s="98" t="s">
        <v>303</v>
      </c>
      <c r="L33" s="98" t="s">
        <v>303</v>
      </c>
      <c r="M33" s="98" t="s">
        <v>303</v>
      </c>
      <c r="N33" s="98" t="s">
        <v>303</v>
      </c>
      <c r="O33" s="98" t="s">
        <v>303</v>
      </c>
      <c r="P33" s="98" t="s">
        <v>303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13565</v>
      </c>
    </row>
    <row r="5" spans="1:34" ht="18.75">
      <c r="A5" s="73" t="s">
        <v>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144</v>
      </c>
      <c r="K6" s="32" t="s">
        <v>145</v>
      </c>
      <c r="L6" s="32" t="s">
        <v>5</v>
      </c>
      <c r="M6" s="32" t="s">
        <v>69</v>
      </c>
      <c r="N6" s="32" t="s">
        <v>54</v>
      </c>
      <c r="O6" s="33" t="s">
        <v>140</v>
      </c>
    </row>
    <row r="7" spans="1:34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20" t="s">
        <v>70</v>
      </c>
      <c r="F7" s="20" t="s">
        <v>71</v>
      </c>
      <c r="G7" s="91" t="s">
        <v>303</v>
      </c>
      <c r="H7" s="20" t="s">
        <v>7</v>
      </c>
      <c r="I7" s="20" t="s">
        <v>7</v>
      </c>
      <c r="J7" s="20" t="s">
        <v>141</v>
      </c>
      <c r="K7" s="91" t="s">
        <v>303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52">
        <v>0</v>
      </c>
      <c r="K9" s="93" t="s">
        <v>303</v>
      </c>
      <c r="L9" s="52">
        <v>0</v>
      </c>
      <c r="M9" s="93" t="s">
        <v>303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155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98" t="s">
        <v>303</v>
      </c>
      <c r="I10" s="57">
        <v>0</v>
      </c>
      <c r="J10" s="58">
        <v>0</v>
      </c>
      <c r="K10" s="98" t="s">
        <v>303</v>
      </c>
      <c r="L10" s="58">
        <v>0</v>
      </c>
      <c r="M10" s="98" t="s">
        <v>303</v>
      </c>
      <c r="N10" s="57">
        <v>0</v>
      </c>
      <c r="O10" s="57">
        <v>0</v>
      </c>
    </row>
    <row r="11" spans="1:34">
      <c r="A11" s="56" t="s">
        <v>229</v>
      </c>
      <c r="B11" s="97" t="s">
        <v>303</v>
      </c>
      <c r="C11" s="98" t="s">
        <v>303</v>
      </c>
      <c r="D11" s="98" t="s">
        <v>303</v>
      </c>
      <c r="E11" s="98" t="s">
        <v>303</v>
      </c>
      <c r="F11" s="58">
        <v>0</v>
      </c>
      <c r="G11" s="98" t="s">
        <v>303</v>
      </c>
      <c r="H11" s="98" t="s">
        <v>303</v>
      </c>
      <c r="I11" s="57">
        <v>0</v>
      </c>
      <c r="J11" s="58">
        <v>0</v>
      </c>
      <c r="K11" s="98" t="s">
        <v>303</v>
      </c>
      <c r="L11" s="58">
        <v>0</v>
      </c>
      <c r="M11" s="98" t="s">
        <v>303</v>
      </c>
      <c r="N11" s="57">
        <v>0</v>
      </c>
      <c r="O11" s="57">
        <v>0</v>
      </c>
    </row>
    <row r="12" spans="1:34">
      <c r="A12" t="s">
        <v>161</v>
      </c>
      <c r="B12" t="s">
        <v>161</v>
      </c>
      <c r="C12" t="s">
        <v>161</v>
      </c>
      <c r="D12" s="98" t="s">
        <v>303</v>
      </c>
      <c r="E12" s="98" t="s">
        <v>303</v>
      </c>
      <c r="F12" s="54">
        <v>0</v>
      </c>
      <c r="G12" t="s">
        <v>161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230</v>
      </c>
      <c r="B13" s="97" t="s">
        <v>303</v>
      </c>
      <c r="C13" s="98" t="s">
        <v>303</v>
      </c>
      <c r="D13" s="98" t="s">
        <v>303</v>
      </c>
      <c r="E13" s="98" t="s">
        <v>303</v>
      </c>
      <c r="F13" s="58">
        <v>0</v>
      </c>
      <c r="G13" s="98" t="s">
        <v>303</v>
      </c>
      <c r="H13" s="98" t="s">
        <v>303</v>
      </c>
      <c r="I13" s="57">
        <v>0</v>
      </c>
      <c r="J13" s="58">
        <v>0</v>
      </c>
      <c r="K13" s="98" t="s">
        <v>303</v>
      </c>
      <c r="L13" s="58">
        <v>0</v>
      </c>
      <c r="M13" s="98" t="s">
        <v>303</v>
      </c>
      <c r="N13" s="57">
        <v>0</v>
      </c>
      <c r="O13" s="57">
        <v>0</v>
      </c>
    </row>
    <row r="14" spans="1:34">
      <c r="A14" t="s">
        <v>161</v>
      </c>
      <c r="B14" t="s">
        <v>161</v>
      </c>
      <c r="C14" t="s">
        <v>161</v>
      </c>
      <c r="D14" s="98" t="s">
        <v>303</v>
      </c>
      <c r="E14" s="98" t="s">
        <v>303</v>
      </c>
      <c r="F14" s="54">
        <v>0</v>
      </c>
      <c r="G14" t="s">
        <v>161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231</v>
      </c>
      <c r="B15" s="97" t="s">
        <v>303</v>
      </c>
      <c r="C15" s="98" t="s">
        <v>303</v>
      </c>
      <c r="D15" s="98" t="s">
        <v>303</v>
      </c>
      <c r="E15" s="98" t="s">
        <v>303</v>
      </c>
      <c r="F15" s="58">
        <v>0</v>
      </c>
      <c r="G15" s="98" t="s">
        <v>303</v>
      </c>
      <c r="H15" s="98" t="s">
        <v>303</v>
      </c>
      <c r="I15" s="57">
        <v>0</v>
      </c>
      <c r="J15" s="58">
        <v>0</v>
      </c>
      <c r="K15" s="98" t="s">
        <v>303</v>
      </c>
      <c r="L15" s="58">
        <v>0</v>
      </c>
      <c r="M15" s="98" t="s">
        <v>303</v>
      </c>
      <c r="N15" s="57">
        <v>0</v>
      </c>
      <c r="O15" s="57">
        <v>0</v>
      </c>
    </row>
    <row r="16" spans="1:34">
      <c r="A16" t="s">
        <v>161</v>
      </c>
      <c r="B16" t="s">
        <v>161</v>
      </c>
      <c r="C16" t="s">
        <v>161</v>
      </c>
      <c r="D16" s="98" t="s">
        <v>303</v>
      </c>
      <c r="E16" s="98" t="s">
        <v>303</v>
      </c>
      <c r="F16" s="54">
        <v>0</v>
      </c>
      <c r="G16" t="s">
        <v>161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232</v>
      </c>
      <c r="B17" s="97" t="s">
        <v>303</v>
      </c>
      <c r="C17" s="98" t="s">
        <v>303</v>
      </c>
      <c r="D17" s="98" t="s">
        <v>303</v>
      </c>
      <c r="E17" s="98" t="s">
        <v>303</v>
      </c>
      <c r="F17" s="58">
        <v>0</v>
      </c>
      <c r="G17" s="98" t="s">
        <v>303</v>
      </c>
      <c r="H17" s="98" t="s">
        <v>303</v>
      </c>
      <c r="I17" s="57">
        <v>0</v>
      </c>
      <c r="J17" s="58">
        <v>0</v>
      </c>
      <c r="K17" s="98" t="s">
        <v>303</v>
      </c>
      <c r="L17" s="58">
        <v>0</v>
      </c>
      <c r="M17" s="98" t="s">
        <v>303</v>
      </c>
      <c r="N17" s="57">
        <v>0</v>
      </c>
      <c r="O17" s="57">
        <v>0</v>
      </c>
    </row>
    <row r="18" spans="1:15">
      <c r="A18" t="s">
        <v>161</v>
      </c>
      <c r="B18" t="s">
        <v>161</v>
      </c>
      <c r="C18" t="s">
        <v>161</v>
      </c>
      <c r="D18" s="98" t="s">
        <v>303</v>
      </c>
      <c r="E18" s="98" t="s">
        <v>303</v>
      </c>
      <c r="F18" s="54">
        <v>0</v>
      </c>
      <c r="G18" t="s">
        <v>161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233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58">
        <v>0</v>
      </c>
      <c r="G19" s="98" t="s">
        <v>303</v>
      </c>
      <c r="H19" s="98" t="s">
        <v>303</v>
      </c>
      <c r="I19" s="57">
        <v>0</v>
      </c>
      <c r="J19" s="58">
        <v>0</v>
      </c>
      <c r="K19" s="98" t="s">
        <v>303</v>
      </c>
      <c r="L19" s="58">
        <v>0</v>
      </c>
      <c r="M19" s="98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s="98" t="s">
        <v>303</v>
      </c>
      <c r="E20" s="98" t="s">
        <v>303</v>
      </c>
      <c r="F20" s="54">
        <v>0</v>
      </c>
      <c r="G20" t="s">
        <v>161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161</v>
      </c>
      <c r="B21" t="s">
        <v>161</v>
      </c>
      <c r="C21" t="s">
        <v>161</v>
      </c>
      <c r="D21" s="98" t="s">
        <v>303</v>
      </c>
      <c r="E21" s="98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161</v>
      </c>
      <c r="B22" t="s">
        <v>161</v>
      </c>
      <c r="C22" t="s">
        <v>161</v>
      </c>
      <c r="D22" s="98" t="s">
        <v>303</v>
      </c>
      <c r="E22" s="98" t="s">
        <v>303</v>
      </c>
      <c r="F22" s="54">
        <v>0</v>
      </c>
      <c r="G22" t="s">
        <v>161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184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58">
        <v>0</v>
      </c>
      <c r="G23" s="98" t="s">
        <v>303</v>
      </c>
      <c r="H23" s="98" t="s">
        <v>303</v>
      </c>
      <c r="I23" s="57">
        <v>0</v>
      </c>
      <c r="J23" s="58">
        <v>0</v>
      </c>
      <c r="K23" s="98" t="s">
        <v>303</v>
      </c>
      <c r="L23" s="58">
        <v>0</v>
      </c>
      <c r="M23" s="98" t="s">
        <v>303</v>
      </c>
      <c r="N23" s="57">
        <v>0</v>
      </c>
      <c r="O23" s="57">
        <v>0</v>
      </c>
    </row>
    <row r="24" spans="1:15">
      <c r="A24" t="s">
        <v>161</v>
      </c>
      <c r="B24" t="s">
        <v>161</v>
      </c>
      <c r="C24" t="s">
        <v>161</v>
      </c>
      <c r="D24" s="98" t="s">
        <v>303</v>
      </c>
      <c r="E24" s="98" t="s">
        <v>303</v>
      </c>
      <c r="F24" s="54">
        <v>0</v>
      </c>
      <c r="G24" t="s">
        <v>161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168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58">
        <v>0</v>
      </c>
      <c r="G25" s="98" t="s">
        <v>303</v>
      </c>
      <c r="H25" s="98" t="s">
        <v>303</v>
      </c>
      <c r="I25" s="57">
        <v>0</v>
      </c>
      <c r="J25" s="58">
        <v>0</v>
      </c>
      <c r="K25" s="98" t="s">
        <v>303</v>
      </c>
      <c r="L25" s="58">
        <v>0</v>
      </c>
      <c r="M25" s="98" t="s">
        <v>303</v>
      </c>
      <c r="N25" s="57">
        <v>0</v>
      </c>
      <c r="O25" s="57">
        <v>0</v>
      </c>
    </row>
    <row r="26" spans="1:15">
      <c r="A26" s="56" t="s">
        <v>174</v>
      </c>
      <c r="B26" s="97" t="s">
        <v>303</v>
      </c>
      <c r="C26" s="98" t="s">
        <v>303</v>
      </c>
      <c r="D26" s="98" t="s">
        <v>303</v>
      </c>
      <c r="E26" s="98" t="s">
        <v>303</v>
      </c>
      <c r="F26" s="58">
        <v>0</v>
      </c>
      <c r="G26" s="98" t="s">
        <v>303</v>
      </c>
      <c r="H26" s="98" t="s">
        <v>303</v>
      </c>
      <c r="I26" s="57">
        <v>0</v>
      </c>
      <c r="J26" s="58">
        <v>0</v>
      </c>
      <c r="K26" s="98" t="s">
        <v>303</v>
      </c>
      <c r="L26" s="58">
        <v>0</v>
      </c>
      <c r="M26" s="98" t="s">
        <v>303</v>
      </c>
      <c r="N26" s="57">
        <v>0</v>
      </c>
      <c r="O26" s="57">
        <v>0</v>
      </c>
    </row>
    <row r="27" spans="1:15">
      <c r="A27" t="s">
        <v>161</v>
      </c>
      <c r="B27" t="s">
        <v>161</v>
      </c>
      <c r="C27" t="s">
        <v>161</v>
      </c>
      <c r="D27" s="98" t="s">
        <v>303</v>
      </c>
      <c r="E27" s="98" t="s">
        <v>303</v>
      </c>
      <c r="F27" s="54">
        <v>0</v>
      </c>
      <c r="G27" t="s">
        <v>161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234</v>
      </c>
      <c r="B28" s="97" t="s">
        <v>303</v>
      </c>
      <c r="C28" s="98" t="s">
        <v>303</v>
      </c>
      <c r="D28" s="98" t="s">
        <v>303</v>
      </c>
      <c r="E28" s="98" t="s">
        <v>303</v>
      </c>
      <c r="F28" s="58">
        <v>0</v>
      </c>
      <c r="G28" s="98" t="s">
        <v>303</v>
      </c>
      <c r="H28" s="98" t="s">
        <v>303</v>
      </c>
      <c r="I28" s="57">
        <v>0</v>
      </c>
      <c r="J28" s="58">
        <v>0</v>
      </c>
      <c r="K28" s="98" t="s">
        <v>303</v>
      </c>
      <c r="L28" s="58">
        <v>0</v>
      </c>
      <c r="M28" s="98" t="s">
        <v>303</v>
      </c>
      <c r="N28" s="57">
        <v>0</v>
      </c>
      <c r="O28" s="57">
        <v>0</v>
      </c>
    </row>
    <row r="29" spans="1:15">
      <c r="A29" t="s">
        <v>161</v>
      </c>
      <c r="B29" t="s">
        <v>161</v>
      </c>
      <c r="C29" t="s">
        <v>161</v>
      </c>
      <c r="D29" s="98" t="s">
        <v>303</v>
      </c>
      <c r="E29" s="98" t="s">
        <v>303</v>
      </c>
      <c r="F29" s="54">
        <v>0</v>
      </c>
      <c r="G29" t="s">
        <v>161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176</v>
      </c>
      <c r="B30" s="97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  <c r="L30" s="98" t="s">
        <v>303</v>
      </c>
      <c r="M30" s="98" t="s">
        <v>303</v>
      </c>
      <c r="N30" s="98" t="s">
        <v>303</v>
      </c>
      <c r="O30" s="98" t="s">
        <v>303</v>
      </c>
    </row>
    <row r="31" spans="1:15">
      <c r="A31" t="s">
        <v>177</v>
      </c>
      <c r="B31" s="97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  <c r="K31" s="98" t="s">
        <v>303</v>
      </c>
      <c r="L31" s="98" t="s">
        <v>303</v>
      </c>
      <c r="M31" s="98" t="s">
        <v>303</v>
      </c>
      <c r="N31" s="98" t="s">
        <v>303</v>
      </c>
      <c r="O31" s="98" t="s">
        <v>303</v>
      </c>
    </row>
    <row r="32" spans="1:15">
      <c r="A32" t="s">
        <v>178</v>
      </c>
      <c r="B32" s="97" t="s">
        <v>303</v>
      </c>
      <c r="C32" s="98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98" t="s">
        <v>303</v>
      </c>
      <c r="I32" s="98" t="s">
        <v>303</v>
      </c>
      <c r="J32" s="98" t="s">
        <v>303</v>
      </c>
      <c r="K32" s="98" t="s">
        <v>303</v>
      </c>
      <c r="L32" s="98" t="s">
        <v>303</v>
      </c>
      <c r="M32" s="98" t="s">
        <v>303</v>
      </c>
      <c r="N32" s="98" t="s">
        <v>303</v>
      </c>
      <c r="O32" s="98" t="s">
        <v>303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13565</v>
      </c>
    </row>
    <row r="5" spans="1:20" ht="18.75">
      <c r="A5" s="73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5" t="s">
        <v>52</v>
      </c>
      <c r="M6" s="32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20" t="s">
        <v>70</v>
      </c>
      <c r="I7" s="20" t="s">
        <v>71</v>
      </c>
      <c r="J7" s="91" t="s">
        <v>303</v>
      </c>
      <c r="K7" s="20" t="s">
        <v>7</v>
      </c>
      <c r="L7" s="20" t="s">
        <v>7</v>
      </c>
      <c r="M7" s="20" t="s">
        <v>141</v>
      </c>
      <c r="N7" s="91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93" t="s">
        <v>303</v>
      </c>
      <c r="L9" s="93" t="s">
        <v>303</v>
      </c>
      <c r="M9" s="52">
        <v>0</v>
      </c>
      <c r="N9" s="93" t="s">
        <v>303</v>
      </c>
      <c r="O9" s="52">
        <v>0</v>
      </c>
      <c r="P9" s="93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98" t="s">
        <v>303</v>
      </c>
      <c r="I10" s="58">
        <v>0</v>
      </c>
      <c r="J10" s="98" t="s">
        <v>303</v>
      </c>
      <c r="K10" s="98" t="s">
        <v>303</v>
      </c>
      <c r="L10" s="57">
        <v>0</v>
      </c>
      <c r="M10" s="58">
        <v>0</v>
      </c>
      <c r="N10" s="98" t="s">
        <v>303</v>
      </c>
      <c r="O10" s="58">
        <v>0</v>
      </c>
      <c r="P10" s="98" t="s">
        <v>303</v>
      </c>
      <c r="Q10" s="57">
        <v>0</v>
      </c>
      <c r="R10" s="57">
        <v>0</v>
      </c>
    </row>
    <row r="11" spans="1:20">
      <c r="A11" s="56" t="s">
        <v>235</v>
      </c>
      <c r="B11" s="97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98" t="s">
        <v>303</v>
      </c>
      <c r="I11" s="58">
        <v>0</v>
      </c>
      <c r="J11" s="98" t="s">
        <v>303</v>
      </c>
      <c r="K11" s="98" t="s">
        <v>303</v>
      </c>
      <c r="L11" s="57">
        <v>0</v>
      </c>
      <c r="M11" s="58">
        <v>0</v>
      </c>
      <c r="N11" s="98" t="s">
        <v>303</v>
      </c>
      <c r="O11" s="58">
        <v>0</v>
      </c>
      <c r="P11" s="98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8" t="s">
        <v>303</v>
      </c>
      <c r="D12" s="98" t="s">
        <v>303</v>
      </c>
      <c r="E12" t="s">
        <v>161</v>
      </c>
      <c r="F12" t="s">
        <v>161</v>
      </c>
      <c r="G12" s="98" t="s">
        <v>303</v>
      </c>
      <c r="H12" s="98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236</v>
      </c>
      <c r="B13" s="97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98" t="s">
        <v>303</v>
      </c>
      <c r="I13" s="58">
        <v>0</v>
      </c>
      <c r="J13" s="98" t="s">
        <v>303</v>
      </c>
      <c r="K13" s="98" t="s">
        <v>303</v>
      </c>
      <c r="L13" s="57">
        <v>0</v>
      </c>
      <c r="M13" s="58">
        <v>0</v>
      </c>
      <c r="N13" s="98" t="s">
        <v>303</v>
      </c>
      <c r="O13" s="58">
        <v>0</v>
      </c>
      <c r="P13" s="98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8" t="s">
        <v>303</v>
      </c>
      <c r="D14" s="98" t="s">
        <v>303</v>
      </c>
      <c r="E14" t="s">
        <v>161</v>
      </c>
      <c r="F14" t="s">
        <v>161</v>
      </c>
      <c r="G14" s="98" t="s">
        <v>303</v>
      </c>
      <c r="H14" s="98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181</v>
      </c>
      <c r="B15" s="97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58">
        <v>0</v>
      </c>
      <c r="J15" s="98" t="s">
        <v>303</v>
      </c>
      <c r="K15" s="98" t="s">
        <v>303</v>
      </c>
      <c r="L15" s="57">
        <v>0</v>
      </c>
      <c r="M15" s="58">
        <v>0</v>
      </c>
      <c r="N15" s="98" t="s">
        <v>303</v>
      </c>
      <c r="O15" s="58">
        <v>0</v>
      </c>
      <c r="P15" s="98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8" t="s">
        <v>303</v>
      </c>
      <c r="D16" s="98" t="s">
        <v>303</v>
      </c>
      <c r="E16" t="s">
        <v>161</v>
      </c>
      <c r="F16" t="s">
        <v>161</v>
      </c>
      <c r="G16" s="98" t="s">
        <v>303</v>
      </c>
      <c r="H16" s="98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184</v>
      </c>
      <c r="B17" s="97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58">
        <v>0</v>
      </c>
      <c r="J17" s="98" t="s">
        <v>303</v>
      </c>
      <c r="K17" s="98" t="s">
        <v>303</v>
      </c>
      <c r="L17" s="57">
        <v>0</v>
      </c>
      <c r="M17" s="58">
        <v>0</v>
      </c>
      <c r="N17" s="98" t="s">
        <v>303</v>
      </c>
      <c r="O17" s="58">
        <v>0</v>
      </c>
      <c r="P17" s="98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8" t="s">
        <v>303</v>
      </c>
      <c r="D18" s="98" t="s">
        <v>303</v>
      </c>
      <c r="E18" t="s">
        <v>161</v>
      </c>
      <c r="F18" t="s">
        <v>161</v>
      </c>
      <c r="G18" s="98" t="s">
        <v>303</v>
      </c>
      <c r="H18" s="98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168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58">
        <v>0</v>
      </c>
      <c r="J19" s="98" t="s">
        <v>303</v>
      </c>
      <c r="K19" s="98" t="s">
        <v>303</v>
      </c>
      <c r="L19" s="57">
        <v>0</v>
      </c>
      <c r="M19" s="58">
        <v>0</v>
      </c>
      <c r="N19" s="98" t="s">
        <v>303</v>
      </c>
      <c r="O19" s="58">
        <v>0</v>
      </c>
      <c r="P19" s="98" t="s">
        <v>303</v>
      </c>
      <c r="Q19" s="57">
        <v>0</v>
      </c>
      <c r="R19" s="57">
        <v>0</v>
      </c>
    </row>
    <row r="20" spans="1:18">
      <c r="A20" s="56" t="s">
        <v>237</v>
      </c>
      <c r="B20" s="97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58">
        <v>0</v>
      </c>
      <c r="J20" s="98" t="s">
        <v>303</v>
      </c>
      <c r="K20" s="98" t="s">
        <v>303</v>
      </c>
      <c r="L20" s="57">
        <v>0</v>
      </c>
      <c r="M20" s="58">
        <v>0</v>
      </c>
      <c r="N20" s="98" t="s">
        <v>303</v>
      </c>
      <c r="O20" s="58">
        <v>0</v>
      </c>
      <c r="P20" s="98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8" t="s">
        <v>303</v>
      </c>
      <c r="D21" s="98" t="s">
        <v>303</v>
      </c>
      <c r="E21" t="s">
        <v>161</v>
      </c>
      <c r="F21" t="s">
        <v>161</v>
      </c>
      <c r="G21" s="98" t="s">
        <v>303</v>
      </c>
      <c r="H21" s="98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238</v>
      </c>
      <c r="B22" s="97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58">
        <v>0</v>
      </c>
      <c r="J22" s="98" t="s">
        <v>303</v>
      </c>
      <c r="K22" s="98" t="s">
        <v>303</v>
      </c>
      <c r="L22" s="57">
        <v>0</v>
      </c>
      <c r="M22" s="58">
        <v>0</v>
      </c>
      <c r="N22" s="98" t="s">
        <v>303</v>
      </c>
      <c r="O22" s="58">
        <v>0</v>
      </c>
      <c r="P22" s="98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8" t="s">
        <v>303</v>
      </c>
      <c r="D23" s="98" t="s">
        <v>303</v>
      </c>
      <c r="E23" t="s">
        <v>161</v>
      </c>
      <c r="F23" t="s">
        <v>161</v>
      </c>
      <c r="G23" s="98" t="s">
        <v>303</v>
      </c>
      <c r="H23" s="98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170</v>
      </c>
      <c r="B24" s="97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  <c r="P24" s="98" t="s">
        <v>303</v>
      </c>
      <c r="Q24" s="98" t="s">
        <v>303</v>
      </c>
      <c r="R24" s="98" t="s">
        <v>303</v>
      </c>
    </row>
    <row r="25" spans="1:18">
      <c r="A25" t="s">
        <v>176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  <c r="P25" s="98" t="s">
        <v>303</v>
      </c>
      <c r="Q25" s="98" t="s">
        <v>303</v>
      </c>
      <c r="R25" s="98" t="s">
        <v>303</v>
      </c>
    </row>
    <row r="26" spans="1:18">
      <c r="A26" t="s">
        <v>177</v>
      </c>
      <c r="B26" s="97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  <c r="P26" s="98" t="s">
        <v>303</v>
      </c>
      <c r="Q26" s="98" t="s">
        <v>303</v>
      </c>
      <c r="R26" s="98" t="s">
        <v>303</v>
      </c>
    </row>
    <row r="27" spans="1:18">
      <c r="A27" t="s">
        <v>178</v>
      </c>
      <c r="B27" s="97" t="s">
        <v>303</v>
      </c>
      <c r="C27" s="98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98" t="s">
        <v>303</v>
      </c>
      <c r="I27" s="98" t="s">
        <v>303</v>
      </c>
      <c r="J27" s="98" t="s">
        <v>303</v>
      </c>
      <c r="K27" s="98" t="s">
        <v>303</v>
      </c>
      <c r="L27" s="98" t="s">
        <v>303</v>
      </c>
      <c r="M27" s="98" t="s">
        <v>303</v>
      </c>
      <c r="N27" s="98" t="s">
        <v>303</v>
      </c>
      <c r="O27" s="98" t="s">
        <v>303</v>
      </c>
      <c r="P27" s="98" t="s">
        <v>303</v>
      </c>
      <c r="Q27" s="98" t="s">
        <v>303</v>
      </c>
      <c r="R27" s="98" t="s">
        <v>303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13565</v>
      </c>
    </row>
    <row r="5" spans="1:20" ht="18.75">
      <c r="A5" s="73" t="s">
        <v>85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5" t="s">
        <v>52</v>
      </c>
      <c r="M6" s="105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91" t="s">
        <v>303</v>
      </c>
      <c r="H7" s="20" t="s">
        <v>70</v>
      </c>
      <c r="I7" s="20" t="s">
        <v>71</v>
      </c>
      <c r="J7" s="91" t="s">
        <v>303</v>
      </c>
      <c r="K7" s="20" t="s">
        <v>7</v>
      </c>
      <c r="L7" s="20" t="s">
        <v>7</v>
      </c>
      <c r="M7" s="20" t="s">
        <v>141</v>
      </c>
      <c r="N7" s="91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107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93" t="s">
        <v>303</v>
      </c>
      <c r="L9" s="93" t="s">
        <v>303</v>
      </c>
      <c r="M9" s="52">
        <v>0</v>
      </c>
      <c r="N9" s="93" t="s">
        <v>303</v>
      </c>
      <c r="O9" s="52">
        <v>0</v>
      </c>
      <c r="P9" s="93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98" t="s">
        <v>303</v>
      </c>
      <c r="I10" s="58">
        <v>0</v>
      </c>
      <c r="J10" s="98" t="s">
        <v>303</v>
      </c>
      <c r="K10" s="98" t="s">
        <v>303</v>
      </c>
      <c r="L10" s="57">
        <v>0</v>
      </c>
      <c r="M10" s="58">
        <v>0</v>
      </c>
      <c r="N10" s="98" t="s">
        <v>303</v>
      </c>
      <c r="O10" s="58">
        <v>0</v>
      </c>
      <c r="P10" s="98" t="s">
        <v>303</v>
      </c>
      <c r="Q10" s="57">
        <v>0</v>
      </c>
      <c r="R10" s="57">
        <v>0</v>
      </c>
    </row>
    <row r="11" spans="1:20">
      <c r="A11" s="56" t="s">
        <v>235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98" t="s">
        <v>303</v>
      </c>
      <c r="H11" s="98" t="s">
        <v>303</v>
      </c>
      <c r="I11" s="58">
        <v>0</v>
      </c>
      <c r="J11" s="98" t="s">
        <v>303</v>
      </c>
      <c r="K11" s="98" t="s">
        <v>303</v>
      </c>
      <c r="L11" s="57">
        <v>0</v>
      </c>
      <c r="M11" s="58">
        <v>0</v>
      </c>
      <c r="N11" s="98" t="s">
        <v>303</v>
      </c>
      <c r="O11" s="58">
        <v>0</v>
      </c>
      <c r="P11" s="98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8" t="s">
        <v>303</v>
      </c>
      <c r="D12" s="98" t="s">
        <v>303</v>
      </c>
      <c r="E12" t="s">
        <v>161</v>
      </c>
      <c r="F12" t="s">
        <v>161</v>
      </c>
      <c r="G12" s="98" t="s">
        <v>303</v>
      </c>
      <c r="H12" s="98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236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98" t="s">
        <v>303</v>
      </c>
      <c r="H13" s="98" t="s">
        <v>303</v>
      </c>
      <c r="I13" s="58">
        <v>0</v>
      </c>
      <c r="J13" s="98" t="s">
        <v>303</v>
      </c>
      <c r="K13" s="98" t="s">
        <v>303</v>
      </c>
      <c r="L13" s="57">
        <v>0</v>
      </c>
      <c r="M13" s="58">
        <v>0</v>
      </c>
      <c r="N13" s="98" t="s">
        <v>303</v>
      </c>
      <c r="O13" s="58">
        <v>0</v>
      </c>
      <c r="P13" s="98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8" t="s">
        <v>303</v>
      </c>
      <c r="D14" s="98" t="s">
        <v>303</v>
      </c>
      <c r="E14" t="s">
        <v>161</v>
      </c>
      <c r="F14" t="s">
        <v>161</v>
      </c>
      <c r="G14" s="98" t="s">
        <v>303</v>
      </c>
      <c r="H14" s="98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181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58">
        <v>0</v>
      </c>
      <c r="J15" s="98" t="s">
        <v>303</v>
      </c>
      <c r="K15" s="98" t="s">
        <v>303</v>
      </c>
      <c r="L15" s="57">
        <v>0</v>
      </c>
      <c r="M15" s="58">
        <v>0</v>
      </c>
      <c r="N15" s="98" t="s">
        <v>303</v>
      </c>
      <c r="O15" s="58">
        <v>0</v>
      </c>
      <c r="P15" s="98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8" t="s">
        <v>303</v>
      </c>
      <c r="D16" s="98" t="s">
        <v>303</v>
      </c>
      <c r="E16" t="s">
        <v>161</v>
      </c>
      <c r="F16" t="s">
        <v>161</v>
      </c>
      <c r="G16" s="98" t="s">
        <v>303</v>
      </c>
      <c r="H16" s="98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184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58">
        <v>0</v>
      </c>
      <c r="J17" s="98" t="s">
        <v>303</v>
      </c>
      <c r="K17" s="98" t="s">
        <v>303</v>
      </c>
      <c r="L17" s="57">
        <v>0</v>
      </c>
      <c r="M17" s="58">
        <v>0</v>
      </c>
      <c r="N17" s="98" t="s">
        <v>303</v>
      </c>
      <c r="O17" s="58">
        <v>0</v>
      </c>
      <c r="P17" s="98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8" t="s">
        <v>303</v>
      </c>
      <c r="D18" s="98" t="s">
        <v>303</v>
      </c>
      <c r="E18" t="s">
        <v>161</v>
      </c>
      <c r="F18" t="s">
        <v>161</v>
      </c>
      <c r="G18" s="98" t="s">
        <v>303</v>
      </c>
      <c r="H18" s="98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168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58">
        <v>0</v>
      </c>
      <c r="J19" s="98" t="s">
        <v>303</v>
      </c>
      <c r="K19" s="98" t="s">
        <v>303</v>
      </c>
      <c r="L19" s="57">
        <v>0</v>
      </c>
      <c r="M19" s="58">
        <v>0</v>
      </c>
      <c r="N19" s="98" t="s">
        <v>303</v>
      </c>
      <c r="O19" s="58">
        <v>0</v>
      </c>
      <c r="P19" s="98" t="s">
        <v>303</v>
      </c>
      <c r="Q19" s="57">
        <v>0</v>
      </c>
      <c r="R19" s="57">
        <v>0</v>
      </c>
    </row>
    <row r="20" spans="1:18">
      <c r="A20" s="56" t="s">
        <v>182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58">
        <v>0</v>
      </c>
      <c r="J20" s="98" t="s">
        <v>303</v>
      </c>
      <c r="K20" s="98" t="s">
        <v>303</v>
      </c>
      <c r="L20" s="57">
        <v>0</v>
      </c>
      <c r="M20" s="58">
        <v>0</v>
      </c>
      <c r="N20" s="98" t="s">
        <v>303</v>
      </c>
      <c r="O20" s="58">
        <v>0</v>
      </c>
      <c r="P20" s="98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8" t="s">
        <v>303</v>
      </c>
      <c r="D21" s="98" t="s">
        <v>303</v>
      </c>
      <c r="E21" t="s">
        <v>161</v>
      </c>
      <c r="F21" t="s">
        <v>161</v>
      </c>
      <c r="G21" s="98" t="s">
        <v>303</v>
      </c>
      <c r="H21" s="98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183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58">
        <v>0</v>
      </c>
      <c r="J22" s="98" t="s">
        <v>303</v>
      </c>
      <c r="K22" s="98" t="s">
        <v>303</v>
      </c>
      <c r="L22" s="57">
        <v>0</v>
      </c>
      <c r="M22" s="58">
        <v>0</v>
      </c>
      <c r="N22" s="98" t="s">
        <v>303</v>
      </c>
      <c r="O22" s="58">
        <v>0</v>
      </c>
      <c r="P22" s="98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8" t="s">
        <v>303</v>
      </c>
      <c r="D23" s="98" t="s">
        <v>303</v>
      </c>
      <c r="E23" t="s">
        <v>161</v>
      </c>
      <c r="F23" t="s">
        <v>161</v>
      </c>
      <c r="G23" s="98" t="s">
        <v>303</v>
      </c>
      <c r="H23" s="98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170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  <c r="P24" s="98" t="s">
        <v>303</v>
      </c>
      <c r="Q24" s="98" t="s">
        <v>303</v>
      </c>
      <c r="R24" s="98" t="s">
        <v>303</v>
      </c>
    </row>
    <row r="25" spans="1:18">
      <c r="A25" t="s">
        <v>176</v>
      </c>
      <c r="B25" s="98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  <c r="P25" s="98" t="s">
        <v>303</v>
      </c>
      <c r="Q25" s="98" t="s">
        <v>303</v>
      </c>
      <c r="R25" s="98" t="s">
        <v>303</v>
      </c>
    </row>
    <row r="26" spans="1:18">
      <c r="A26" t="s">
        <v>177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  <c r="P26" s="98" t="s">
        <v>303</v>
      </c>
      <c r="Q26" s="98" t="s">
        <v>303</v>
      </c>
      <c r="R26" s="98" t="s">
        <v>303</v>
      </c>
    </row>
    <row r="27" spans="1:18">
      <c r="A27" t="s">
        <v>178</v>
      </c>
      <c r="B27" s="98" t="s">
        <v>303</v>
      </c>
      <c r="C27" s="98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98" t="s">
        <v>303</v>
      </c>
      <c r="I27" s="98" t="s">
        <v>303</v>
      </c>
      <c r="J27" s="98" t="s">
        <v>303</v>
      </c>
      <c r="K27" s="98" t="s">
        <v>303</v>
      </c>
      <c r="L27" s="98" t="s">
        <v>303</v>
      </c>
      <c r="M27" s="98" t="s">
        <v>303</v>
      </c>
      <c r="N27" s="98" t="s">
        <v>303</v>
      </c>
      <c r="O27" s="98" t="s">
        <v>303</v>
      </c>
      <c r="P27" s="98" t="s">
        <v>303</v>
      </c>
      <c r="Q27" s="98" t="s">
        <v>303</v>
      </c>
      <c r="R27" s="98" t="s">
        <v>303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13565</v>
      </c>
    </row>
    <row r="5" spans="1:34" ht="18.75">
      <c r="A5" s="73" t="s">
        <v>87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34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32" t="s">
        <v>5</v>
      </c>
      <c r="J6" s="32" t="s">
        <v>69</v>
      </c>
      <c r="K6" s="32" t="s">
        <v>54</v>
      </c>
      <c r="L6" s="33" t="s">
        <v>140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91" t="s">
        <v>303</v>
      </c>
      <c r="G7" s="20" t="s">
        <v>141</v>
      </c>
      <c r="H7" s="91" t="s">
        <v>303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2">
        <v>0</v>
      </c>
      <c r="H9" s="93" t="s">
        <v>303</v>
      </c>
      <c r="I9" s="52">
        <v>0</v>
      </c>
      <c r="J9" s="93" t="s">
        <v>303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58">
        <v>0</v>
      </c>
      <c r="J10" s="98" t="s">
        <v>303</v>
      </c>
      <c r="K10" s="57">
        <v>0</v>
      </c>
      <c r="L10" s="57">
        <v>0</v>
      </c>
    </row>
    <row r="11" spans="1:34">
      <c r="A11" t="s">
        <v>161</v>
      </c>
      <c r="B11" t="s">
        <v>161</v>
      </c>
      <c r="C11" s="98" t="s">
        <v>303</v>
      </c>
      <c r="D11" s="98" t="s">
        <v>303</v>
      </c>
      <c r="E11" t="s">
        <v>161</v>
      </c>
      <c r="F11" t="s">
        <v>161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168</v>
      </c>
      <c r="B12" s="98" t="s">
        <v>303</v>
      </c>
      <c r="C12" s="98" t="s">
        <v>303</v>
      </c>
      <c r="D12" s="98" t="s">
        <v>303</v>
      </c>
      <c r="E12" s="98" t="s">
        <v>303</v>
      </c>
      <c r="F12" s="98" t="s">
        <v>303</v>
      </c>
      <c r="G12" s="58">
        <v>0</v>
      </c>
      <c r="H12" s="98" t="s">
        <v>303</v>
      </c>
      <c r="I12" s="58">
        <v>0</v>
      </c>
      <c r="J12" s="98" t="s">
        <v>303</v>
      </c>
      <c r="K12" s="57">
        <v>0</v>
      </c>
      <c r="L12" s="57">
        <v>0</v>
      </c>
    </row>
    <row r="13" spans="1:34">
      <c r="A13" s="56" t="s">
        <v>182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58">
        <v>0</v>
      </c>
      <c r="H13" s="98" t="s">
        <v>303</v>
      </c>
      <c r="I13" s="58">
        <v>0</v>
      </c>
      <c r="J13" s="98" t="s">
        <v>303</v>
      </c>
      <c r="K13" s="57">
        <v>0</v>
      </c>
      <c r="L13" s="57">
        <v>0</v>
      </c>
    </row>
    <row r="14" spans="1:34">
      <c r="A14" t="s">
        <v>161</v>
      </c>
      <c r="B14" t="s">
        <v>161</v>
      </c>
      <c r="C14" s="98" t="s">
        <v>303</v>
      </c>
      <c r="D14" s="98" t="s">
        <v>303</v>
      </c>
      <c r="E14" t="s">
        <v>161</v>
      </c>
      <c r="F14" t="s">
        <v>161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183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58">
        <v>0</v>
      </c>
      <c r="H15" s="98" t="s">
        <v>303</v>
      </c>
      <c r="I15" s="58">
        <v>0</v>
      </c>
      <c r="J15" s="98" t="s">
        <v>303</v>
      </c>
      <c r="K15" s="57">
        <v>0</v>
      </c>
      <c r="L15" s="57">
        <v>0</v>
      </c>
    </row>
    <row r="16" spans="1:34">
      <c r="A16" t="s">
        <v>161</v>
      </c>
      <c r="B16" t="s">
        <v>161</v>
      </c>
      <c r="C16" s="98" t="s">
        <v>303</v>
      </c>
      <c r="D16" s="98" t="s">
        <v>303</v>
      </c>
      <c r="E16" t="s">
        <v>161</v>
      </c>
      <c r="F16" t="s">
        <v>161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170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98" t="s">
        <v>303</v>
      </c>
      <c r="J17" s="98" t="s">
        <v>303</v>
      </c>
      <c r="K17" s="98" t="s">
        <v>303</v>
      </c>
      <c r="L17" s="98" t="s">
        <v>303</v>
      </c>
    </row>
    <row r="18" spans="1:12">
      <c r="A18" t="s">
        <v>176</v>
      </c>
      <c r="B18" s="98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98" t="s">
        <v>303</v>
      </c>
      <c r="H18" s="98" t="s">
        <v>303</v>
      </c>
      <c r="I18" s="98" t="s">
        <v>303</v>
      </c>
      <c r="J18" s="98" t="s">
        <v>303</v>
      </c>
      <c r="K18" s="98" t="s">
        <v>303</v>
      </c>
      <c r="L18" s="98" t="s">
        <v>303</v>
      </c>
    </row>
    <row r="19" spans="1:12">
      <c r="A19" t="s">
        <v>177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98" t="s">
        <v>303</v>
      </c>
      <c r="H19" s="98" t="s">
        <v>303</v>
      </c>
      <c r="I19" s="98" t="s">
        <v>303</v>
      </c>
      <c r="J19" s="98" t="s">
        <v>303</v>
      </c>
      <c r="K19" s="98" t="s">
        <v>303</v>
      </c>
      <c r="L19" s="98" t="s">
        <v>303</v>
      </c>
    </row>
    <row r="20" spans="1:12">
      <c r="A20" t="s">
        <v>178</v>
      </c>
      <c r="B20" s="98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98" t="s">
        <v>303</v>
      </c>
      <c r="I20" s="98" t="s">
        <v>303</v>
      </c>
      <c r="J20" s="98" t="s">
        <v>303</v>
      </c>
      <c r="K20" s="98" t="s">
        <v>303</v>
      </c>
      <c r="L20" s="98" t="s">
        <v>303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13565</v>
      </c>
    </row>
    <row r="5" spans="1:20" ht="18.75">
      <c r="A5" s="73" t="s">
        <v>108</v>
      </c>
      <c r="B5" s="74"/>
      <c r="C5" s="74"/>
      <c r="D5" s="74"/>
      <c r="E5" s="74"/>
      <c r="F5" s="74"/>
      <c r="G5" s="74"/>
      <c r="H5" s="74"/>
      <c r="I5" s="74"/>
      <c r="J5" s="75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144</v>
      </c>
      <c r="F6" s="32" t="s">
        <v>145</v>
      </c>
      <c r="G6" s="32" t="s">
        <v>5</v>
      </c>
      <c r="H6" s="32" t="s">
        <v>69</v>
      </c>
      <c r="I6" s="32" t="s">
        <v>54</v>
      </c>
      <c r="J6" s="33" t="s">
        <v>140</v>
      </c>
    </row>
    <row r="7" spans="1:20" s="15" customFormat="1">
      <c r="A7" s="90" t="s">
        <v>303</v>
      </c>
      <c r="B7" s="91" t="s">
        <v>303</v>
      </c>
      <c r="C7" s="91" t="s">
        <v>303</v>
      </c>
      <c r="D7" s="20" t="s">
        <v>70</v>
      </c>
      <c r="E7" s="20" t="s">
        <v>141</v>
      </c>
      <c r="F7" s="91" t="s">
        <v>303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2" t="s">
        <v>303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109</v>
      </c>
      <c r="B9" s="93" t="s">
        <v>303</v>
      </c>
      <c r="C9" s="93" t="s">
        <v>303</v>
      </c>
      <c r="D9" s="93" t="s">
        <v>303</v>
      </c>
      <c r="E9" s="52">
        <v>0</v>
      </c>
      <c r="F9" s="93" t="s">
        <v>303</v>
      </c>
      <c r="G9" s="52">
        <v>0</v>
      </c>
      <c r="H9" s="93" t="s">
        <v>303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155</v>
      </c>
      <c r="B10" s="98" t="s">
        <v>303</v>
      </c>
      <c r="C10" s="98" t="s">
        <v>303</v>
      </c>
      <c r="D10" s="98" t="s">
        <v>303</v>
      </c>
      <c r="E10" s="58">
        <v>0</v>
      </c>
      <c r="F10" s="98" t="s">
        <v>303</v>
      </c>
      <c r="G10" s="58">
        <v>0</v>
      </c>
      <c r="H10" s="98" t="s">
        <v>303</v>
      </c>
      <c r="I10" s="57">
        <v>0</v>
      </c>
      <c r="J10" s="57">
        <v>0</v>
      </c>
    </row>
    <row r="11" spans="1:20">
      <c r="A11" s="56" t="s">
        <v>239</v>
      </c>
      <c r="B11" s="98" t="s">
        <v>303</v>
      </c>
      <c r="C11" s="98" t="s">
        <v>303</v>
      </c>
      <c r="D11" s="98" t="s">
        <v>303</v>
      </c>
      <c r="E11" s="58">
        <v>0</v>
      </c>
      <c r="F11" s="98" t="s">
        <v>303</v>
      </c>
      <c r="G11" s="58">
        <v>0</v>
      </c>
      <c r="H11" s="98" t="s">
        <v>303</v>
      </c>
      <c r="I11" s="57">
        <v>0</v>
      </c>
      <c r="J11" s="57">
        <v>0</v>
      </c>
    </row>
    <row r="12" spans="1:20">
      <c r="A12" t="s">
        <v>161</v>
      </c>
      <c r="B12" t="s">
        <v>161</v>
      </c>
      <c r="C12" t="s">
        <v>161</v>
      </c>
      <c r="D12" s="98" t="s">
        <v>303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240</v>
      </c>
      <c r="B13" s="98" t="s">
        <v>303</v>
      </c>
      <c r="C13" s="98" t="s">
        <v>303</v>
      </c>
      <c r="D13" s="98" t="s">
        <v>303</v>
      </c>
      <c r="E13" s="58">
        <v>0</v>
      </c>
      <c r="F13" s="98" t="s">
        <v>303</v>
      </c>
      <c r="G13" s="58">
        <v>0</v>
      </c>
      <c r="H13" s="98" t="s">
        <v>303</v>
      </c>
      <c r="I13" s="57">
        <v>0</v>
      </c>
      <c r="J13" s="57">
        <v>0</v>
      </c>
    </row>
    <row r="14" spans="1:20">
      <c r="A14" t="s">
        <v>161</v>
      </c>
      <c r="B14" t="s">
        <v>161</v>
      </c>
      <c r="C14" t="s">
        <v>161</v>
      </c>
      <c r="D14" s="98" t="s">
        <v>303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241</v>
      </c>
      <c r="B15" s="98" t="s">
        <v>303</v>
      </c>
      <c r="C15" s="98" t="s">
        <v>303</v>
      </c>
      <c r="D15" s="98" t="s">
        <v>303</v>
      </c>
      <c r="E15" s="58">
        <v>0</v>
      </c>
      <c r="F15" s="98" t="s">
        <v>303</v>
      </c>
      <c r="G15" s="58">
        <v>0</v>
      </c>
      <c r="H15" s="98" t="s">
        <v>303</v>
      </c>
      <c r="I15" s="57">
        <v>0</v>
      </c>
      <c r="J15" s="57">
        <v>0</v>
      </c>
    </row>
    <row r="16" spans="1:20">
      <c r="A16" t="s">
        <v>161</v>
      </c>
      <c r="B16" t="s">
        <v>161</v>
      </c>
      <c r="C16" t="s">
        <v>161</v>
      </c>
      <c r="D16" s="98" t="s">
        <v>303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242</v>
      </c>
      <c r="B17" s="98" t="s">
        <v>303</v>
      </c>
      <c r="C17" s="98" t="s">
        <v>303</v>
      </c>
      <c r="D17" s="98" t="s">
        <v>303</v>
      </c>
      <c r="E17" s="58">
        <v>0</v>
      </c>
      <c r="F17" s="98" t="s">
        <v>303</v>
      </c>
      <c r="G17" s="58">
        <v>0</v>
      </c>
      <c r="H17" s="98" t="s">
        <v>303</v>
      </c>
      <c r="I17" s="57">
        <v>0</v>
      </c>
      <c r="J17" s="57">
        <v>0</v>
      </c>
    </row>
    <row r="18" spans="1:10">
      <c r="A18" t="s">
        <v>161</v>
      </c>
      <c r="B18" t="s">
        <v>161</v>
      </c>
      <c r="C18" t="s">
        <v>161</v>
      </c>
      <c r="D18" s="98" t="s">
        <v>303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168</v>
      </c>
      <c r="B19" s="98" t="s">
        <v>303</v>
      </c>
      <c r="C19" s="98" t="s">
        <v>303</v>
      </c>
      <c r="D19" s="98" t="s">
        <v>303</v>
      </c>
      <c r="E19" s="58">
        <v>0</v>
      </c>
      <c r="F19" s="98" t="s">
        <v>303</v>
      </c>
      <c r="G19" s="58">
        <v>0</v>
      </c>
      <c r="H19" s="98" t="s">
        <v>303</v>
      </c>
      <c r="I19" s="57">
        <v>0</v>
      </c>
      <c r="J19" s="57">
        <v>0</v>
      </c>
    </row>
    <row r="20" spans="1:10">
      <c r="A20" s="56" t="s">
        <v>243</v>
      </c>
      <c r="B20" s="98" t="s">
        <v>303</v>
      </c>
      <c r="C20" s="98" t="s">
        <v>303</v>
      </c>
      <c r="D20" s="98" t="s">
        <v>303</v>
      </c>
      <c r="E20" s="58">
        <v>0</v>
      </c>
      <c r="F20" s="98" t="s">
        <v>303</v>
      </c>
      <c r="G20" s="58">
        <v>0</v>
      </c>
      <c r="H20" s="98" t="s">
        <v>303</v>
      </c>
      <c r="I20" s="57">
        <v>0</v>
      </c>
      <c r="J20" s="57">
        <v>0</v>
      </c>
    </row>
    <row r="21" spans="1:10">
      <c r="A21" t="s">
        <v>161</v>
      </c>
      <c r="B21" t="s">
        <v>161</v>
      </c>
      <c r="C21" t="s">
        <v>161</v>
      </c>
      <c r="D21" s="98" t="s">
        <v>303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244</v>
      </c>
      <c r="B22" s="98" t="s">
        <v>303</v>
      </c>
      <c r="C22" s="98" t="s">
        <v>303</v>
      </c>
      <c r="D22" s="98" t="s">
        <v>303</v>
      </c>
      <c r="E22" s="58">
        <v>0</v>
      </c>
      <c r="F22" s="98" t="s">
        <v>303</v>
      </c>
      <c r="G22" s="58">
        <v>0</v>
      </c>
      <c r="H22" s="98" t="s">
        <v>303</v>
      </c>
      <c r="I22" s="57">
        <v>0</v>
      </c>
      <c r="J22" s="57">
        <v>0</v>
      </c>
    </row>
    <row r="23" spans="1:10">
      <c r="A23" t="s">
        <v>161</v>
      </c>
      <c r="B23" t="s">
        <v>161</v>
      </c>
      <c r="C23" t="s">
        <v>161</v>
      </c>
      <c r="D23" s="98" t="s">
        <v>303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245</v>
      </c>
      <c r="B24" s="98" t="s">
        <v>303</v>
      </c>
      <c r="C24" s="98" t="s">
        <v>303</v>
      </c>
      <c r="D24" s="98" t="s">
        <v>303</v>
      </c>
      <c r="E24" s="58">
        <v>0</v>
      </c>
      <c r="F24" s="98" t="s">
        <v>303</v>
      </c>
      <c r="G24" s="58">
        <v>0</v>
      </c>
      <c r="H24" s="98" t="s">
        <v>303</v>
      </c>
      <c r="I24" s="57">
        <v>0</v>
      </c>
      <c r="J24" s="57">
        <v>0</v>
      </c>
    </row>
    <row r="25" spans="1:10">
      <c r="A25" t="s">
        <v>161</v>
      </c>
      <c r="B25" t="s">
        <v>161</v>
      </c>
      <c r="C25" t="s">
        <v>161</v>
      </c>
      <c r="D25" s="98" t="s">
        <v>303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246</v>
      </c>
      <c r="B26" s="98" t="s">
        <v>303</v>
      </c>
      <c r="C26" s="98" t="s">
        <v>303</v>
      </c>
      <c r="D26" s="98" t="s">
        <v>303</v>
      </c>
      <c r="E26" s="58">
        <v>0</v>
      </c>
      <c r="F26" s="98" t="s">
        <v>303</v>
      </c>
      <c r="G26" s="58">
        <v>0</v>
      </c>
      <c r="H26" s="98" t="s">
        <v>303</v>
      </c>
      <c r="I26" s="57">
        <v>0</v>
      </c>
      <c r="J26" s="57">
        <v>0</v>
      </c>
    </row>
    <row r="27" spans="1:10">
      <c r="A27" t="s">
        <v>161</v>
      </c>
      <c r="B27" t="s">
        <v>161</v>
      </c>
      <c r="C27" t="s">
        <v>161</v>
      </c>
      <c r="D27" s="98" t="s">
        <v>303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170</v>
      </c>
      <c r="B28" s="98" t="s">
        <v>303</v>
      </c>
      <c r="C28" s="98" t="s">
        <v>303</v>
      </c>
      <c r="D28" s="98" t="s">
        <v>303</v>
      </c>
      <c r="E28" s="98" t="s">
        <v>303</v>
      </c>
      <c r="F28" s="98" t="s">
        <v>303</v>
      </c>
      <c r="G28" s="98" t="s">
        <v>303</v>
      </c>
      <c r="H28" s="98" t="s">
        <v>303</v>
      </c>
      <c r="I28" s="98" t="s">
        <v>303</v>
      </c>
      <c r="J28" s="98" t="s">
        <v>303</v>
      </c>
    </row>
    <row r="29" spans="1:10">
      <c r="A29" t="s">
        <v>176</v>
      </c>
      <c r="B29" s="98" t="s">
        <v>303</v>
      </c>
      <c r="C29" s="98" t="s">
        <v>303</v>
      </c>
      <c r="D29" s="98" t="s">
        <v>303</v>
      </c>
      <c r="E29" s="98" t="s">
        <v>303</v>
      </c>
      <c r="F29" s="98" t="s">
        <v>303</v>
      </c>
      <c r="G29" s="98" t="s">
        <v>303</v>
      </c>
      <c r="H29" s="98" t="s">
        <v>303</v>
      </c>
      <c r="I29" s="98" t="s">
        <v>303</v>
      </c>
      <c r="J29" s="98" t="s">
        <v>303</v>
      </c>
    </row>
    <row r="30" spans="1:10">
      <c r="A30" t="s">
        <v>177</v>
      </c>
      <c r="B30" s="98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</row>
    <row r="31" spans="1:10">
      <c r="A31" t="s">
        <v>178</v>
      </c>
      <c r="B31" s="98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274</v>
      </c>
    </row>
    <row r="3" spans="1:15" s="1" customFormat="1">
      <c r="A3" s="2" t="s">
        <v>2</v>
      </c>
      <c r="B3" s="61" t="s">
        <v>275</v>
      </c>
    </row>
    <row r="4" spans="1:15" s="1" customFormat="1">
      <c r="A4" s="2" t="s">
        <v>3</v>
      </c>
      <c r="B4" s="62">
        <v>13565</v>
      </c>
    </row>
    <row r="5" spans="1:15" ht="18.75">
      <c r="A5" s="73" t="s">
        <v>110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  <c r="M6" s="13"/>
      <c r="N6" s="13"/>
      <c r="O6" s="13"/>
    </row>
    <row r="7" spans="1:15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16" t="s">
        <v>70</v>
      </c>
      <c r="F7" s="16" t="s">
        <v>141</v>
      </c>
      <c r="G7" s="91" t="s">
        <v>303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0</v>
      </c>
      <c r="G9" s="93" t="s">
        <v>303</v>
      </c>
      <c r="H9" s="52">
        <v>0</v>
      </c>
      <c r="I9" s="93" t="s">
        <v>303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247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58">
        <v>0</v>
      </c>
      <c r="I10" s="98" t="s">
        <v>303</v>
      </c>
      <c r="J10" s="57">
        <v>0</v>
      </c>
      <c r="K10" s="57">
        <v>0</v>
      </c>
    </row>
    <row r="11" spans="1:15">
      <c r="A11" t="s">
        <v>161</v>
      </c>
      <c r="B11" t="s">
        <v>161</v>
      </c>
      <c r="C11" t="s">
        <v>161</v>
      </c>
      <c r="D11" t="s">
        <v>161</v>
      </c>
      <c r="E11" s="98" t="s">
        <v>303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217</v>
      </c>
      <c r="B12" s="98" t="s">
        <v>303</v>
      </c>
      <c r="C12" s="98" t="s">
        <v>303</v>
      </c>
      <c r="D12" s="98" t="s">
        <v>303</v>
      </c>
      <c r="E12" s="98" t="s">
        <v>303</v>
      </c>
      <c r="F12" s="58">
        <v>0</v>
      </c>
      <c r="G12" s="98" t="s">
        <v>303</v>
      </c>
      <c r="H12" s="58">
        <v>0</v>
      </c>
      <c r="I12" s="98" t="s">
        <v>303</v>
      </c>
      <c r="J12" s="57">
        <v>0</v>
      </c>
      <c r="K12" s="57">
        <v>0</v>
      </c>
    </row>
    <row r="13" spans="1:15">
      <c r="A13" t="s">
        <v>161</v>
      </c>
      <c r="B13" t="s">
        <v>161</v>
      </c>
      <c r="C13" t="s">
        <v>161</v>
      </c>
      <c r="D13" t="s">
        <v>161</v>
      </c>
      <c r="E13" s="98" t="s">
        <v>303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170</v>
      </c>
      <c r="B14" s="98" t="s">
        <v>303</v>
      </c>
      <c r="C14" s="98" t="s">
        <v>303</v>
      </c>
      <c r="D14" s="98" t="s">
        <v>303</v>
      </c>
      <c r="E14" s="98" t="s">
        <v>303</v>
      </c>
      <c r="F14" s="98" t="s">
        <v>303</v>
      </c>
      <c r="G14" s="98" t="s">
        <v>303</v>
      </c>
      <c r="H14" s="98" t="s">
        <v>303</v>
      </c>
      <c r="I14" s="98" t="s">
        <v>303</v>
      </c>
      <c r="J14" s="98" t="s">
        <v>303</v>
      </c>
      <c r="K14" s="98" t="s">
        <v>303</v>
      </c>
    </row>
    <row r="15" spans="1:15">
      <c r="A15" t="s">
        <v>176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98" t="s">
        <v>303</v>
      </c>
      <c r="H15" s="98" t="s">
        <v>303</v>
      </c>
      <c r="I15" s="98" t="s">
        <v>303</v>
      </c>
      <c r="J15" s="98" t="s">
        <v>303</v>
      </c>
      <c r="K15" s="98" t="s">
        <v>303</v>
      </c>
    </row>
    <row r="16" spans="1:15">
      <c r="A16" t="s">
        <v>177</v>
      </c>
      <c r="B16" s="98" t="s">
        <v>303</v>
      </c>
      <c r="C16" s="98" t="s">
        <v>303</v>
      </c>
      <c r="D16" s="98" t="s">
        <v>303</v>
      </c>
      <c r="E16" s="98" t="s">
        <v>303</v>
      </c>
      <c r="F16" s="98" t="s">
        <v>303</v>
      </c>
      <c r="G16" s="98" t="s">
        <v>303</v>
      </c>
      <c r="H16" s="98" t="s">
        <v>303</v>
      </c>
      <c r="I16" s="98" t="s">
        <v>303</v>
      </c>
      <c r="J16" s="98" t="s">
        <v>303</v>
      </c>
      <c r="K16" s="98" t="s">
        <v>303</v>
      </c>
    </row>
    <row r="17" spans="1:11">
      <c r="A17" t="s">
        <v>178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98" t="s">
        <v>303</v>
      </c>
      <c r="G17" s="98" t="s">
        <v>303</v>
      </c>
      <c r="H17" s="98" t="s">
        <v>303</v>
      </c>
      <c r="I17" s="98" t="s">
        <v>303</v>
      </c>
      <c r="J17" s="98" t="s">
        <v>303</v>
      </c>
      <c r="K17" s="98" t="s">
        <v>303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13565</v>
      </c>
    </row>
    <row r="5" spans="1:12" ht="18.75">
      <c r="A5" s="73" t="s">
        <v>111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16" t="s">
        <v>70</v>
      </c>
      <c r="F7" s="16" t="s">
        <v>141</v>
      </c>
      <c r="G7" s="91" t="s">
        <v>303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0</v>
      </c>
      <c r="G9" s="93" t="s">
        <v>303</v>
      </c>
      <c r="H9" s="52">
        <v>0</v>
      </c>
      <c r="I9" s="93" t="s">
        <v>303</v>
      </c>
      <c r="J9" s="53">
        <v>0</v>
      </c>
      <c r="K9" s="53">
        <v>0</v>
      </c>
    </row>
    <row r="10" spans="1:12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58">
        <v>0</v>
      </c>
      <c r="I10" s="98" t="s">
        <v>303</v>
      </c>
      <c r="J10" s="57">
        <v>0</v>
      </c>
      <c r="K10" s="57">
        <v>0</v>
      </c>
    </row>
    <row r="11" spans="1:12">
      <c r="A11" s="56" t="s">
        <v>218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58">
        <v>0</v>
      </c>
      <c r="G11" s="98" t="s">
        <v>303</v>
      </c>
      <c r="H11" s="58">
        <v>0</v>
      </c>
      <c r="I11" s="98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t="s">
        <v>161</v>
      </c>
      <c r="D12" t="s">
        <v>161</v>
      </c>
      <c r="E12" s="98" t="s">
        <v>303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219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58">
        <v>0</v>
      </c>
      <c r="G13" s="98" t="s">
        <v>303</v>
      </c>
      <c r="H13" s="58">
        <v>0</v>
      </c>
      <c r="I13" s="98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t="s">
        <v>161</v>
      </c>
      <c r="D14" t="s">
        <v>161</v>
      </c>
      <c r="E14" s="98" t="s">
        <v>303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248</v>
      </c>
      <c r="B15" s="98" t="s">
        <v>303</v>
      </c>
      <c r="C15" s="98" t="s">
        <v>303</v>
      </c>
      <c r="D15" s="98" t="s">
        <v>303</v>
      </c>
      <c r="E15" s="98" t="s">
        <v>303</v>
      </c>
      <c r="F15" s="58">
        <v>0</v>
      </c>
      <c r="G15" s="98" t="s">
        <v>303</v>
      </c>
      <c r="H15" s="58">
        <v>0</v>
      </c>
      <c r="I15" s="98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t="s">
        <v>161</v>
      </c>
      <c r="D16" t="s">
        <v>161</v>
      </c>
      <c r="E16" s="98" t="s">
        <v>303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220</v>
      </c>
      <c r="B17" s="98" t="s">
        <v>303</v>
      </c>
      <c r="C17" s="98" t="s">
        <v>303</v>
      </c>
      <c r="D17" s="98" t="s">
        <v>303</v>
      </c>
      <c r="E17" s="98" t="s">
        <v>303</v>
      </c>
      <c r="F17" s="58">
        <v>0</v>
      </c>
      <c r="G17" s="98" t="s">
        <v>303</v>
      </c>
      <c r="H17" s="58">
        <v>0</v>
      </c>
      <c r="I17" s="98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t="s">
        <v>161</v>
      </c>
      <c r="D18" t="s">
        <v>161</v>
      </c>
      <c r="E18" s="98" t="s">
        <v>303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184</v>
      </c>
      <c r="B19" s="98" t="s">
        <v>303</v>
      </c>
      <c r="C19" s="98" t="s">
        <v>303</v>
      </c>
      <c r="D19" s="98" t="s">
        <v>303</v>
      </c>
      <c r="E19" s="98" t="s">
        <v>303</v>
      </c>
      <c r="F19" s="58">
        <v>0</v>
      </c>
      <c r="G19" s="98" t="s">
        <v>303</v>
      </c>
      <c r="H19" s="58">
        <v>0</v>
      </c>
      <c r="I19" s="98" t="s">
        <v>303</v>
      </c>
      <c r="J19" s="57">
        <v>0</v>
      </c>
      <c r="K19" s="57">
        <v>0</v>
      </c>
    </row>
    <row r="20" spans="1:11">
      <c r="A20" t="s">
        <v>161</v>
      </c>
      <c r="B20" t="s">
        <v>161</v>
      </c>
      <c r="C20" t="s">
        <v>161</v>
      </c>
      <c r="D20" t="s">
        <v>161</v>
      </c>
      <c r="E20" s="98" t="s">
        <v>303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168</v>
      </c>
      <c r="B21" s="98" t="s">
        <v>303</v>
      </c>
      <c r="C21" s="98" t="s">
        <v>303</v>
      </c>
      <c r="D21" s="98" t="s">
        <v>303</v>
      </c>
      <c r="E21" s="98" t="s">
        <v>303</v>
      </c>
      <c r="F21" s="58">
        <v>0</v>
      </c>
      <c r="G21" s="98" t="s">
        <v>303</v>
      </c>
      <c r="H21" s="58">
        <v>0</v>
      </c>
      <c r="I21" s="98" t="s">
        <v>303</v>
      </c>
      <c r="J21" s="57">
        <v>0</v>
      </c>
      <c r="K21" s="57">
        <v>0</v>
      </c>
    </row>
    <row r="22" spans="1:11">
      <c r="A22" s="56" t="s">
        <v>218</v>
      </c>
      <c r="B22" s="98" t="s">
        <v>303</v>
      </c>
      <c r="C22" s="98" t="s">
        <v>303</v>
      </c>
      <c r="D22" s="98" t="s">
        <v>303</v>
      </c>
      <c r="E22" s="98" t="s">
        <v>303</v>
      </c>
      <c r="F22" s="58">
        <v>0</v>
      </c>
      <c r="G22" s="98" t="s">
        <v>303</v>
      </c>
      <c r="H22" s="58">
        <v>0</v>
      </c>
      <c r="I22" s="98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t="s">
        <v>161</v>
      </c>
      <c r="D23" t="s">
        <v>161</v>
      </c>
      <c r="E23" s="98" t="s">
        <v>303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221</v>
      </c>
      <c r="B24" s="98" t="s">
        <v>303</v>
      </c>
      <c r="C24" s="98" t="s">
        <v>303</v>
      </c>
      <c r="D24" s="98" t="s">
        <v>303</v>
      </c>
      <c r="E24" s="98" t="s">
        <v>303</v>
      </c>
      <c r="F24" s="58">
        <v>0</v>
      </c>
      <c r="G24" s="98" t="s">
        <v>303</v>
      </c>
      <c r="H24" s="58">
        <v>0</v>
      </c>
      <c r="I24" s="98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t="s">
        <v>161</v>
      </c>
      <c r="D25" t="s">
        <v>161</v>
      </c>
      <c r="E25" s="98" t="s">
        <v>303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220</v>
      </c>
      <c r="B26" s="98" t="s">
        <v>303</v>
      </c>
      <c r="C26" s="98" t="s">
        <v>303</v>
      </c>
      <c r="D26" s="98" t="s">
        <v>303</v>
      </c>
      <c r="E26" s="98" t="s">
        <v>303</v>
      </c>
      <c r="F26" s="58">
        <v>0</v>
      </c>
      <c r="G26" s="98" t="s">
        <v>303</v>
      </c>
      <c r="H26" s="58">
        <v>0</v>
      </c>
      <c r="I26" s="98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t="s">
        <v>161</v>
      </c>
      <c r="D27" t="s">
        <v>161</v>
      </c>
      <c r="E27" s="98" t="s">
        <v>303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222</v>
      </c>
      <c r="B28" s="98" t="s">
        <v>303</v>
      </c>
      <c r="C28" s="98" t="s">
        <v>303</v>
      </c>
      <c r="D28" s="98" t="s">
        <v>303</v>
      </c>
      <c r="E28" s="98" t="s">
        <v>303</v>
      </c>
      <c r="F28" s="58">
        <v>0</v>
      </c>
      <c r="G28" s="98" t="s">
        <v>303</v>
      </c>
      <c r="H28" s="58">
        <v>0</v>
      </c>
      <c r="I28" s="98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t="s">
        <v>161</v>
      </c>
      <c r="D29" t="s">
        <v>161</v>
      </c>
      <c r="E29" s="98" t="s">
        <v>303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184</v>
      </c>
      <c r="B30" s="98" t="s">
        <v>303</v>
      </c>
      <c r="C30" s="98" t="s">
        <v>303</v>
      </c>
      <c r="D30" s="98" t="s">
        <v>303</v>
      </c>
      <c r="E30" s="98" t="s">
        <v>303</v>
      </c>
      <c r="F30" s="58">
        <v>0</v>
      </c>
      <c r="G30" s="98" t="s">
        <v>303</v>
      </c>
      <c r="H30" s="58">
        <v>0</v>
      </c>
      <c r="I30" s="98" t="s">
        <v>303</v>
      </c>
      <c r="J30" s="57">
        <v>0</v>
      </c>
      <c r="K30" s="57">
        <v>0</v>
      </c>
    </row>
    <row r="31" spans="1:11">
      <c r="A31" t="s">
        <v>161</v>
      </c>
      <c r="B31" t="s">
        <v>161</v>
      </c>
      <c r="C31" t="s">
        <v>161</v>
      </c>
      <c r="D31" t="s">
        <v>161</v>
      </c>
      <c r="E31" s="98" t="s">
        <v>303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170</v>
      </c>
      <c r="B32" s="98" t="s">
        <v>303</v>
      </c>
      <c r="C32" s="98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98" t="s">
        <v>303</v>
      </c>
      <c r="I32" s="98" t="s">
        <v>303</v>
      </c>
      <c r="J32" s="98" t="s">
        <v>303</v>
      </c>
      <c r="K32" s="98" t="s">
        <v>303</v>
      </c>
    </row>
    <row r="33" spans="1:11">
      <c r="A33" t="s">
        <v>176</v>
      </c>
      <c r="B33" s="98" t="s">
        <v>303</v>
      </c>
      <c r="C33" s="98" t="s">
        <v>303</v>
      </c>
      <c r="D33" s="98" t="s">
        <v>303</v>
      </c>
      <c r="E33" s="98" t="s">
        <v>303</v>
      </c>
      <c r="F33" s="98" t="s">
        <v>303</v>
      </c>
      <c r="G33" s="98" t="s">
        <v>303</v>
      </c>
      <c r="H33" s="98" t="s">
        <v>303</v>
      </c>
      <c r="I33" s="98" t="s">
        <v>303</v>
      </c>
      <c r="J33" s="98" t="s">
        <v>303</v>
      </c>
      <c r="K33" s="98" t="s">
        <v>303</v>
      </c>
    </row>
    <row r="34" spans="1:11">
      <c r="A34" t="s">
        <v>177</v>
      </c>
      <c r="B34" s="98" t="s">
        <v>303</v>
      </c>
      <c r="C34" s="98" t="s">
        <v>303</v>
      </c>
      <c r="D34" s="98" t="s">
        <v>303</v>
      </c>
      <c r="E34" s="98" t="s">
        <v>303</v>
      </c>
      <c r="F34" s="98" t="s">
        <v>303</v>
      </c>
      <c r="G34" s="98" t="s">
        <v>303</v>
      </c>
      <c r="H34" s="98" t="s">
        <v>303</v>
      </c>
      <c r="I34" s="98" t="s">
        <v>303</v>
      </c>
      <c r="J34" s="98" t="s">
        <v>303</v>
      </c>
      <c r="K34" s="98" t="s">
        <v>303</v>
      </c>
    </row>
    <row r="35" spans="1:11">
      <c r="A35" t="s">
        <v>178</v>
      </c>
      <c r="B35" s="98" t="s">
        <v>303</v>
      </c>
      <c r="C35" s="98" t="s">
        <v>303</v>
      </c>
      <c r="D35" s="98" t="s">
        <v>303</v>
      </c>
      <c r="E35" s="98" t="s">
        <v>303</v>
      </c>
      <c r="F35" s="98" t="s">
        <v>303</v>
      </c>
      <c r="G35" s="98" t="s">
        <v>303</v>
      </c>
      <c r="H35" s="98" t="s">
        <v>303</v>
      </c>
      <c r="I35" s="98" t="s">
        <v>303</v>
      </c>
      <c r="J35" s="98" t="s">
        <v>303</v>
      </c>
      <c r="K35" s="98" t="s">
        <v>303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6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  <c r="E1" s="63"/>
    </row>
    <row r="2" spans="1:11" s="1" customFormat="1">
      <c r="A2" s="2" t="s">
        <v>1</v>
      </c>
      <c r="B2" s="9" t="s">
        <v>274</v>
      </c>
      <c r="E2" s="63"/>
    </row>
    <row r="3" spans="1:11" s="1" customFormat="1">
      <c r="A3" s="2" t="s">
        <v>2</v>
      </c>
      <c r="B3" s="61" t="s">
        <v>275</v>
      </c>
      <c r="E3" s="63"/>
    </row>
    <row r="4" spans="1:11" s="1" customFormat="1">
      <c r="A4" s="2" t="s">
        <v>3</v>
      </c>
      <c r="B4" s="62">
        <v>13565</v>
      </c>
      <c r="E4" s="63"/>
    </row>
    <row r="5" spans="1:11" ht="18.75">
      <c r="A5" s="73" t="s">
        <v>112</v>
      </c>
      <c r="B5" s="74"/>
      <c r="C5" s="74"/>
      <c r="D5" s="74"/>
      <c r="E5" s="74"/>
      <c r="F5" s="74"/>
      <c r="G5" s="74"/>
      <c r="H5" s="74"/>
      <c r="I5" s="74"/>
      <c r="J5" s="75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0" t="s">
        <v>67</v>
      </c>
      <c r="F6" s="32" t="s">
        <v>144</v>
      </c>
      <c r="G6" s="32" t="s">
        <v>145</v>
      </c>
      <c r="H6" s="32" t="s">
        <v>5</v>
      </c>
      <c r="I6" s="32" t="s">
        <v>54</v>
      </c>
      <c r="J6" s="33" t="s">
        <v>140</v>
      </c>
      <c r="K6" s="13"/>
    </row>
    <row r="7" spans="1:11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64" t="s">
        <v>70</v>
      </c>
      <c r="F7" s="16" t="s">
        <v>141</v>
      </c>
      <c r="G7" s="91" t="s">
        <v>303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6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113</v>
      </c>
      <c r="B9" s="93" t="s">
        <v>303</v>
      </c>
      <c r="C9" s="93" t="s">
        <v>303</v>
      </c>
      <c r="D9" s="93" t="s">
        <v>303</v>
      </c>
      <c r="E9" s="93" t="s">
        <v>303</v>
      </c>
      <c r="F9" s="52">
        <v>27920040.52</v>
      </c>
      <c r="G9" s="93" t="s">
        <v>303</v>
      </c>
      <c r="H9" s="52">
        <v>-1306.2382514708584</v>
      </c>
      <c r="I9" s="53">
        <f>H9/$H$9</f>
        <v>1</v>
      </c>
      <c r="J9" s="53">
        <f>H9/'סכום נכסי הקרן'!$C$41</f>
        <v>-2.3472072338470333E-3</v>
      </c>
    </row>
    <row r="10" spans="1:11">
      <c r="A10" s="56" t="s">
        <v>155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58">
        <v>27920040.52</v>
      </c>
      <c r="G10" s="98" t="s">
        <v>303</v>
      </c>
      <c r="H10" s="58">
        <v>-1306.2382514708584</v>
      </c>
      <c r="I10" s="57">
        <f t="shared" ref="I10:I37" si="0">H10/$H$9</f>
        <v>1</v>
      </c>
      <c r="J10" s="57">
        <f>H10/'סכום נכסי הקרן'!$C$41</f>
        <v>-2.3472072338470333E-3</v>
      </c>
    </row>
    <row r="11" spans="1:11">
      <c r="A11" s="56" t="s">
        <v>218</v>
      </c>
      <c r="B11" s="98" t="s">
        <v>303</v>
      </c>
      <c r="C11" s="98" t="s">
        <v>303</v>
      </c>
      <c r="D11" s="98" t="s">
        <v>303</v>
      </c>
      <c r="E11" s="98" t="s">
        <v>303</v>
      </c>
      <c r="F11" s="58">
        <v>0</v>
      </c>
      <c r="G11" s="98" t="s">
        <v>303</v>
      </c>
      <c r="H11" s="58">
        <v>0</v>
      </c>
      <c r="I11" s="57">
        <f t="shared" si="0"/>
        <v>0</v>
      </c>
      <c r="J11" s="57">
        <f>H11/'סכום נכסי הקרן'!$C$41</f>
        <v>0</v>
      </c>
    </row>
    <row r="12" spans="1:11">
      <c r="A12" t="s">
        <v>161</v>
      </c>
      <c r="B12" t="s">
        <v>161</v>
      </c>
      <c r="C12" t="s">
        <v>161</v>
      </c>
      <c r="D12" t="s">
        <v>161</v>
      </c>
      <c r="E12" s="98" t="s">
        <v>303</v>
      </c>
      <c r="F12" s="54">
        <v>0</v>
      </c>
      <c r="G12" s="54">
        <v>0</v>
      </c>
      <c r="H12" s="54">
        <v>0</v>
      </c>
      <c r="I12" s="55">
        <f t="shared" si="0"/>
        <v>0</v>
      </c>
      <c r="J12" s="55">
        <f>H12/'סכום נכסי הקרן'!$C$41</f>
        <v>0</v>
      </c>
    </row>
    <row r="13" spans="1:11">
      <c r="A13" s="56" t="s">
        <v>219</v>
      </c>
      <c r="B13" s="98" t="s">
        <v>303</v>
      </c>
      <c r="C13" s="98" t="s">
        <v>303</v>
      </c>
      <c r="D13" s="98" t="s">
        <v>303</v>
      </c>
      <c r="E13" s="98" t="s">
        <v>303</v>
      </c>
      <c r="F13" s="58">
        <v>27920040.52</v>
      </c>
      <c r="G13" s="98" t="s">
        <v>303</v>
      </c>
      <c r="H13" s="58">
        <f>SUM(H14:H22)</f>
        <v>-1306.2370193259999</v>
      </c>
      <c r="I13" s="57">
        <f t="shared" si="0"/>
        <v>0.99999905672272493</v>
      </c>
      <c r="J13" s="57">
        <f>H13/'סכום נכסי הקרן'!$C$41</f>
        <v>-2.3472050197797896E-3</v>
      </c>
    </row>
    <row r="14" spans="1:11">
      <c r="A14" t="s">
        <v>283</v>
      </c>
      <c r="B14" t="s">
        <v>284</v>
      </c>
      <c r="C14" t="s">
        <v>285</v>
      </c>
      <c r="D14" t="s">
        <v>99</v>
      </c>
      <c r="E14" s="67">
        <v>45288</v>
      </c>
      <c r="F14" s="54">
        <v>3031643.5098299999</v>
      </c>
      <c r="G14" s="54">
        <v>0.18884300000000001</v>
      </c>
      <c r="H14" s="54">
        <v>5.7250585810000008</v>
      </c>
      <c r="I14" s="55">
        <f t="shared" si="0"/>
        <v>-4.3828593861444769E-3</v>
      </c>
      <c r="J14" s="55">
        <f>H14/'סכום נכסי הקרן'!$C$41</f>
        <v>1.0287479256092684E-5</v>
      </c>
    </row>
    <row r="15" spans="1:11">
      <c r="A15" t="s">
        <v>286</v>
      </c>
      <c r="B15" t="s">
        <v>287</v>
      </c>
      <c r="C15" t="s">
        <v>285</v>
      </c>
      <c r="D15" t="s">
        <v>99</v>
      </c>
      <c r="E15" s="67">
        <v>45287</v>
      </c>
      <c r="F15" s="54">
        <v>1970568.2813899999</v>
      </c>
      <c r="G15" s="54">
        <v>8.4073999999999996E-2</v>
      </c>
      <c r="H15" s="54">
        <v>1.6567283990000004</v>
      </c>
      <c r="I15" s="55">
        <f t="shared" si="0"/>
        <v>-1.2683202295863567E-3</v>
      </c>
      <c r="J15" s="55">
        <f>H15/'סכום נכסי הקרן'!$C$41</f>
        <v>2.9770104177196269E-6</v>
      </c>
    </row>
    <row r="16" spans="1:11">
      <c r="A16" t="s">
        <v>288</v>
      </c>
      <c r="B16" t="s">
        <v>289</v>
      </c>
      <c r="C16" t="s">
        <v>285</v>
      </c>
      <c r="D16" t="s">
        <v>99</v>
      </c>
      <c r="E16" s="67">
        <v>45287</v>
      </c>
      <c r="F16" s="54">
        <v>1030758.793342</v>
      </c>
      <c r="G16" s="54">
        <v>5.6502999999999998E-2</v>
      </c>
      <c r="H16" s="54">
        <v>0.58240571600000002</v>
      </c>
      <c r="I16" s="55">
        <f t="shared" si="0"/>
        <v>-4.4586484536354373E-4</v>
      </c>
      <c r="J16" s="55">
        <f>H16/'סכום נכסי הקרן'!$C$41</f>
        <v>1.0465371903553988E-6</v>
      </c>
    </row>
    <row r="17" spans="1:10">
      <c r="A17" t="s">
        <v>290</v>
      </c>
      <c r="B17" t="s">
        <v>291</v>
      </c>
      <c r="C17" t="s">
        <v>285</v>
      </c>
      <c r="D17" t="s">
        <v>99</v>
      </c>
      <c r="E17" s="67">
        <v>45260</v>
      </c>
      <c r="F17" s="54">
        <v>83834037.977329001</v>
      </c>
      <c r="G17" s="54">
        <v>-1.2889619999999999</v>
      </c>
      <c r="H17" s="54">
        <f>-1080.588851999-0.03</f>
        <v>-1080.6188519990001</v>
      </c>
      <c r="I17" s="55">
        <f t="shared" si="0"/>
        <v>0.82727546125846108</v>
      </c>
      <c r="J17" s="55">
        <f>H17/'סכום נכסי הקרן'!$C$41</f>
        <v>-1.9417869470500012E-3</v>
      </c>
    </row>
    <row r="18" spans="1:10">
      <c r="A18" t="s">
        <v>292</v>
      </c>
      <c r="B18" t="s">
        <v>293</v>
      </c>
      <c r="C18" t="s">
        <v>285</v>
      </c>
      <c r="D18" t="s">
        <v>99</v>
      </c>
      <c r="E18" s="67">
        <v>45267</v>
      </c>
      <c r="F18" s="54">
        <v>3031643.5098299999</v>
      </c>
      <c r="G18" s="54">
        <v>-1.796268</v>
      </c>
      <c r="H18" s="54">
        <v>-54.456450298999997</v>
      </c>
      <c r="I18" s="55">
        <f t="shared" si="0"/>
        <v>4.1689523513555517E-2</v>
      </c>
      <c r="J18" s="55">
        <f>H18/'סכום נכסי הקרן'!$C$41</f>
        <v>-9.785395116665351E-5</v>
      </c>
    </row>
    <row r="19" spans="1:10">
      <c r="A19" t="s">
        <v>294</v>
      </c>
      <c r="B19" t="s">
        <v>295</v>
      </c>
      <c r="C19" t="s">
        <v>285</v>
      </c>
      <c r="D19" t="s">
        <v>99</v>
      </c>
      <c r="E19" s="67">
        <v>45271</v>
      </c>
      <c r="F19" s="54">
        <v>939809.48804700002</v>
      </c>
      <c r="G19" s="54">
        <v>-2.063707</v>
      </c>
      <c r="H19" s="54">
        <v>-19.394913860999999</v>
      </c>
      <c r="I19" s="55">
        <f t="shared" si="0"/>
        <v>1.4847914489688861E-2</v>
      </c>
      <c r="J19" s="55">
        <f>H19/'סכום נכסי הקרן'!$C$41</f>
        <v>-3.4851132297739877E-5</v>
      </c>
    </row>
    <row r="20" spans="1:10">
      <c r="A20" t="s">
        <v>296</v>
      </c>
      <c r="B20" t="s">
        <v>297</v>
      </c>
      <c r="C20" t="s">
        <v>285</v>
      </c>
      <c r="D20" t="s">
        <v>99</v>
      </c>
      <c r="E20" s="67">
        <v>45273</v>
      </c>
      <c r="F20" s="54">
        <v>5760122.6686769994</v>
      </c>
      <c r="G20" s="54">
        <v>-2.1133350000000002</v>
      </c>
      <c r="H20" s="54">
        <v>-121.73067180399998</v>
      </c>
      <c r="I20" s="55">
        <f t="shared" si="0"/>
        <v>9.3191783096941205E-2</v>
      </c>
      <c r="J20" s="55">
        <f>H20/'סכום נכסי הקרן'!$C$41</f>
        <v>-2.1874042742024409E-4</v>
      </c>
    </row>
    <row r="21" spans="1:10">
      <c r="A21" t="s">
        <v>298</v>
      </c>
      <c r="B21" t="s">
        <v>299</v>
      </c>
      <c r="C21" t="s">
        <v>285</v>
      </c>
      <c r="D21" t="s">
        <v>99</v>
      </c>
      <c r="E21" s="67">
        <v>45271</v>
      </c>
      <c r="F21" s="54">
        <v>1152024.5337350001</v>
      </c>
      <c r="G21" s="54">
        <v>-2.2236189999999998</v>
      </c>
      <c r="H21" s="54">
        <v>-25.616632882000001</v>
      </c>
      <c r="I21" s="55">
        <f t="shared" si="0"/>
        <v>1.9610995814243692E-2</v>
      </c>
      <c r="J21" s="55">
        <f>H21/'סכום נכסי הקרן'!$C$41</f>
        <v>-4.6031071238136687E-5</v>
      </c>
    </row>
    <row r="22" spans="1:10">
      <c r="A22" t="s">
        <v>300</v>
      </c>
      <c r="B22" t="s">
        <v>301</v>
      </c>
      <c r="C22" t="s">
        <v>285</v>
      </c>
      <c r="D22" t="s">
        <v>99</v>
      </c>
      <c r="E22" s="67">
        <v>45264</v>
      </c>
      <c r="F22" s="54">
        <v>515379.39667099999</v>
      </c>
      <c r="G22" s="54">
        <v>-2.4028299999999998</v>
      </c>
      <c r="H22" s="54">
        <v>-12.383691177000001</v>
      </c>
      <c r="I22" s="55">
        <f t="shared" si="0"/>
        <v>9.4804230109290111E-3</v>
      </c>
      <c r="J22" s="55">
        <f>H22/'סכום נכסי הקרן'!$C$41</f>
        <v>-2.2252517471182447E-5</v>
      </c>
    </row>
    <row r="23" spans="1:10">
      <c r="A23" s="56" t="s">
        <v>248</v>
      </c>
      <c r="B23" s="98" t="s">
        <v>303</v>
      </c>
      <c r="C23" s="98" t="s">
        <v>303</v>
      </c>
      <c r="D23" s="98" t="s">
        <v>303</v>
      </c>
      <c r="E23" s="98" t="s">
        <v>303</v>
      </c>
      <c r="F23" s="58">
        <v>0</v>
      </c>
      <c r="G23" s="98" t="s">
        <v>303</v>
      </c>
      <c r="H23" s="58">
        <v>0</v>
      </c>
      <c r="I23" s="57">
        <f t="shared" si="0"/>
        <v>0</v>
      </c>
      <c r="J23" s="57">
        <f>H23/'סכום נכסי הקרן'!$C$41</f>
        <v>0</v>
      </c>
    </row>
    <row r="24" spans="1:10">
      <c r="A24" t="s">
        <v>161</v>
      </c>
      <c r="B24" t="s">
        <v>161</v>
      </c>
      <c r="C24" t="s">
        <v>161</v>
      </c>
      <c r="D24" t="s">
        <v>161</v>
      </c>
      <c r="E24" s="98" t="s">
        <v>303</v>
      </c>
      <c r="F24" s="54">
        <v>0</v>
      </c>
      <c r="G24" s="54">
        <v>0</v>
      </c>
      <c r="H24" s="54">
        <v>0</v>
      </c>
      <c r="I24" s="55">
        <f t="shared" si="0"/>
        <v>0</v>
      </c>
      <c r="J24" s="55">
        <f>H24/'סכום נכסי הקרן'!$C$41</f>
        <v>0</v>
      </c>
    </row>
    <row r="25" spans="1:10">
      <c r="A25" s="56" t="s">
        <v>220</v>
      </c>
      <c r="B25" s="98" t="s">
        <v>303</v>
      </c>
      <c r="C25" s="98" t="s">
        <v>303</v>
      </c>
      <c r="D25" s="98" t="s">
        <v>303</v>
      </c>
      <c r="E25" s="98" t="s">
        <v>303</v>
      </c>
      <c r="F25" s="58">
        <v>0</v>
      </c>
      <c r="G25" s="98" t="s">
        <v>303</v>
      </c>
      <c r="H25" s="58">
        <v>0</v>
      </c>
      <c r="I25" s="57">
        <f t="shared" si="0"/>
        <v>0</v>
      </c>
      <c r="J25" s="57">
        <f>H25/'סכום נכסי הקרן'!$C$41</f>
        <v>0</v>
      </c>
    </row>
    <row r="26" spans="1:10">
      <c r="A26" t="s">
        <v>161</v>
      </c>
      <c r="B26" t="s">
        <v>161</v>
      </c>
      <c r="C26" t="s">
        <v>161</v>
      </c>
      <c r="D26" t="s">
        <v>161</v>
      </c>
      <c r="E26" s="98" t="s">
        <v>303</v>
      </c>
      <c r="F26" s="54">
        <v>0</v>
      </c>
      <c r="G26" s="54">
        <v>0</v>
      </c>
      <c r="H26" s="54">
        <v>0</v>
      </c>
      <c r="I26" s="55">
        <f t="shared" si="0"/>
        <v>0</v>
      </c>
      <c r="J26" s="55">
        <f>H26/'סכום נכסי הקרן'!$C$41</f>
        <v>0</v>
      </c>
    </row>
    <row r="27" spans="1:10">
      <c r="A27" s="56" t="s">
        <v>184</v>
      </c>
      <c r="B27" s="98" t="s">
        <v>303</v>
      </c>
      <c r="C27" s="98" t="s">
        <v>303</v>
      </c>
      <c r="D27" s="98" t="s">
        <v>303</v>
      </c>
      <c r="E27" s="98" t="s">
        <v>303</v>
      </c>
      <c r="F27" s="58">
        <v>0</v>
      </c>
      <c r="G27" s="98" t="s">
        <v>303</v>
      </c>
      <c r="H27" s="58">
        <v>0</v>
      </c>
      <c r="I27" s="57">
        <f t="shared" si="0"/>
        <v>0</v>
      </c>
      <c r="J27" s="57">
        <f>H27/'סכום נכסי הקרן'!$C$41</f>
        <v>0</v>
      </c>
    </row>
    <row r="28" spans="1:10">
      <c r="A28" t="s">
        <v>161</v>
      </c>
      <c r="B28" t="s">
        <v>161</v>
      </c>
      <c r="C28" t="s">
        <v>161</v>
      </c>
      <c r="D28" t="s">
        <v>161</v>
      </c>
      <c r="E28" s="98" t="s">
        <v>303</v>
      </c>
      <c r="F28" s="54">
        <v>0</v>
      </c>
      <c r="G28" s="54">
        <v>0</v>
      </c>
      <c r="H28" s="54">
        <v>0</v>
      </c>
      <c r="I28" s="55">
        <f t="shared" si="0"/>
        <v>0</v>
      </c>
      <c r="J28" s="55">
        <f>H28/'סכום נכסי הקרן'!$C$41</f>
        <v>0</v>
      </c>
    </row>
    <row r="29" spans="1:10">
      <c r="A29" s="56" t="s">
        <v>168</v>
      </c>
      <c r="B29" s="98" t="s">
        <v>303</v>
      </c>
      <c r="C29" s="98" t="s">
        <v>303</v>
      </c>
      <c r="D29" s="98" t="s">
        <v>303</v>
      </c>
      <c r="E29" s="98" t="s">
        <v>303</v>
      </c>
      <c r="F29" s="58">
        <v>0</v>
      </c>
      <c r="G29" s="98" t="s">
        <v>303</v>
      </c>
      <c r="H29" s="58">
        <v>0</v>
      </c>
      <c r="I29" s="57">
        <f t="shared" si="0"/>
        <v>0</v>
      </c>
      <c r="J29" s="57">
        <f>H29/'סכום נכסי הקרן'!$C$41</f>
        <v>0</v>
      </c>
    </row>
    <row r="30" spans="1:10">
      <c r="A30" s="56" t="s">
        <v>218</v>
      </c>
      <c r="B30" s="98" t="s">
        <v>303</v>
      </c>
      <c r="C30" s="98" t="s">
        <v>303</v>
      </c>
      <c r="D30" s="98" t="s">
        <v>303</v>
      </c>
      <c r="E30" s="98" t="s">
        <v>303</v>
      </c>
      <c r="F30" s="58">
        <v>0</v>
      </c>
      <c r="G30" s="98" t="s">
        <v>303</v>
      </c>
      <c r="H30" s="58">
        <v>0</v>
      </c>
      <c r="I30" s="57">
        <f t="shared" si="0"/>
        <v>0</v>
      </c>
      <c r="J30" s="57">
        <f>H30/'סכום נכסי הקרן'!$C$41</f>
        <v>0</v>
      </c>
    </row>
    <row r="31" spans="1:10">
      <c r="A31" t="s">
        <v>161</v>
      </c>
      <c r="B31" t="s">
        <v>161</v>
      </c>
      <c r="C31" t="s">
        <v>161</v>
      </c>
      <c r="D31" t="s">
        <v>161</v>
      </c>
      <c r="E31" s="98" t="s">
        <v>303</v>
      </c>
      <c r="F31" s="54">
        <v>0</v>
      </c>
      <c r="G31" s="54">
        <v>0</v>
      </c>
      <c r="H31" s="54">
        <v>0</v>
      </c>
      <c r="I31" s="55">
        <f t="shared" si="0"/>
        <v>0</v>
      </c>
      <c r="J31" s="55">
        <f>H31/'סכום נכסי הקרן'!$C$41</f>
        <v>0</v>
      </c>
    </row>
    <row r="32" spans="1:10">
      <c r="A32" s="56" t="s">
        <v>221</v>
      </c>
      <c r="B32" s="98" t="s">
        <v>303</v>
      </c>
      <c r="C32" s="98" t="s">
        <v>303</v>
      </c>
      <c r="D32" s="98" t="s">
        <v>303</v>
      </c>
      <c r="E32" s="98" t="s">
        <v>303</v>
      </c>
      <c r="F32" s="58">
        <v>0</v>
      </c>
      <c r="G32" s="98" t="s">
        <v>303</v>
      </c>
      <c r="H32" s="58">
        <v>0</v>
      </c>
      <c r="I32" s="57">
        <f t="shared" si="0"/>
        <v>0</v>
      </c>
      <c r="J32" s="57">
        <f>H32/'סכום נכסי הקרן'!$C$41</f>
        <v>0</v>
      </c>
    </row>
    <row r="33" spans="1:10">
      <c r="A33" t="s">
        <v>161</v>
      </c>
      <c r="B33" t="s">
        <v>161</v>
      </c>
      <c r="C33" t="s">
        <v>161</v>
      </c>
      <c r="D33" t="s">
        <v>161</v>
      </c>
      <c r="E33" s="98" t="s">
        <v>303</v>
      </c>
      <c r="F33" s="54">
        <v>0</v>
      </c>
      <c r="G33" s="54">
        <v>0</v>
      </c>
      <c r="H33" s="54">
        <v>0</v>
      </c>
      <c r="I33" s="55">
        <f t="shared" si="0"/>
        <v>0</v>
      </c>
      <c r="J33" s="55">
        <f>H33/'סכום נכסי הקרן'!$C$41</f>
        <v>0</v>
      </c>
    </row>
    <row r="34" spans="1:10">
      <c r="A34" s="56" t="s">
        <v>220</v>
      </c>
      <c r="B34" s="98" t="s">
        <v>303</v>
      </c>
      <c r="C34" s="98" t="s">
        <v>303</v>
      </c>
      <c r="D34" s="98" t="s">
        <v>303</v>
      </c>
      <c r="E34" s="98" t="s">
        <v>303</v>
      </c>
      <c r="F34" s="58">
        <v>0</v>
      </c>
      <c r="G34" s="98" t="s">
        <v>303</v>
      </c>
      <c r="H34" s="58">
        <v>0</v>
      </c>
      <c r="I34" s="57">
        <f t="shared" si="0"/>
        <v>0</v>
      </c>
      <c r="J34" s="57">
        <f>H34/'סכום נכסי הקרן'!$C$41</f>
        <v>0</v>
      </c>
    </row>
    <row r="35" spans="1:10">
      <c r="A35" t="s">
        <v>161</v>
      </c>
      <c r="B35" t="s">
        <v>161</v>
      </c>
      <c r="C35" t="s">
        <v>161</v>
      </c>
      <c r="D35" t="s">
        <v>161</v>
      </c>
      <c r="E35" s="98" t="s">
        <v>303</v>
      </c>
      <c r="F35" s="54">
        <v>0</v>
      </c>
      <c r="G35" s="54">
        <v>0</v>
      </c>
      <c r="H35" s="54">
        <v>0</v>
      </c>
      <c r="I35" s="55">
        <f t="shared" si="0"/>
        <v>0</v>
      </c>
      <c r="J35" s="55">
        <f>H35/'סכום נכסי הקרן'!$C$41</f>
        <v>0</v>
      </c>
    </row>
    <row r="36" spans="1:10">
      <c r="A36" s="56" t="s">
        <v>184</v>
      </c>
      <c r="B36" s="98" t="s">
        <v>303</v>
      </c>
      <c r="C36" s="98" t="s">
        <v>303</v>
      </c>
      <c r="D36" s="98" t="s">
        <v>303</v>
      </c>
      <c r="E36" s="98" t="s">
        <v>303</v>
      </c>
      <c r="F36" s="58">
        <v>0</v>
      </c>
      <c r="G36" s="98" t="s">
        <v>303</v>
      </c>
      <c r="H36" s="58">
        <v>0</v>
      </c>
      <c r="I36" s="57">
        <f t="shared" si="0"/>
        <v>0</v>
      </c>
      <c r="J36" s="57">
        <f>H36/'סכום נכסי הקרן'!$C$41</f>
        <v>0</v>
      </c>
    </row>
    <row r="37" spans="1:10">
      <c r="A37" t="s">
        <v>161</v>
      </c>
      <c r="B37" t="s">
        <v>161</v>
      </c>
      <c r="C37" t="s">
        <v>161</v>
      </c>
      <c r="D37" t="s">
        <v>161</v>
      </c>
      <c r="E37" s="98" t="s">
        <v>303</v>
      </c>
      <c r="F37" s="54">
        <v>0</v>
      </c>
      <c r="G37" s="54">
        <v>0</v>
      </c>
      <c r="H37" s="54">
        <v>0</v>
      </c>
      <c r="I37" s="55">
        <f t="shared" si="0"/>
        <v>0</v>
      </c>
      <c r="J37" s="55">
        <f>H37/'סכום נכסי הקרן'!$C$41</f>
        <v>0</v>
      </c>
    </row>
    <row r="38" spans="1:10">
      <c r="A38" t="s">
        <v>170</v>
      </c>
      <c r="B38" s="98" t="s">
        <v>303</v>
      </c>
      <c r="C38" s="98" t="s">
        <v>303</v>
      </c>
      <c r="D38" s="98" t="s">
        <v>303</v>
      </c>
      <c r="E38" s="98" t="s">
        <v>303</v>
      </c>
      <c r="F38" s="98" t="s">
        <v>303</v>
      </c>
      <c r="G38" s="98" t="s">
        <v>303</v>
      </c>
      <c r="H38" s="98" t="s">
        <v>303</v>
      </c>
      <c r="I38" s="98" t="s">
        <v>303</v>
      </c>
      <c r="J38" s="98" t="s">
        <v>303</v>
      </c>
    </row>
    <row r="39" spans="1:10">
      <c r="A39" t="s">
        <v>176</v>
      </c>
      <c r="B39" s="98" t="s">
        <v>303</v>
      </c>
      <c r="C39" s="98" t="s">
        <v>303</v>
      </c>
      <c r="D39" s="98" t="s">
        <v>303</v>
      </c>
      <c r="E39" s="98" t="s">
        <v>303</v>
      </c>
      <c r="F39" s="98" t="s">
        <v>303</v>
      </c>
      <c r="G39" s="98" t="s">
        <v>303</v>
      </c>
      <c r="H39" s="98" t="s">
        <v>303</v>
      </c>
      <c r="I39" s="98" t="s">
        <v>303</v>
      </c>
      <c r="J39" s="98" t="s">
        <v>303</v>
      </c>
    </row>
    <row r="40" spans="1:10">
      <c r="A40" t="s">
        <v>177</v>
      </c>
      <c r="B40" s="98" t="s">
        <v>303</v>
      </c>
      <c r="C40" s="98" t="s">
        <v>303</v>
      </c>
      <c r="D40" s="98" t="s">
        <v>303</v>
      </c>
      <c r="E40" s="98" t="s">
        <v>303</v>
      </c>
      <c r="F40" s="98" t="s">
        <v>303</v>
      </c>
      <c r="G40" s="98" t="s">
        <v>303</v>
      </c>
      <c r="H40" s="98" t="s">
        <v>303</v>
      </c>
      <c r="I40" s="98" t="s">
        <v>303</v>
      </c>
      <c r="J40" s="98" t="s">
        <v>303</v>
      </c>
    </row>
    <row r="41" spans="1:10">
      <c r="A41" t="s">
        <v>178</v>
      </c>
      <c r="B41" s="98" t="s">
        <v>303</v>
      </c>
      <c r="C41" s="98" t="s">
        <v>303</v>
      </c>
      <c r="D41" s="98" t="s">
        <v>303</v>
      </c>
      <c r="E41" s="98" t="s">
        <v>303</v>
      </c>
      <c r="F41" s="98" t="s">
        <v>303</v>
      </c>
      <c r="G41" s="98" t="s">
        <v>303</v>
      </c>
      <c r="H41" s="98" t="s">
        <v>303</v>
      </c>
      <c r="I41" s="98" t="s">
        <v>303</v>
      </c>
      <c r="J41" s="98" t="s">
        <v>303</v>
      </c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274</v>
      </c>
    </row>
    <row r="3" spans="1:21" s="1" customFormat="1">
      <c r="A3" s="2" t="s">
        <v>2</v>
      </c>
      <c r="B3" s="61" t="s">
        <v>275</v>
      </c>
    </row>
    <row r="4" spans="1:21" s="1" customFormat="1">
      <c r="A4" s="2" t="s">
        <v>3</v>
      </c>
      <c r="B4" s="62">
        <v>13565</v>
      </c>
    </row>
    <row r="5" spans="1:21" ht="18.75">
      <c r="A5" s="73" t="s">
        <v>114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1:21" s="15" customFormat="1">
      <c r="A6" s="31" t="s">
        <v>92</v>
      </c>
      <c r="B6" s="32" t="s">
        <v>46</v>
      </c>
      <c r="C6" s="32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</row>
    <row r="7" spans="1:21" s="15" customFormat="1">
      <c r="A7" s="90" t="s">
        <v>303</v>
      </c>
      <c r="B7" s="91" t="s">
        <v>303</v>
      </c>
      <c r="C7" s="91" t="s">
        <v>303</v>
      </c>
      <c r="D7" s="91" t="s">
        <v>303</v>
      </c>
      <c r="E7" s="91" t="s">
        <v>303</v>
      </c>
      <c r="F7" s="16" t="s">
        <v>70</v>
      </c>
      <c r="G7" s="16" t="s">
        <v>71</v>
      </c>
      <c r="H7" s="91" t="s">
        <v>303</v>
      </c>
      <c r="I7" s="16" t="s">
        <v>7</v>
      </c>
      <c r="J7" s="16" t="s">
        <v>7</v>
      </c>
      <c r="K7" s="16" t="s">
        <v>141</v>
      </c>
      <c r="L7" s="91" t="s">
        <v>303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2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93" t="s">
        <v>303</v>
      </c>
      <c r="H9" s="93" t="s">
        <v>303</v>
      </c>
      <c r="I9" s="93" t="s">
        <v>303</v>
      </c>
      <c r="J9" s="93" t="s">
        <v>303</v>
      </c>
      <c r="K9" s="52">
        <v>0</v>
      </c>
      <c r="L9" s="93" t="s">
        <v>303</v>
      </c>
      <c r="M9" s="52">
        <v>0</v>
      </c>
      <c r="N9" s="93" t="s">
        <v>303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155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98" t="s">
        <v>303</v>
      </c>
      <c r="J10" s="57">
        <v>0</v>
      </c>
      <c r="K10" s="58">
        <v>0</v>
      </c>
      <c r="L10" s="98" t="s">
        <v>303</v>
      </c>
      <c r="M10" s="58">
        <v>0</v>
      </c>
      <c r="N10" s="98" t="s">
        <v>303</v>
      </c>
      <c r="O10" s="57">
        <v>0</v>
      </c>
      <c r="P10" s="57">
        <v>0</v>
      </c>
    </row>
    <row r="11" spans="1:21">
      <c r="A11" s="56" t="s">
        <v>226</v>
      </c>
      <c r="B11" s="97" t="s">
        <v>303</v>
      </c>
      <c r="C11" s="98" t="s">
        <v>303</v>
      </c>
      <c r="D11" s="98" t="s">
        <v>303</v>
      </c>
      <c r="E11" s="98" t="s">
        <v>303</v>
      </c>
      <c r="F11" s="98" t="s">
        <v>303</v>
      </c>
      <c r="G11" s="58">
        <v>0</v>
      </c>
      <c r="H11" s="98" t="s">
        <v>303</v>
      </c>
      <c r="I11" s="98" t="s">
        <v>303</v>
      </c>
      <c r="J11" s="57">
        <v>0</v>
      </c>
      <c r="K11" s="58">
        <v>0</v>
      </c>
      <c r="L11" s="98" t="s">
        <v>303</v>
      </c>
      <c r="M11" s="58">
        <v>0</v>
      </c>
      <c r="N11" s="98" t="s">
        <v>303</v>
      </c>
      <c r="O11" s="57">
        <v>0</v>
      </c>
      <c r="P11" s="57">
        <v>0</v>
      </c>
    </row>
    <row r="12" spans="1:21">
      <c r="A12" t="s">
        <v>161</v>
      </c>
      <c r="B12" t="s">
        <v>161</v>
      </c>
      <c r="C12" s="98" t="s">
        <v>303</v>
      </c>
      <c r="D12" t="s">
        <v>161</v>
      </c>
      <c r="E12" s="98" t="s">
        <v>303</v>
      </c>
      <c r="F12" s="98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227</v>
      </c>
      <c r="B13" s="97" t="s">
        <v>303</v>
      </c>
      <c r="C13" s="98" t="s">
        <v>303</v>
      </c>
      <c r="D13" s="98" t="s">
        <v>303</v>
      </c>
      <c r="E13" s="98" t="s">
        <v>303</v>
      </c>
      <c r="F13" s="98" t="s">
        <v>303</v>
      </c>
      <c r="G13" s="58">
        <v>0</v>
      </c>
      <c r="H13" s="98" t="s">
        <v>303</v>
      </c>
      <c r="I13" s="98" t="s">
        <v>303</v>
      </c>
      <c r="J13" s="57">
        <v>0</v>
      </c>
      <c r="K13" s="58">
        <v>0</v>
      </c>
      <c r="L13" s="98" t="s">
        <v>303</v>
      </c>
      <c r="M13" s="58">
        <v>0</v>
      </c>
      <c r="N13" s="98" t="s">
        <v>303</v>
      </c>
      <c r="O13" s="57">
        <v>0</v>
      </c>
      <c r="P13" s="57">
        <v>0</v>
      </c>
    </row>
    <row r="14" spans="1:21">
      <c r="A14" t="s">
        <v>161</v>
      </c>
      <c r="B14" t="s">
        <v>161</v>
      </c>
      <c r="C14" s="98" t="s">
        <v>303</v>
      </c>
      <c r="D14" t="s">
        <v>161</v>
      </c>
      <c r="E14" s="98" t="s">
        <v>303</v>
      </c>
      <c r="F14" s="98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228</v>
      </c>
      <c r="B15" s="97" t="s">
        <v>303</v>
      </c>
      <c r="C15" s="98" t="s">
        <v>303</v>
      </c>
      <c r="D15" s="98" t="s">
        <v>303</v>
      </c>
      <c r="E15" s="98" t="s">
        <v>303</v>
      </c>
      <c r="F15" s="98" t="s">
        <v>303</v>
      </c>
      <c r="G15" s="58">
        <v>0</v>
      </c>
      <c r="H15" s="98" t="s">
        <v>303</v>
      </c>
      <c r="I15" s="98" t="s">
        <v>303</v>
      </c>
      <c r="J15" s="57">
        <v>0</v>
      </c>
      <c r="K15" s="58">
        <v>0</v>
      </c>
      <c r="L15" s="98" t="s">
        <v>303</v>
      </c>
      <c r="M15" s="58">
        <v>0</v>
      </c>
      <c r="N15" s="98" t="s">
        <v>303</v>
      </c>
      <c r="O15" s="57">
        <v>0</v>
      </c>
      <c r="P15" s="57">
        <v>0</v>
      </c>
    </row>
    <row r="16" spans="1:21">
      <c r="A16" t="s">
        <v>161</v>
      </c>
      <c r="B16" t="s">
        <v>161</v>
      </c>
      <c r="C16" s="98" t="s">
        <v>303</v>
      </c>
      <c r="D16" t="s">
        <v>161</v>
      </c>
      <c r="E16" s="98" t="s">
        <v>303</v>
      </c>
      <c r="F16" s="98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8" t="s">
        <v>303</v>
      </c>
      <c r="D17" t="s">
        <v>161</v>
      </c>
      <c r="E17" s="98" t="s">
        <v>303</v>
      </c>
      <c r="F17" s="98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8" t="s">
        <v>303</v>
      </c>
      <c r="D18" t="s">
        <v>161</v>
      </c>
      <c r="E18" s="98" t="s">
        <v>303</v>
      </c>
      <c r="F18" s="98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8" t="s">
        <v>303</v>
      </c>
      <c r="D19" t="s">
        <v>161</v>
      </c>
      <c r="E19" s="98" t="s">
        <v>303</v>
      </c>
      <c r="F19" s="98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168</v>
      </c>
      <c r="B20" s="97" t="s">
        <v>303</v>
      </c>
      <c r="C20" s="98" t="s">
        <v>303</v>
      </c>
      <c r="D20" s="98" t="s">
        <v>303</v>
      </c>
      <c r="E20" s="98" t="s">
        <v>303</v>
      </c>
      <c r="F20" s="98" t="s">
        <v>303</v>
      </c>
      <c r="G20" s="58">
        <v>0</v>
      </c>
      <c r="H20" s="98" t="s">
        <v>303</v>
      </c>
      <c r="I20" s="98" t="s">
        <v>303</v>
      </c>
      <c r="J20" s="57">
        <v>0</v>
      </c>
      <c r="K20" s="58">
        <v>0</v>
      </c>
      <c r="L20" s="98" t="s">
        <v>303</v>
      </c>
      <c r="M20" s="58">
        <v>0</v>
      </c>
      <c r="N20" s="98" t="s">
        <v>303</v>
      </c>
      <c r="O20" s="57">
        <v>0</v>
      </c>
      <c r="P20" s="57">
        <v>0</v>
      </c>
    </row>
    <row r="21" spans="1:16">
      <c r="A21" s="56" t="s">
        <v>226</v>
      </c>
      <c r="B21" s="97" t="s">
        <v>303</v>
      </c>
      <c r="C21" s="98" t="s">
        <v>303</v>
      </c>
      <c r="D21" s="98" t="s">
        <v>303</v>
      </c>
      <c r="E21" s="98" t="s">
        <v>303</v>
      </c>
      <c r="F21" s="98" t="s">
        <v>303</v>
      </c>
      <c r="G21" s="58">
        <v>0</v>
      </c>
      <c r="H21" s="98" t="s">
        <v>303</v>
      </c>
      <c r="I21" s="98" t="s">
        <v>303</v>
      </c>
      <c r="J21" s="57">
        <v>0</v>
      </c>
      <c r="K21" s="58">
        <v>0</v>
      </c>
      <c r="L21" s="98" t="s">
        <v>303</v>
      </c>
      <c r="M21" s="58">
        <v>0</v>
      </c>
      <c r="N21" s="98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8" t="s">
        <v>303</v>
      </c>
      <c r="D22" t="s">
        <v>161</v>
      </c>
      <c r="E22" s="98" t="s">
        <v>303</v>
      </c>
      <c r="F22" s="98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227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58">
        <v>0</v>
      </c>
      <c r="H23" s="98" t="s">
        <v>303</v>
      </c>
      <c r="I23" s="98" t="s">
        <v>303</v>
      </c>
      <c r="J23" s="57">
        <v>0</v>
      </c>
      <c r="K23" s="58">
        <v>0</v>
      </c>
      <c r="L23" s="98" t="s">
        <v>303</v>
      </c>
      <c r="M23" s="58">
        <v>0</v>
      </c>
      <c r="N23" s="98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8" t="s">
        <v>303</v>
      </c>
      <c r="D24" t="s">
        <v>161</v>
      </c>
      <c r="E24" s="98" t="s">
        <v>303</v>
      </c>
      <c r="F24" s="98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228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58">
        <v>0</v>
      </c>
      <c r="H25" s="98" t="s">
        <v>303</v>
      </c>
      <c r="I25" s="98" t="s">
        <v>303</v>
      </c>
      <c r="J25" s="57">
        <v>0</v>
      </c>
      <c r="K25" s="58">
        <v>0</v>
      </c>
      <c r="L25" s="98" t="s">
        <v>303</v>
      </c>
      <c r="M25" s="58">
        <v>0</v>
      </c>
      <c r="N25" s="98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8" t="s">
        <v>303</v>
      </c>
      <c r="D26" t="s">
        <v>161</v>
      </c>
      <c r="E26" s="98" t="s">
        <v>303</v>
      </c>
      <c r="F26" s="98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8" t="s">
        <v>303</v>
      </c>
      <c r="D27" t="s">
        <v>161</v>
      </c>
      <c r="E27" s="98" t="s">
        <v>303</v>
      </c>
      <c r="F27" s="98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8" t="s">
        <v>303</v>
      </c>
      <c r="D28" t="s">
        <v>161</v>
      </c>
      <c r="E28" s="98" t="s">
        <v>303</v>
      </c>
      <c r="F28" s="98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8" t="s">
        <v>303</v>
      </c>
      <c r="D29" t="s">
        <v>161</v>
      </c>
      <c r="E29" s="98" t="s">
        <v>303</v>
      </c>
      <c r="F29" s="98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170</v>
      </c>
      <c r="B30" s="97" t="s">
        <v>303</v>
      </c>
      <c r="C30" s="98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98" t="s">
        <v>303</v>
      </c>
      <c r="I30" s="98" t="s">
        <v>303</v>
      </c>
      <c r="J30" s="98" t="s">
        <v>303</v>
      </c>
      <c r="K30" s="98" t="s">
        <v>303</v>
      </c>
      <c r="L30" s="98" t="s">
        <v>303</v>
      </c>
      <c r="M30" s="98" t="s">
        <v>303</v>
      </c>
      <c r="N30" s="98" t="s">
        <v>303</v>
      </c>
      <c r="O30" s="98" t="s">
        <v>303</v>
      </c>
      <c r="P30" s="98" t="s">
        <v>303</v>
      </c>
    </row>
    <row r="31" spans="1:16">
      <c r="A31" t="s">
        <v>176</v>
      </c>
      <c r="B31" s="97" t="s">
        <v>303</v>
      </c>
      <c r="C31" s="98" t="s">
        <v>303</v>
      </c>
      <c r="D31" s="98" t="s">
        <v>303</v>
      </c>
      <c r="E31" s="98" t="s">
        <v>303</v>
      </c>
      <c r="F31" s="98" t="s">
        <v>303</v>
      </c>
      <c r="G31" s="98" t="s">
        <v>303</v>
      </c>
      <c r="H31" s="98" t="s">
        <v>303</v>
      </c>
      <c r="I31" s="98" t="s">
        <v>303</v>
      </c>
      <c r="J31" s="98" t="s">
        <v>303</v>
      </c>
      <c r="K31" s="98" t="s">
        <v>303</v>
      </c>
      <c r="L31" s="98" t="s">
        <v>303</v>
      </c>
      <c r="M31" s="98" t="s">
        <v>303</v>
      </c>
      <c r="N31" s="98" t="s">
        <v>303</v>
      </c>
      <c r="O31" s="98" t="s">
        <v>303</v>
      </c>
      <c r="P31" s="98" t="s">
        <v>303</v>
      </c>
    </row>
    <row r="32" spans="1:16">
      <c r="A32" t="s">
        <v>177</v>
      </c>
      <c r="B32" s="97" t="s">
        <v>303</v>
      </c>
      <c r="C32" s="98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98" t="s">
        <v>303</v>
      </c>
      <c r="I32" s="98" t="s">
        <v>303</v>
      </c>
      <c r="J32" s="98" t="s">
        <v>303</v>
      </c>
      <c r="K32" s="98" t="s">
        <v>303</v>
      </c>
      <c r="L32" s="98" t="s">
        <v>303</v>
      </c>
      <c r="M32" s="98" t="s">
        <v>303</v>
      </c>
      <c r="N32" s="98" t="s">
        <v>303</v>
      </c>
      <c r="O32" s="98" t="s">
        <v>303</v>
      </c>
      <c r="P32" s="98" t="s">
        <v>303</v>
      </c>
    </row>
    <row r="33" spans="1:16">
      <c r="A33" t="s">
        <v>178</v>
      </c>
      <c r="B33" s="97" t="s">
        <v>303</v>
      </c>
      <c r="C33" s="98" t="s">
        <v>303</v>
      </c>
      <c r="D33" s="98" t="s">
        <v>303</v>
      </c>
      <c r="E33" s="98" t="s">
        <v>303</v>
      </c>
      <c r="F33" s="98" t="s">
        <v>303</v>
      </c>
      <c r="G33" s="98" t="s">
        <v>303</v>
      </c>
      <c r="H33" s="98" t="s">
        <v>303</v>
      </c>
      <c r="I33" s="98" t="s">
        <v>303</v>
      </c>
      <c r="J33" s="98" t="s">
        <v>303</v>
      </c>
      <c r="K33" s="98" t="s">
        <v>303</v>
      </c>
      <c r="L33" s="98" t="s">
        <v>303</v>
      </c>
      <c r="M33" s="98" t="s">
        <v>303</v>
      </c>
      <c r="N33" s="98" t="s">
        <v>303</v>
      </c>
      <c r="O33" s="98" t="s">
        <v>303</v>
      </c>
      <c r="P33" s="98" t="s">
        <v>303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274</v>
      </c>
    </row>
    <row r="3" spans="1:21" s="1" customFormat="1">
      <c r="A3" s="2" t="s">
        <v>2</v>
      </c>
      <c r="B3" s="61" t="s">
        <v>275</v>
      </c>
    </row>
    <row r="4" spans="1:21" s="1" customFormat="1">
      <c r="A4" s="2" t="s">
        <v>3</v>
      </c>
      <c r="B4" s="62">
        <v>13565</v>
      </c>
    </row>
    <row r="5" spans="1:21" s="15" customFormat="1">
      <c r="A5" s="31" t="s">
        <v>92</v>
      </c>
      <c r="B5" s="32" t="s">
        <v>115</v>
      </c>
      <c r="C5" s="32" t="s">
        <v>46</v>
      </c>
      <c r="D5" s="105" t="s">
        <v>47</v>
      </c>
      <c r="E5" s="105" t="s">
        <v>48</v>
      </c>
      <c r="F5" s="105" t="s">
        <v>67</v>
      </c>
      <c r="G5" s="105" t="s">
        <v>49</v>
      </c>
      <c r="H5" s="32" t="s">
        <v>68</v>
      </c>
      <c r="I5" s="32" t="s">
        <v>153</v>
      </c>
      <c r="J5" s="32" t="s">
        <v>50</v>
      </c>
      <c r="K5" s="34" t="s">
        <v>116</v>
      </c>
      <c r="L5" s="105" t="s">
        <v>52</v>
      </c>
      <c r="M5" s="32" t="s">
        <v>144</v>
      </c>
      <c r="N5" s="32" t="s">
        <v>145</v>
      </c>
      <c r="O5" s="32" t="s">
        <v>5</v>
      </c>
      <c r="P5" s="32" t="s">
        <v>54</v>
      </c>
      <c r="Q5" s="33" t="s">
        <v>140</v>
      </c>
      <c r="R5" s="13"/>
      <c r="S5" s="13"/>
      <c r="T5" s="13"/>
      <c r="U5" s="13"/>
    </row>
    <row r="6" spans="1:21" s="15" customFormat="1">
      <c r="A6" s="90" t="s">
        <v>303</v>
      </c>
      <c r="B6" s="111" t="s">
        <v>303</v>
      </c>
      <c r="C6" s="91" t="s">
        <v>303</v>
      </c>
      <c r="D6" s="91" t="s">
        <v>303</v>
      </c>
      <c r="E6" s="91" t="s">
        <v>303</v>
      </c>
      <c r="F6" s="16" t="s">
        <v>70</v>
      </c>
      <c r="G6" s="91" t="s">
        <v>303</v>
      </c>
      <c r="H6" s="16" t="s">
        <v>71</v>
      </c>
      <c r="I6" s="91" t="s">
        <v>303</v>
      </c>
      <c r="J6" s="91" t="s">
        <v>303</v>
      </c>
      <c r="K6" s="16" t="s">
        <v>7</v>
      </c>
      <c r="L6" s="16" t="s">
        <v>7</v>
      </c>
      <c r="M6" s="16" t="s">
        <v>141</v>
      </c>
      <c r="N6" s="91" t="s">
        <v>303</v>
      </c>
      <c r="O6" s="16" t="s">
        <v>142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2" t="s">
        <v>303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3" t="s">
        <v>303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117</v>
      </c>
      <c r="B8" s="108" t="s">
        <v>303</v>
      </c>
      <c r="C8" s="108" t="s">
        <v>303</v>
      </c>
      <c r="D8" s="108" t="s">
        <v>303</v>
      </c>
      <c r="E8" s="108" t="s">
        <v>303</v>
      </c>
      <c r="F8" s="108" t="s">
        <v>303</v>
      </c>
      <c r="G8" s="108" t="s">
        <v>303</v>
      </c>
      <c r="H8" s="108" t="s">
        <v>303</v>
      </c>
      <c r="I8" s="108" t="s">
        <v>303</v>
      </c>
      <c r="J8" s="108" t="s">
        <v>303</v>
      </c>
      <c r="K8" s="108" t="s">
        <v>303</v>
      </c>
      <c r="L8" s="93" t="s">
        <v>303</v>
      </c>
      <c r="M8" s="52">
        <v>0</v>
      </c>
      <c r="N8" s="93" t="s">
        <v>303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155</v>
      </c>
      <c r="B9" s="97" t="s">
        <v>303</v>
      </c>
      <c r="C9" s="97" t="s">
        <v>303</v>
      </c>
      <c r="D9" s="98" t="s">
        <v>303</v>
      </c>
      <c r="E9" s="98" t="s">
        <v>303</v>
      </c>
      <c r="F9" s="98" t="s">
        <v>303</v>
      </c>
      <c r="G9" s="98" t="s">
        <v>303</v>
      </c>
      <c r="H9" s="58">
        <v>0</v>
      </c>
      <c r="I9" s="98" t="s">
        <v>303</v>
      </c>
      <c r="J9" s="98" t="s">
        <v>303</v>
      </c>
      <c r="K9" s="98" t="s">
        <v>303</v>
      </c>
      <c r="L9" s="57">
        <v>0</v>
      </c>
      <c r="M9" s="58">
        <v>0</v>
      </c>
      <c r="N9" s="98" t="s">
        <v>303</v>
      </c>
      <c r="O9" s="58">
        <v>0</v>
      </c>
      <c r="P9" s="57">
        <v>0</v>
      </c>
      <c r="Q9" s="57">
        <v>0</v>
      </c>
    </row>
    <row r="10" spans="1:21">
      <c r="A10" s="56" t="s">
        <v>249</v>
      </c>
      <c r="B10" s="97" t="s">
        <v>303</v>
      </c>
      <c r="C10" s="97" t="s">
        <v>303</v>
      </c>
      <c r="D10" s="98" t="s">
        <v>303</v>
      </c>
      <c r="E10" s="98" t="s">
        <v>303</v>
      </c>
      <c r="F10" s="98" t="s">
        <v>303</v>
      </c>
      <c r="G10" s="98" t="s">
        <v>303</v>
      </c>
      <c r="H10" s="58">
        <v>0</v>
      </c>
      <c r="I10" s="98" t="s">
        <v>303</v>
      </c>
      <c r="J10" s="98" t="s">
        <v>303</v>
      </c>
      <c r="K10" s="98" t="s">
        <v>303</v>
      </c>
      <c r="L10" s="57">
        <v>0</v>
      </c>
      <c r="M10" s="58">
        <v>0</v>
      </c>
      <c r="N10" s="98" t="s">
        <v>303</v>
      </c>
      <c r="O10" s="58">
        <v>0</v>
      </c>
      <c r="P10" s="57">
        <v>0</v>
      </c>
      <c r="Q10" s="57">
        <v>0</v>
      </c>
    </row>
    <row r="11" spans="1:21">
      <c r="A11" t="s">
        <v>161</v>
      </c>
      <c r="B11" s="97" t="s">
        <v>303</v>
      </c>
      <c r="C11" t="s">
        <v>161</v>
      </c>
      <c r="D11" s="98" t="s">
        <v>303</v>
      </c>
      <c r="E11" t="s">
        <v>161</v>
      </c>
      <c r="F11" s="98" t="s">
        <v>303</v>
      </c>
      <c r="G11" s="98" t="s">
        <v>303</v>
      </c>
      <c r="H11" s="54">
        <v>0</v>
      </c>
      <c r="I11" t="s">
        <v>161</v>
      </c>
      <c r="J11" t="s">
        <v>161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250</v>
      </c>
      <c r="B12" s="97" t="s">
        <v>303</v>
      </c>
      <c r="C12" s="97" t="s">
        <v>303</v>
      </c>
      <c r="D12" s="98" t="s">
        <v>303</v>
      </c>
      <c r="E12" s="98" t="s">
        <v>303</v>
      </c>
      <c r="F12" s="98" t="s">
        <v>303</v>
      </c>
      <c r="G12" s="98" t="s">
        <v>303</v>
      </c>
      <c r="H12" s="58">
        <v>0</v>
      </c>
      <c r="I12" s="98" t="s">
        <v>303</v>
      </c>
      <c r="J12" s="98" t="s">
        <v>303</v>
      </c>
      <c r="K12" s="98" t="s">
        <v>303</v>
      </c>
      <c r="L12" s="57">
        <v>0</v>
      </c>
      <c r="M12" s="58">
        <v>0</v>
      </c>
      <c r="N12" s="98" t="s">
        <v>303</v>
      </c>
      <c r="O12" s="58">
        <v>0</v>
      </c>
      <c r="P12" s="57">
        <v>0</v>
      </c>
      <c r="Q12" s="57">
        <v>0</v>
      </c>
    </row>
    <row r="13" spans="1:21">
      <c r="A13" t="s">
        <v>161</v>
      </c>
      <c r="B13" s="97" t="s">
        <v>303</v>
      </c>
      <c r="C13" t="s">
        <v>161</v>
      </c>
      <c r="D13" s="98" t="s">
        <v>303</v>
      </c>
      <c r="E13" t="s">
        <v>161</v>
      </c>
      <c r="F13" s="98" t="s">
        <v>303</v>
      </c>
      <c r="G13" s="98" t="s">
        <v>303</v>
      </c>
      <c r="H13" s="54">
        <v>0</v>
      </c>
      <c r="I13" t="s">
        <v>161</v>
      </c>
      <c r="J13" t="s">
        <v>161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251</v>
      </c>
      <c r="B14" s="97" t="s">
        <v>303</v>
      </c>
      <c r="C14" s="97" t="s">
        <v>303</v>
      </c>
      <c r="D14" s="98" t="s">
        <v>303</v>
      </c>
      <c r="E14" s="98" t="s">
        <v>303</v>
      </c>
      <c r="F14" s="98" t="s">
        <v>303</v>
      </c>
      <c r="G14" s="98" t="s">
        <v>303</v>
      </c>
      <c r="H14" s="58">
        <v>0</v>
      </c>
      <c r="I14" s="98" t="s">
        <v>303</v>
      </c>
      <c r="J14" s="98" t="s">
        <v>303</v>
      </c>
      <c r="K14" s="98" t="s">
        <v>303</v>
      </c>
      <c r="L14" s="57">
        <v>0</v>
      </c>
      <c r="M14" s="58">
        <v>0</v>
      </c>
      <c r="N14" s="98" t="s">
        <v>303</v>
      </c>
      <c r="O14" s="58">
        <v>0</v>
      </c>
      <c r="P14" s="57">
        <v>0</v>
      </c>
      <c r="Q14" s="57">
        <v>0</v>
      </c>
    </row>
    <row r="15" spans="1:21">
      <c r="A15" t="s">
        <v>161</v>
      </c>
      <c r="B15" s="97" t="s">
        <v>303</v>
      </c>
      <c r="C15" t="s">
        <v>161</v>
      </c>
      <c r="D15" s="98" t="s">
        <v>303</v>
      </c>
      <c r="E15" t="s">
        <v>161</v>
      </c>
      <c r="F15" s="98" t="s">
        <v>303</v>
      </c>
      <c r="G15" s="98" t="s">
        <v>303</v>
      </c>
      <c r="H15" s="54">
        <v>0</v>
      </c>
      <c r="I15" t="s">
        <v>161</v>
      </c>
      <c r="J15" t="s">
        <v>161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252</v>
      </c>
      <c r="B16" s="97" t="s">
        <v>303</v>
      </c>
      <c r="C16" s="97" t="s">
        <v>303</v>
      </c>
      <c r="D16" s="98" t="s">
        <v>303</v>
      </c>
      <c r="E16" s="98" t="s">
        <v>303</v>
      </c>
      <c r="F16" s="98" t="s">
        <v>303</v>
      </c>
      <c r="G16" s="98" t="s">
        <v>303</v>
      </c>
      <c r="H16" s="58">
        <v>0</v>
      </c>
      <c r="I16" s="98" t="s">
        <v>303</v>
      </c>
      <c r="J16" s="98" t="s">
        <v>303</v>
      </c>
      <c r="K16" s="98" t="s">
        <v>303</v>
      </c>
      <c r="L16" s="57">
        <v>0</v>
      </c>
      <c r="M16" s="58">
        <v>0</v>
      </c>
      <c r="N16" s="98" t="s">
        <v>303</v>
      </c>
      <c r="O16" s="58">
        <v>0</v>
      </c>
      <c r="P16" s="57">
        <v>0</v>
      </c>
      <c r="Q16" s="57">
        <v>0</v>
      </c>
    </row>
    <row r="17" spans="1:17">
      <c r="A17" t="s">
        <v>161</v>
      </c>
      <c r="B17" s="97" t="s">
        <v>303</v>
      </c>
      <c r="C17" t="s">
        <v>161</v>
      </c>
      <c r="D17" s="98" t="s">
        <v>303</v>
      </c>
      <c r="E17" t="s">
        <v>161</v>
      </c>
      <c r="F17" s="98" t="s">
        <v>303</v>
      </c>
      <c r="G17" s="98" t="s">
        <v>303</v>
      </c>
      <c r="H17" s="54">
        <v>0</v>
      </c>
      <c r="I17" t="s">
        <v>161</v>
      </c>
      <c r="J17" t="s">
        <v>161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253</v>
      </c>
      <c r="B18" s="97" t="s">
        <v>303</v>
      </c>
      <c r="C18" s="97" t="s">
        <v>303</v>
      </c>
      <c r="D18" s="98" t="s">
        <v>303</v>
      </c>
      <c r="E18" s="98" t="s">
        <v>303</v>
      </c>
      <c r="F18" s="98" t="s">
        <v>303</v>
      </c>
      <c r="G18" s="98" t="s">
        <v>303</v>
      </c>
      <c r="H18" s="58">
        <v>0</v>
      </c>
      <c r="I18" s="98" t="s">
        <v>303</v>
      </c>
      <c r="J18" s="98" t="s">
        <v>303</v>
      </c>
      <c r="K18" s="98" t="s">
        <v>303</v>
      </c>
      <c r="L18" s="57">
        <v>0</v>
      </c>
      <c r="M18" s="58">
        <v>0</v>
      </c>
      <c r="N18" s="98" t="s">
        <v>303</v>
      </c>
      <c r="O18" s="58">
        <v>0</v>
      </c>
      <c r="P18" s="57">
        <v>0</v>
      </c>
      <c r="Q18" s="57">
        <v>0</v>
      </c>
    </row>
    <row r="19" spans="1:17">
      <c r="A19" t="s">
        <v>161</v>
      </c>
      <c r="B19" s="97" t="s">
        <v>303</v>
      </c>
      <c r="C19" t="s">
        <v>161</v>
      </c>
      <c r="D19" s="98" t="s">
        <v>303</v>
      </c>
      <c r="E19" t="s">
        <v>161</v>
      </c>
      <c r="F19" s="98" t="s">
        <v>303</v>
      </c>
      <c r="G19" s="98" t="s">
        <v>303</v>
      </c>
      <c r="H19" s="54">
        <v>0</v>
      </c>
      <c r="I19" t="s">
        <v>161</v>
      </c>
      <c r="J19" t="s">
        <v>161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254</v>
      </c>
      <c r="B20" s="97" t="s">
        <v>303</v>
      </c>
      <c r="C20" s="97" t="s">
        <v>303</v>
      </c>
      <c r="D20" s="98" t="s">
        <v>303</v>
      </c>
      <c r="E20" s="98" t="s">
        <v>303</v>
      </c>
      <c r="F20" s="98" t="s">
        <v>303</v>
      </c>
      <c r="G20" s="98" t="s">
        <v>303</v>
      </c>
      <c r="H20" s="58">
        <v>0</v>
      </c>
      <c r="I20" s="98" t="s">
        <v>303</v>
      </c>
      <c r="J20" s="98" t="s">
        <v>303</v>
      </c>
      <c r="K20" s="98" t="s">
        <v>303</v>
      </c>
      <c r="L20" s="57">
        <v>0</v>
      </c>
      <c r="M20" s="58">
        <v>0</v>
      </c>
      <c r="N20" s="98" t="s">
        <v>303</v>
      </c>
      <c r="O20" s="58">
        <v>0</v>
      </c>
      <c r="P20" s="57">
        <v>0</v>
      </c>
      <c r="Q20" s="57">
        <v>0</v>
      </c>
    </row>
    <row r="21" spans="1:17">
      <c r="A21" s="56" t="s">
        <v>255</v>
      </c>
      <c r="B21" s="97" t="s">
        <v>303</v>
      </c>
      <c r="C21" s="97" t="s">
        <v>303</v>
      </c>
      <c r="D21" s="98" t="s">
        <v>303</v>
      </c>
      <c r="E21" s="98" t="s">
        <v>303</v>
      </c>
      <c r="F21" s="98" t="s">
        <v>303</v>
      </c>
      <c r="G21" s="98" t="s">
        <v>303</v>
      </c>
      <c r="H21" s="58">
        <v>0</v>
      </c>
      <c r="I21" s="98" t="s">
        <v>303</v>
      </c>
      <c r="J21" s="98" t="s">
        <v>303</v>
      </c>
      <c r="K21" s="98" t="s">
        <v>303</v>
      </c>
      <c r="L21" s="57">
        <v>0</v>
      </c>
      <c r="M21" s="58">
        <v>0</v>
      </c>
      <c r="N21" s="98" t="s">
        <v>303</v>
      </c>
      <c r="O21" s="58">
        <v>0</v>
      </c>
      <c r="P21" s="57">
        <v>0</v>
      </c>
      <c r="Q21" s="57">
        <v>0</v>
      </c>
    </row>
    <row r="22" spans="1:17">
      <c r="A22" t="s">
        <v>161</v>
      </c>
      <c r="B22" s="97" t="s">
        <v>303</v>
      </c>
      <c r="C22" t="s">
        <v>161</v>
      </c>
      <c r="D22" s="98" t="s">
        <v>303</v>
      </c>
      <c r="E22" t="s">
        <v>161</v>
      </c>
      <c r="F22" s="98" t="s">
        <v>303</v>
      </c>
      <c r="G22" s="98" t="s">
        <v>303</v>
      </c>
      <c r="H22" s="54">
        <v>0</v>
      </c>
      <c r="I22" t="s">
        <v>161</v>
      </c>
      <c r="J22" t="s">
        <v>161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256</v>
      </c>
      <c r="B23" s="97" t="s">
        <v>303</v>
      </c>
      <c r="C23" s="97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58">
        <v>0</v>
      </c>
      <c r="I23" s="98" t="s">
        <v>303</v>
      </c>
      <c r="J23" s="98" t="s">
        <v>303</v>
      </c>
      <c r="K23" s="98" t="s">
        <v>303</v>
      </c>
      <c r="L23" s="57">
        <v>0</v>
      </c>
      <c r="M23" s="58">
        <v>0</v>
      </c>
      <c r="N23" s="98" t="s">
        <v>303</v>
      </c>
      <c r="O23" s="58">
        <v>0</v>
      </c>
      <c r="P23" s="57">
        <v>0</v>
      </c>
      <c r="Q23" s="57">
        <v>0</v>
      </c>
    </row>
    <row r="24" spans="1:17">
      <c r="A24" t="s">
        <v>161</v>
      </c>
      <c r="B24" s="97" t="s">
        <v>303</v>
      </c>
      <c r="C24" t="s">
        <v>161</v>
      </c>
      <c r="D24" s="98" t="s">
        <v>303</v>
      </c>
      <c r="E24" t="s">
        <v>161</v>
      </c>
      <c r="F24" s="98" t="s">
        <v>303</v>
      </c>
      <c r="G24" s="98" t="s">
        <v>303</v>
      </c>
      <c r="H24" s="54">
        <v>0</v>
      </c>
      <c r="I24" t="s">
        <v>161</v>
      </c>
      <c r="J24" t="s">
        <v>161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257</v>
      </c>
      <c r="B25" s="97" t="s">
        <v>303</v>
      </c>
      <c r="C25" s="97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58">
        <v>0</v>
      </c>
      <c r="I25" s="98" t="s">
        <v>303</v>
      </c>
      <c r="J25" s="98" t="s">
        <v>303</v>
      </c>
      <c r="K25" s="98" t="s">
        <v>303</v>
      </c>
      <c r="L25" s="57">
        <v>0</v>
      </c>
      <c r="M25" s="58">
        <v>0</v>
      </c>
      <c r="N25" s="98" t="s">
        <v>303</v>
      </c>
      <c r="O25" s="58">
        <v>0</v>
      </c>
      <c r="P25" s="57">
        <v>0</v>
      </c>
      <c r="Q25" s="57">
        <v>0</v>
      </c>
    </row>
    <row r="26" spans="1:17">
      <c r="A26" t="s">
        <v>161</v>
      </c>
      <c r="B26" s="97" t="s">
        <v>303</v>
      </c>
      <c r="C26" t="s">
        <v>161</v>
      </c>
      <c r="D26" s="98" t="s">
        <v>303</v>
      </c>
      <c r="E26" t="s">
        <v>161</v>
      </c>
      <c r="F26" s="98" t="s">
        <v>303</v>
      </c>
      <c r="G26" s="98" t="s">
        <v>303</v>
      </c>
      <c r="H26" s="54">
        <v>0</v>
      </c>
      <c r="I26" t="s">
        <v>161</v>
      </c>
      <c r="J26" t="s">
        <v>161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258</v>
      </c>
      <c r="B27" s="97" t="s">
        <v>303</v>
      </c>
      <c r="C27" s="97" t="s">
        <v>303</v>
      </c>
      <c r="D27" s="98" t="s">
        <v>303</v>
      </c>
      <c r="E27" s="98" t="s">
        <v>303</v>
      </c>
      <c r="F27" s="98" t="s">
        <v>303</v>
      </c>
      <c r="G27" s="98" t="s">
        <v>303</v>
      </c>
      <c r="H27" s="58">
        <v>0</v>
      </c>
      <c r="I27" s="98" t="s">
        <v>303</v>
      </c>
      <c r="J27" s="98" t="s">
        <v>303</v>
      </c>
      <c r="K27" s="98" t="s">
        <v>303</v>
      </c>
      <c r="L27" s="57">
        <v>0</v>
      </c>
      <c r="M27" s="58">
        <v>0</v>
      </c>
      <c r="N27" s="98" t="s">
        <v>303</v>
      </c>
      <c r="O27" s="58">
        <v>0</v>
      </c>
      <c r="P27" s="57">
        <v>0</v>
      </c>
      <c r="Q27" s="57">
        <v>0</v>
      </c>
    </row>
    <row r="28" spans="1:17">
      <c r="A28" t="s">
        <v>161</v>
      </c>
      <c r="B28" s="97" t="s">
        <v>303</v>
      </c>
      <c r="C28" t="s">
        <v>161</v>
      </c>
      <c r="D28" s="98" t="s">
        <v>303</v>
      </c>
      <c r="E28" t="s">
        <v>161</v>
      </c>
      <c r="F28" s="98" t="s">
        <v>303</v>
      </c>
      <c r="G28" s="98" t="s">
        <v>303</v>
      </c>
      <c r="H28" s="54">
        <v>0</v>
      </c>
      <c r="I28" t="s">
        <v>161</v>
      </c>
      <c r="J28" t="s">
        <v>161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168</v>
      </c>
      <c r="B29" s="97" t="s">
        <v>303</v>
      </c>
      <c r="C29" s="97" t="s">
        <v>303</v>
      </c>
      <c r="D29" s="98" t="s">
        <v>303</v>
      </c>
      <c r="E29" s="98" t="s">
        <v>303</v>
      </c>
      <c r="F29" s="98" t="s">
        <v>303</v>
      </c>
      <c r="G29" s="98" t="s">
        <v>303</v>
      </c>
      <c r="H29" s="58">
        <v>0</v>
      </c>
      <c r="I29" s="98" t="s">
        <v>303</v>
      </c>
      <c r="J29" s="98" t="s">
        <v>303</v>
      </c>
      <c r="K29" s="98" t="s">
        <v>303</v>
      </c>
      <c r="L29" s="57">
        <v>0</v>
      </c>
      <c r="M29" s="58">
        <v>0</v>
      </c>
      <c r="N29" s="98" t="s">
        <v>303</v>
      </c>
      <c r="O29" s="58">
        <v>0</v>
      </c>
      <c r="P29" s="57">
        <v>0</v>
      </c>
      <c r="Q29" s="57">
        <v>0</v>
      </c>
    </row>
    <row r="30" spans="1:17">
      <c r="A30" s="56" t="s">
        <v>259</v>
      </c>
      <c r="B30" s="97" t="s">
        <v>303</v>
      </c>
      <c r="C30" s="97" t="s">
        <v>303</v>
      </c>
      <c r="D30" s="98" t="s">
        <v>303</v>
      </c>
      <c r="E30" s="98" t="s">
        <v>303</v>
      </c>
      <c r="F30" s="98" t="s">
        <v>303</v>
      </c>
      <c r="G30" s="98" t="s">
        <v>303</v>
      </c>
      <c r="H30" s="58">
        <v>0</v>
      </c>
      <c r="I30" s="98" t="s">
        <v>303</v>
      </c>
      <c r="J30" s="98" t="s">
        <v>303</v>
      </c>
      <c r="K30" s="98" t="s">
        <v>303</v>
      </c>
      <c r="L30" s="57">
        <v>0</v>
      </c>
      <c r="M30" s="58">
        <v>0</v>
      </c>
      <c r="N30" s="98" t="s">
        <v>303</v>
      </c>
      <c r="O30" s="58">
        <v>0</v>
      </c>
      <c r="P30" s="57">
        <v>0</v>
      </c>
      <c r="Q30" s="57">
        <v>0</v>
      </c>
    </row>
    <row r="31" spans="1:17">
      <c r="A31" t="s">
        <v>161</v>
      </c>
      <c r="B31" s="97" t="s">
        <v>303</v>
      </c>
      <c r="C31" t="s">
        <v>161</v>
      </c>
      <c r="D31" s="98" t="s">
        <v>303</v>
      </c>
      <c r="E31" t="s">
        <v>161</v>
      </c>
      <c r="F31" s="98" t="s">
        <v>303</v>
      </c>
      <c r="G31" s="98" t="s">
        <v>303</v>
      </c>
      <c r="H31" s="54">
        <v>0</v>
      </c>
      <c r="I31" t="s">
        <v>161</v>
      </c>
      <c r="J31" t="s">
        <v>161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251</v>
      </c>
      <c r="B32" s="97" t="s">
        <v>303</v>
      </c>
      <c r="C32" s="97" t="s">
        <v>303</v>
      </c>
      <c r="D32" s="98" t="s">
        <v>303</v>
      </c>
      <c r="E32" s="98" t="s">
        <v>303</v>
      </c>
      <c r="F32" s="98" t="s">
        <v>303</v>
      </c>
      <c r="G32" s="98" t="s">
        <v>303</v>
      </c>
      <c r="H32" s="58">
        <v>0</v>
      </c>
      <c r="I32" s="98" t="s">
        <v>303</v>
      </c>
      <c r="J32" s="98" t="s">
        <v>303</v>
      </c>
      <c r="K32" s="98" t="s">
        <v>303</v>
      </c>
      <c r="L32" s="57">
        <v>0</v>
      </c>
      <c r="M32" s="58">
        <v>0</v>
      </c>
      <c r="N32" s="98" t="s">
        <v>303</v>
      </c>
      <c r="O32" s="58">
        <v>0</v>
      </c>
      <c r="P32" s="57">
        <v>0</v>
      </c>
      <c r="Q32" s="57">
        <v>0</v>
      </c>
    </row>
    <row r="33" spans="1:17">
      <c r="A33" t="s">
        <v>161</v>
      </c>
      <c r="B33" s="97" t="s">
        <v>303</v>
      </c>
      <c r="C33" t="s">
        <v>161</v>
      </c>
      <c r="D33" s="98" t="s">
        <v>303</v>
      </c>
      <c r="E33" t="s">
        <v>161</v>
      </c>
      <c r="F33" s="98" t="s">
        <v>303</v>
      </c>
      <c r="G33" s="98" t="s">
        <v>303</v>
      </c>
      <c r="H33" s="54">
        <v>0</v>
      </c>
      <c r="I33" t="s">
        <v>161</v>
      </c>
      <c r="J33" t="s">
        <v>161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252</v>
      </c>
      <c r="B34" s="97" t="s">
        <v>303</v>
      </c>
      <c r="C34" s="97" t="s">
        <v>303</v>
      </c>
      <c r="D34" s="98" t="s">
        <v>303</v>
      </c>
      <c r="E34" s="98" t="s">
        <v>303</v>
      </c>
      <c r="F34" s="98" t="s">
        <v>303</v>
      </c>
      <c r="G34" s="98" t="s">
        <v>303</v>
      </c>
      <c r="H34" s="58">
        <v>0</v>
      </c>
      <c r="I34" s="98" t="s">
        <v>303</v>
      </c>
      <c r="J34" s="98" t="s">
        <v>303</v>
      </c>
      <c r="K34" s="98" t="s">
        <v>303</v>
      </c>
      <c r="L34" s="57">
        <v>0</v>
      </c>
      <c r="M34" s="58">
        <v>0</v>
      </c>
      <c r="N34" s="98" t="s">
        <v>303</v>
      </c>
      <c r="O34" s="58">
        <v>0</v>
      </c>
      <c r="P34" s="57">
        <v>0</v>
      </c>
      <c r="Q34" s="57">
        <v>0</v>
      </c>
    </row>
    <row r="35" spans="1:17">
      <c r="A35" t="s">
        <v>161</v>
      </c>
      <c r="B35" s="97" t="s">
        <v>303</v>
      </c>
      <c r="C35" t="s">
        <v>161</v>
      </c>
      <c r="D35" s="98" t="s">
        <v>303</v>
      </c>
      <c r="E35" t="s">
        <v>161</v>
      </c>
      <c r="F35" s="98" t="s">
        <v>303</v>
      </c>
      <c r="G35" s="98" t="s">
        <v>303</v>
      </c>
      <c r="H35" s="54">
        <v>0</v>
      </c>
      <c r="I35" t="s">
        <v>161</v>
      </c>
      <c r="J35" t="s">
        <v>161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258</v>
      </c>
      <c r="B36" s="97" t="s">
        <v>303</v>
      </c>
      <c r="C36" s="97" t="s">
        <v>303</v>
      </c>
      <c r="D36" s="98" t="s">
        <v>303</v>
      </c>
      <c r="E36" s="98" t="s">
        <v>303</v>
      </c>
      <c r="F36" s="98" t="s">
        <v>303</v>
      </c>
      <c r="G36" s="98" t="s">
        <v>303</v>
      </c>
      <c r="H36" s="58">
        <v>0</v>
      </c>
      <c r="I36" s="98" t="s">
        <v>303</v>
      </c>
      <c r="J36" s="98" t="s">
        <v>303</v>
      </c>
      <c r="K36" s="98" t="s">
        <v>303</v>
      </c>
      <c r="L36" s="57">
        <v>0</v>
      </c>
      <c r="M36" s="58">
        <v>0</v>
      </c>
      <c r="N36" s="98" t="s">
        <v>303</v>
      </c>
      <c r="O36" s="58">
        <v>0</v>
      </c>
      <c r="P36" s="57">
        <v>0</v>
      </c>
      <c r="Q36" s="57">
        <v>0</v>
      </c>
    </row>
    <row r="37" spans="1:17">
      <c r="A37" t="s">
        <v>161</v>
      </c>
      <c r="B37" s="97" t="s">
        <v>303</v>
      </c>
      <c r="C37" t="s">
        <v>161</v>
      </c>
      <c r="D37" s="98" t="s">
        <v>303</v>
      </c>
      <c r="E37" t="s">
        <v>161</v>
      </c>
      <c r="F37" s="98" t="s">
        <v>303</v>
      </c>
      <c r="G37" s="98" t="s">
        <v>303</v>
      </c>
      <c r="H37" s="54">
        <v>0</v>
      </c>
      <c r="I37" t="s">
        <v>161</v>
      </c>
      <c r="J37" t="s">
        <v>161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170</v>
      </c>
      <c r="B38" s="97" t="s">
        <v>303</v>
      </c>
      <c r="C38" s="97" t="s">
        <v>303</v>
      </c>
      <c r="D38" s="98" t="s">
        <v>303</v>
      </c>
      <c r="E38" s="98" t="s">
        <v>303</v>
      </c>
      <c r="F38" s="98" t="s">
        <v>303</v>
      </c>
      <c r="G38" s="98" t="s">
        <v>303</v>
      </c>
      <c r="H38" s="98" t="s">
        <v>303</v>
      </c>
      <c r="I38" s="98" t="s">
        <v>303</v>
      </c>
      <c r="J38" s="98" t="s">
        <v>303</v>
      </c>
      <c r="K38" s="98" t="s">
        <v>303</v>
      </c>
      <c r="L38" s="98" t="s">
        <v>303</v>
      </c>
      <c r="M38" s="98" t="s">
        <v>303</v>
      </c>
      <c r="N38" s="98" t="s">
        <v>303</v>
      </c>
      <c r="O38" s="98" t="s">
        <v>303</v>
      </c>
      <c r="P38" s="98" t="s">
        <v>303</v>
      </c>
      <c r="Q38" s="98" t="s">
        <v>303</v>
      </c>
    </row>
    <row r="39" spans="1:17">
      <c r="A39" t="s">
        <v>176</v>
      </c>
      <c r="B39" s="97" t="s">
        <v>303</v>
      </c>
      <c r="C39" s="97" t="s">
        <v>303</v>
      </c>
      <c r="D39" s="98" t="s">
        <v>303</v>
      </c>
      <c r="E39" s="98" t="s">
        <v>303</v>
      </c>
      <c r="F39" s="98" t="s">
        <v>303</v>
      </c>
      <c r="G39" s="98" t="s">
        <v>303</v>
      </c>
      <c r="H39" s="98" t="s">
        <v>303</v>
      </c>
      <c r="I39" s="98" t="s">
        <v>303</v>
      </c>
      <c r="J39" s="98" t="s">
        <v>303</v>
      </c>
      <c r="K39" s="98" t="s">
        <v>303</v>
      </c>
      <c r="L39" s="98" t="s">
        <v>303</v>
      </c>
      <c r="M39" s="98" t="s">
        <v>303</v>
      </c>
      <c r="N39" s="98" t="s">
        <v>303</v>
      </c>
      <c r="O39" s="98" t="s">
        <v>303</v>
      </c>
      <c r="P39" s="98" t="s">
        <v>303</v>
      </c>
      <c r="Q39" s="98" t="s">
        <v>303</v>
      </c>
    </row>
    <row r="40" spans="1:17">
      <c r="A40" t="s">
        <v>177</v>
      </c>
      <c r="B40" s="97" t="s">
        <v>303</v>
      </c>
      <c r="C40" s="97" t="s">
        <v>303</v>
      </c>
      <c r="D40" s="98" t="s">
        <v>303</v>
      </c>
      <c r="E40" s="98" t="s">
        <v>303</v>
      </c>
      <c r="F40" s="98" t="s">
        <v>303</v>
      </c>
      <c r="G40" s="98" t="s">
        <v>303</v>
      </c>
      <c r="H40" s="98" t="s">
        <v>303</v>
      </c>
      <c r="I40" s="98" t="s">
        <v>303</v>
      </c>
      <c r="J40" s="98" t="s">
        <v>303</v>
      </c>
      <c r="K40" s="98" t="s">
        <v>303</v>
      </c>
      <c r="L40" s="98" t="s">
        <v>303</v>
      </c>
      <c r="M40" s="98" t="s">
        <v>303</v>
      </c>
      <c r="N40" s="98" t="s">
        <v>303</v>
      </c>
      <c r="O40" s="98" t="s">
        <v>303</v>
      </c>
      <c r="P40" s="98" t="s">
        <v>303</v>
      </c>
      <c r="Q40" s="98" t="s">
        <v>303</v>
      </c>
    </row>
    <row r="41" spans="1:17">
      <c r="A41" t="s">
        <v>178</v>
      </c>
      <c r="B41" s="97" t="s">
        <v>303</v>
      </c>
      <c r="C41" s="97" t="s">
        <v>303</v>
      </c>
      <c r="D41" s="98" t="s">
        <v>303</v>
      </c>
      <c r="E41" s="98" t="s">
        <v>303</v>
      </c>
      <c r="F41" s="98" t="s">
        <v>303</v>
      </c>
      <c r="G41" s="98" t="s">
        <v>303</v>
      </c>
      <c r="H41" s="98" t="s">
        <v>303</v>
      </c>
      <c r="I41" s="98" t="s">
        <v>303</v>
      </c>
      <c r="J41" s="98" t="s">
        <v>303</v>
      </c>
      <c r="K41" s="98" t="s">
        <v>303</v>
      </c>
      <c r="L41" s="98" t="s">
        <v>303</v>
      </c>
      <c r="M41" s="98" t="s">
        <v>303</v>
      </c>
      <c r="N41" s="98" t="s">
        <v>303</v>
      </c>
      <c r="O41" s="98" t="s">
        <v>303</v>
      </c>
      <c r="P41" s="98" t="s">
        <v>303</v>
      </c>
      <c r="Q41" s="98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13565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118</v>
      </c>
      <c r="I5" s="32" t="s">
        <v>52</v>
      </c>
      <c r="J5" s="32" t="s">
        <v>144</v>
      </c>
      <c r="K5" s="32" t="s">
        <v>145</v>
      </c>
      <c r="L5" s="32" t="s">
        <v>5</v>
      </c>
      <c r="M5" s="32" t="s">
        <v>54</v>
      </c>
      <c r="N5" s="33" t="s">
        <v>140</v>
      </c>
      <c r="O5" s="13"/>
      <c r="P5" s="13"/>
      <c r="Q5" s="13"/>
      <c r="R5" s="13"/>
      <c r="S5" s="13"/>
      <c r="T5" s="13"/>
    </row>
    <row r="6" spans="1:20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91" t="s">
        <v>303</v>
      </c>
      <c r="F6" s="20" t="s">
        <v>71</v>
      </c>
      <c r="G6" s="91" t="s">
        <v>303</v>
      </c>
      <c r="H6" s="20" t="s">
        <v>7</v>
      </c>
      <c r="I6" s="20" t="s">
        <v>7</v>
      </c>
      <c r="J6" s="20" t="s">
        <v>141</v>
      </c>
      <c r="K6" s="91" t="s">
        <v>303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119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93" t="s">
        <v>303</v>
      </c>
      <c r="I8" s="93" t="s">
        <v>303</v>
      </c>
      <c r="J8" s="52">
        <v>0</v>
      </c>
      <c r="K8" s="93" t="s">
        <v>303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155</v>
      </c>
      <c r="B9" s="97" t="s">
        <v>303</v>
      </c>
      <c r="C9" s="97" t="s">
        <v>303</v>
      </c>
      <c r="D9" s="98" t="s">
        <v>303</v>
      </c>
      <c r="E9" s="98" t="s">
        <v>303</v>
      </c>
      <c r="F9" s="58">
        <v>0</v>
      </c>
      <c r="G9" s="98" t="s">
        <v>303</v>
      </c>
      <c r="H9" s="98" t="s">
        <v>303</v>
      </c>
      <c r="I9" s="57">
        <v>0</v>
      </c>
      <c r="J9" s="58">
        <v>0</v>
      </c>
      <c r="K9" s="98" t="s">
        <v>303</v>
      </c>
      <c r="L9" s="58">
        <v>0</v>
      </c>
      <c r="M9" s="57">
        <v>0</v>
      </c>
      <c r="N9" s="57">
        <v>0</v>
      </c>
    </row>
    <row r="10" spans="1:20">
      <c r="A10" s="56" t="s">
        <v>235</v>
      </c>
      <c r="B10" s="97" t="s">
        <v>303</v>
      </c>
      <c r="C10" s="97" t="s">
        <v>303</v>
      </c>
      <c r="D10" s="98" t="s">
        <v>303</v>
      </c>
      <c r="E10" s="98" t="s">
        <v>303</v>
      </c>
      <c r="F10" s="58">
        <v>0</v>
      </c>
      <c r="G10" s="98" t="s">
        <v>303</v>
      </c>
      <c r="H10" s="98" t="s">
        <v>303</v>
      </c>
      <c r="I10" s="57">
        <v>0</v>
      </c>
      <c r="J10" s="58">
        <v>0</v>
      </c>
      <c r="K10" s="98" t="s">
        <v>303</v>
      </c>
      <c r="L10" s="58">
        <v>0</v>
      </c>
      <c r="M10" s="57">
        <v>0</v>
      </c>
      <c r="N10" s="57">
        <v>0</v>
      </c>
    </row>
    <row r="11" spans="1:20">
      <c r="A11" t="s">
        <v>161</v>
      </c>
      <c r="B11" t="s">
        <v>161</v>
      </c>
      <c r="C11" s="97" t="s">
        <v>303</v>
      </c>
      <c r="D11" t="s">
        <v>161</v>
      </c>
      <c r="E11" s="98" t="s">
        <v>303</v>
      </c>
      <c r="F11" s="54">
        <v>0</v>
      </c>
      <c r="G11" t="s">
        <v>161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236</v>
      </c>
      <c r="B12" s="97" t="s">
        <v>303</v>
      </c>
      <c r="C12" s="97" t="s">
        <v>303</v>
      </c>
      <c r="D12" s="98" t="s">
        <v>303</v>
      </c>
      <c r="E12" s="98" t="s">
        <v>303</v>
      </c>
      <c r="F12" s="58">
        <v>0</v>
      </c>
      <c r="G12" s="98" t="s">
        <v>303</v>
      </c>
      <c r="H12" s="98" t="s">
        <v>303</v>
      </c>
      <c r="I12" s="57">
        <v>0</v>
      </c>
      <c r="J12" s="58">
        <v>0</v>
      </c>
      <c r="K12" s="98" t="s">
        <v>303</v>
      </c>
      <c r="L12" s="58">
        <v>0</v>
      </c>
      <c r="M12" s="57">
        <v>0</v>
      </c>
      <c r="N12" s="57">
        <v>0</v>
      </c>
    </row>
    <row r="13" spans="1:20">
      <c r="A13" t="s">
        <v>161</v>
      </c>
      <c r="B13" t="s">
        <v>161</v>
      </c>
      <c r="C13" s="97" t="s">
        <v>303</v>
      </c>
      <c r="D13" t="s">
        <v>161</v>
      </c>
      <c r="E13" s="98" t="s">
        <v>303</v>
      </c>
      <c r="F13" s="54">
        <v>0</v>
      </c>
      <c r="G13" t="s">
        <v>161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260</v>
      </c>
      <c r="B14" s="97" t="s">
        <v>303</v>
      </c>
      <c r="C14" s="97" t="s">
        <v>303</v>
      </c>
      <c r="D14" s="98" t="s">
        <v>303</v>
      </c>
      <c r="E14" s="98" t="s">
        <v>303</v>
      </c>
      <c r="F14" s="58">
        <v>0</v>
      </c>
      <c r="G14" s="98" t="s">
        <v>303</v>
      </c>
      <c r="H14" s="98" t="s">
        <v>303</v>
      </c>
      <c r="I14" s="57">
        <v>0</v>
      </c>
      <c r="J14" s="58">
        <v>0</v>
      </c>
      <c r="K14" s="98" t="s">
        <v>303</v>
      </c>
      <c r="L14" s="58">
        <v>0</v>
      </c>
      <c r="M14" s="57">
        <v>0</v>
      </c>
      <c r="N14" s="57">
        <v>0</v>
      </c>
    </row>
    <row r="15" spans="1:20">
      <c r="A15" t="s">
        <v>161</v>
      </c>
      <c r="B15" t="s">
        <v>161</v>
      </c>
      <c r="C15" s="97" t="s">
        <v>303</v>
      </c>
      <c r="D15" t="s">
        <v>161</v>
      </c>
      <c r="E15" s="98" t="s">
        <v>303</v>
      </c>
      <c r="F15" s="54">
        <v>0</v>
      </c>
      <c r="G15" t="s">
        <v>161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261</v>
      </c>
      <c r="B16" s="97" t="s">
        <v>303</v>
      </c>
      <c r="C16" s="97" t="s">
        <v>303</v>
      </c>
      <c r="D16" s="98" t="s">
        <v>303</v>
      </c>
      <c r="E16" s="98" t="s">
        <v>303</v>
      </c>
      <c r="F16" s="58">
        <v>0</v>
      </c>
      <c r="G16" s="98" t="s">
        <v>303</v>
      </c>
      <c r="H16" s="98" t="s">
        <v>303</v>
      </c>
      <c r="I16" s="57">
        <v>0</v>
      </c>
      <c r="J16" s="58">
        <v>0</v>
      </c>
      <c r="K16" s="98" t="s">
        <v>303</v>
      </c>
      <c r="L16" s="58">
        <v>0</v>
      </c>
      <c r="M16" s="57">
        <v>0</v>
      </c>
      <c r="N16" s="57">
        <v>0</v>
      </c>
    </row>
    <row r="17" spans="1:14">
      <c r="A17" t="s">
        <v>161</v>
      </c>
      <c r="B17" t="s">
        <v>161</v>
      </c>
      <c r="C17" s="97" t="s">
        <v>303</v>
      </c>
      <c r="D17" t="s">
        <v>161</v>
      </c>
      <c r="E17" s="98" t="s">
        <v>303</v>
      </c>
      <c r="F17" s="54">
        <v>0</v>
      </c>
      <c r="G17" t="s">
        <v>161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184</v>
      </c>
      <c r="B18" s="97" t="s">
        <v>303</v>
      </c>
      <c r="C18" s="97" t="s">
        <v>303</v>
      </c>
      <c r="D18" s="98" t="s">
        <v>303</v>
      </c>
      <c r="E18" s="98" t="s">
        <v>303</v>
      </c>
      <c r="F18" s="58">
        <v>0</v>
      </c>
      <c r="G18" s="98" t="s">
        <v>303</v>
      </c>
      <c r="H18" s="98" t="s">
        <v>303</v>
      </c>
      <c r="I18" s="57">
        <v>0</v>
      </c>
      <c r="J18" s="58">
        <v>0</v>
      </c>
      <c r="K18" s="98" t="s">
        <v>303</v>
      </c>
      <c r="L18" s="58">
        <v>0</v>
      </c>
      <c r="M18" s="57">
        <v>0</v>
      </c>
      <c r="N18" s="57">
        <v>0</v>
      </c>
    </row>
    <row r="19" spans="1:14">
      <c r="A19" t="s">
        <v>161</v>
      </c>
      <c r="B19" t="s">
        <v>161</v>
      </c>
      <c r="C19" s="97" t="s">
        <v>303</v>
      </c>
      <c r="D19" t="s">
        <v>161</v>
      </c>
      <c r="E19" s="98" t="s">
        <v>303</v>
      </c>
      <c r="F19" s="54">
        <v>0</v>
      </c>
      <c r="G19" t="s">
        <v>161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168</v>
      </c>
      <c r="B20" s="97" t="s">
        <v>303</v>
      </c>
      <c r="C20" s="97" t="s">
        <v>303</v>
      </c>
      <c r="D20" s="98" t="s">
        <v>303</v>
      </c>
      <c r="E20" s="98" t="s">
        <v>303</v>
      </c>
      <c r="F20" s="58">
        <v>0</v>
      </c>
      <c r="G20" s="98" t="s">
        <v>303</v>
      </c>
      <c r="H20" s="98" t="s">
        <v>303</v>
      </c>
      <c r="I20" s="57">
        <v>0</v>
      </c>
      <c r="J20" s="58">
        <v>0</v>
      </c>
      <c r="K20" s="98" t="s">
        <v>303</v>
      </c>
      <c r="L20" s="58">
        <v>0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7" t="s">
        <v>303</v>
      </c>
      <c r="D21" t="s">
        <v>161</v>
      </c>
      <c r="E21" s="98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170</v>
      </c>
      <c r="B22" s="97" t="s">
        <v>303</v>
      </c>
      <c r="C22" s="97" t="s">
        <v>303</v>
      </c>
      <c r="D22" s="98" t="s">
        <v>303</v>
      </c>
      <c r="E22" s="98" t="s">
        <v>303</v>
      </c>
      <c r="F22" s="98" t="s">
        <v>303</v>
      </c>
      <c r="G22" s="98" t="s">
        <v>303</v>
      </c>
      <c r="H22" s="98" t="s">
        <v>303</v>
      </c>
      <c r="I22" s="98" t="s">
        <v>303</v>
      </c>
      <c r="J22" s="98" t="s">
        <v>303</v>
      </c>
      <c r="K22" s="98" t="s">
        <v>303</v>
      </c>
      <c r="L22" s="98" t="s">
        <v>303</v>
      </c>
      <c r="M22" s="98" t="s">
        <v>303</v>
      </c>
      <c r="N22" s="98" t="s">
        <v>303</v>
      </c>
    </row>
    <row r="23" spans="1:14">
      <c r="A23" t="s">
        <v>176</v>
      </c>
      <c r="B23" s="97" t="s">
        <v>303</v>
      </c>
      <c r="C23" s="97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98" t="s">
        <v>303</v>
      </c>
      <c r="I23" s="98" t="s">
        <v>303</v>
      </c>
      <c r="J23" s="98" t="s">
        <v>303</v>
      </c>
      <c r="K23" s="98" t="s">
        <v>303</v>
      </c>
      <c r="L23" s="98" t="s">
        <v>303</v>
      </c>
      <c r="M23" s="98" t="s">
        <v>303</v>
      </c>
      <c r="N23" s="98" t="s">
        <v>303</v>
      </c>
    </row>
    <row r="24" spans="1:14">
      <c r="A24" t="s">
        <v>177</v>
      </c>
      <c r="B24" s="97" t="s">
        <v>303</v>
      </c>
      <c r="C24" s="97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</row>
    <row r="25" spans="1:14">
      <c r="A25" t="s">
        <v>178</v>
      </c>
      <c r="B25" s="97" t="s">
        <v>303</v>
      </c>
      <c r="C25" s="97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13565</v>
      </c>
    </row>
    <row r="5" spans="1:34" s="15" customFormat="1">
      <c r="A5" s="31" t="s">
        <v>92</v>
      </c>
      <c r="B5" s="34" t="s">
        <v>120</v>
      </c>
      <c r="C5" s="34" t="s">
        <v>121</v>
      </c>
      <c r="D5" s="34" t="s">
        <v>122</v>
      </c>
      <c r="E5" s="34" t="s">
        <v>50</v>
      </c>
      <c r="F5" s="34" t="s">
        <v>123</v>
      </c>
      <c r="G5" s="34" t="s">
        <v>54</v>
      </c>
      <c r="H5" s="35" t="s">
        <v>55</v>
      </c>
      <c r="I5" s="51" t="s">
        <v>138</v>
      </c>
    </row>
    <row r="6" spans="1:34" s="15" customFormat="1">
      <c r="A6" s="90" t="s">
        <v>303</v>
      </c>
      <c r="B6" s="16" t="s">
        <v>70</v>
      </c>
      <c r="C6" s="91" t="s">
        <v>303</v>
      </c>
      <c r="D6" s="16" t="s">
        <v>7</v>
      </c>
      <c r="E6" s="91" t="s">
        <v>303</v>
      </c>
      <c r="F6" s="16" t="s">
        <v>139</v>
      </c>
      <c r="G6" s="20" t="s">
        <v>7</v>
      </c>
      <c r="H6" s="28" t="s">
        <v>7</v>
      </c>
      <c r="I6" s="112" t="s">
        <v>303</v>
      </c>
    </row>
    <row r="7" spans="1:34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124</v>
      </c>
      <c r="B8" s="93" t="s">
        <v>303</v>
      </c>
      <c r="C8" s="93" t="s">
        <v>303</v>
      </c>
      <c r="D8" s="93" t="s">
        <v>303</v>
      </c>
      <c r="E8" s="93" t="s">
        <v>303</v>
      </c>
      <c r="F8" s="52">
        <v>0</v>
      </c>
      <c r="G8" s="53">
        <v>0</v>
      </c>
      <c r="H8" s="53">
        <v>0</v>
      </c>
      <c r="I8" s="113" t="s">
        <v>303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155</v>
      </c>
      <c r="B9" s="97" t="s">
        <v>303</v>
      </c>
      <c r="C9" s="98" t="s">
        <v>303</v>
      </c>
      <c r="D9" s="57">
        <v>0</v>
      </c>
      <c r="E9" s="109" t="s">
        <v>303</v>
      </c>
      <c r="F9" s="58">
        <v>0</v>
      </c>
      <c r="G9" s="57">
        <v>0</v>
      </c>
      <c r="H9" s="57">
        <v>0</v>
      </c>
      <c r="I9" s="109" t="s">
        <v>303</v>
      </c>
    </row>
    <row r="10" spans="1:34">
      <c r="A10" s="56" t="s">
        <v>262</v>
      </c>
      <c r="B10" s="97" t="s">
        <v>303</v>
      </c>
      <c r="C10" s="98" t="s">
        <v>303</v>
      </c>
      <c r="D10" s="57">
        <v>0</v>
      </c>
      <c r="E10" s="109" t="s">
        <v>303</v>
      </c>
      <c r="F10" s="58">
        <v>0</v>
      </c>
      <c r="G10" s="57">
        <v>0</v>
      </c>
      <c r="H10" s="57">
        <v>0</v>
      </c>
      <c r="I10" s="109" t="s">
        <v>303</v>
      </c>
    </row>
    <row r="11" spans="1:34">
      <c r="A11" t="s">
        <v>161</v>
      </c>
      <c r="B11" s="97" t="s">
        <v>303</v>
      </c>
      <c r="C11" s="98" t="s">
        <v>303</v>
      </c>
      <c r="D11" s="55">
        <v>0</v>
      </c>
      <c r="E11" t="s">
        <v>161</v>
      </c>
      <c r="F11" s="54">
        <v>0</v>
      </c>
      <c r="G11" s="55">
        <v>0</v>
      </c>
      <c r="H11" s="55">
        <v>0</v>
      </c>
      <c r="I11" s="109" t="s">
        <v>303</v>
      </c>
    </row>
    <row r="12" spans="1:34">
      <c r="A12" s="56" t="s">
        <v>263</v>
      </c>
      <c r="B12" s="97" t="s">
        <v>303</v>
      </c>
      <c r="C12" s="98" t="s">
        <v>303</v>
      </c>
      <c r="D12" s="57">
        <v>0</v>
      </c>
      <c r="E12" s="109" t="s">
        <v>303</v>
      </c>
      <c r="F12" s="58">
        <v>0</v>
      </c>
      <c r="G12" s="57">
        <v>0</v>
      </c>
      <c r="H12" s="57">
        <v>0</v>
      </c>
      <c r="I12" s="109" t="s">
        <v>303</v>
      </c>
    </row>
    <row r="13" spans="1:34">
      <c r="A13" t="s">
        <v>161</v>
      </c>
      <c r="B13" s="97" t="s">
        <v>303</v>
      </c>
      <c r="C13" s="98" t="s">
        <v>303</v>
      </c>
      <c r="D13" s="55">
        <v>0</v>
      </c>
      <c r="E13" t="s">
        <v>161</v>
      </c>
      <c r="F13" s="54">
        <v>0</v>
      </c>
      <c r="G13" s="55">
        <v>0</v>
      </c>
      <c r="H13" s="55">
        <v>0</v>
      </c>
      <c r="I13" s="109" t="s">
        <v>303</v>
      </c>
    </row>
    <row r="14" spans="1:34">
      <c r="A14" s="56" t="s">
        <v>168</v>
      </c>
      <c r="B14" s="97" t="s">
        <v>303</v>
      </c>
      <c r="C14" s="98" t="s">
        <v>303</v>
      </c>
      <c r="D14" s="57">
        <v>0</v>
      </c>
      <c r="E14" s="109" t="s">
        <v>303</v>
      </c>
      <c r="F14" s="58">
        <v>0</v>
      </c>
      <c r="G14" s="57">
        <v>0</v>
      </c>
      <c r="H14" s="57">
        <v>0</v>
      </c>
      <c r="I14" s="109" t="s">
        <v>303</v>
      </c>
    </row>
    <row r="15" spans="1:34">
      <c r="A15" s="56" t="s">
        <v>262</v>
      </c>
      <c r="B15" s="97" t="s">
        <v>303</v>
      </c>
      <c r="C15" s="98" t="s">
        <v>303</v>
      </c>
      <c r="D15" s="57">
        <v>0</v>
      </c>
      <c r="E15" s="109" t="s">
        <v>303</v>
      </c>
      <c r="F15" s="58">
        <v>0</v>
      </c>
      <c r="G15" s="57">
        <v>0</v>
      </c>
      <c r="H15" s="57">
        <v>0</v>
      </c>
      <c r="I15" s="109" t="s">
        <v>303</v>
      </c>
    </row>
    <row r="16" spans="1:34">
      <c r="A16" t="s">
        <v>161</v>
      </c>
      <c r="B16" s="97" t="s">
        <v>303</v>
      </c>
      <c r="C16" s="98" t="s">
        <v>303</v>
      </c>
      <c r="D16" s="55">
        <v>0</v>
      </c>
      <c r="E16" t="s">
        <v>161</v>
      </c>
      <c r="F16" s="54">
        <v>0</v>
      </c>
      <c r="G16" s="55">
        <v>0</v>
      </c>
      <c r="H16" s="55">
        <v>0</v>
      </c>
      <c r="I16" s="109" t="s">
        <v>303</v>
      </c>
    </row>
    <row r="17" spans="1:9">
      <c r="A17" s="56" t="s">
        <v>263</v>
      </c>
      <c r="B17" s="97" t="s">
        <v>303</v>
      </c>
      <c r="C17" s="98" t="s">
        <v>303</v>
      </c>
      <c r="D17" s="57">
        <v>0</v>
      </c>
      <c r="E17" s="109" t="s">
        <v>303</v>
      </c>
      <c r="F17" s="58">
        <v>0</v>
      </c>
      <c r="G17" s="57">
        <v>0</v>
      </c>
      <c r="H17" s="57">
        <v>0</v>
      </c>
      <c r="I17" s="109" t="s">
        <v>303</v>
      </c>
    </row>
    <row r="18" spans="1:9">
      <c r="A18" t="s">
        <v>161</v>
      </c>
      <c r="B18" s="97" t="s">
        <v>303</v>
      </c>
      <c r="C18" s="98" t="s">
        <v>303</v>
      </c>
      <c r="D18" s="55">
        <v>0</v>
      </c>
      <c r="E18" t="s">
        <v>161</v>
      </c>
      <c r="F18" s="54">
        <v>0</v>
      </c>
      <c r="G18" s="55">
        <v>0</v>
      </c>
      <c r="H18" s="55">
        <v>0</v>
      </c>
      <c r="I18" s="109" t="s">
        <v>303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274</v>
      </c>
    </row>
    <row r="3" spans="1:25" s="1" customFormat="1">
      <c r="A3" s="2" t="s">
        <v>2</v>
      </c>
      <c r="B3" s="61" t="s">
        <v>275</v>
      </c>
    </row>
    <row r="4" spans="1:25" s="1" customFormat="1">
      <c r="A4" s="2" t="s">
        <v>3</v>
      </c>
      <c r="B4" s="62">
        <v>13565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125</v>
      </c>
      <c r="E5" s="31" t="s">
        <v>126</v>
      </c>
      <c r="F5" s="31" t="s">
        <v>50</v>
      </c>
      <c r="G5" s="31" t="s">
        <v>127</v>
      </c>
      <c r="H5" s="31" t="s">
        <v>5</v>
      </c>
      <c r="I5" s="31" t="s">
        <v>54</v>
      </c>
      <c r="J5" s="31" t="s">
        <v>55</v>
      </c>
    </row>
    <row r="6" spans="1:25" s="15" customFormat="1">
      <c r="A6" s="90" t="s">
        <v>303</v>
      </c>
      <c r="B6" s="111" t="s">
        <v>303</v>
      </c>
      <c r="C6" s="91" t="s">
        <v>303</v>
      </c>
      <c r="D6" s="91" t="s">
        <v>303</v>
      </c>
      <c r="E6" s="16" t="s">
        <v>7</v>
      </c>
      <c r="F6" s="91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128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7" t="s">
        <v>303</v>
      </c>
      <c r="C9" s="109" t="s">
        <v>303</v>
      </c>
      <c r="D9" s="109" t="s">
        <v>303</v>
      </c>
      <c r="E9" s="109" t="s">
        <v>303</v>
      </c>
      <c r="F9" s="109" t="s">
        <v>303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161</v>
      </c>
      <c r="B10" s="97" t="s">
        <v>303</v>
      </c>
      <c r="C10" t="s">
        <v>161</v>
      </c>
      <c r="D10" s="109" t="s">
        <v>303</v>
      </c>
      <c r="E10" s="55">
        <v>0</v>
      </c>
      <c r="F10" t="s">
        <v>161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168</v>
      </c>
      <c r="B11" s="97" t="s">
        <v>303</v>
      </c>
      <c r="C11" s="109" t="s">
        <v>303</v>
      </c>
      <c r="D11" s="109" t="s">
        <v>303</v>
      </c>
      <c r="E11" s="109" t="s">
        <v>303</v>
      </c>
      <c r="F11" s="109" t="s">
        <v>303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161</v>
      </c>
      <c r="B12" s="97" t="s">
        <v>303</v>
      </c>
      <c r="C12" t="s">
        <v>161</v>
      </c>
      <c r="D12" s="109" t="s">
        <v>303</v>
      </c>
      <c r="E12" s="55">
        <v>0</v>
      </c>
      <c r="F12" t="s">
        <v>161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274</v>
      </c>
    </row>
    <row r="3" spans="1:25" s="1" customFormat="1">
      <c r="A3" s="2" t="s">
        <v>2</v>
      </c>
      <c r="B3" s="61" t="s">
        <v>275</v>
      </c>
    </row>
    <row r="4" spans="1:25" s="1" customFormat="1">
      <c r="A4" s="2" t="s">
        <v>3</v>
      </c>
      <c r="B4" s="62">
        <v>13565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125</v>
      </c>
      <c r="E5" s="34" t="s">
        <v>126</v>
      </c>
      <c r="F5" s="34" t="s">
        <v>50</v>
      </c>
      <c r="G5" s="34" t="s">
        <v>127</v>
      </c>
      <c r="H5" s="34" t="s">
        <v>5</v>
      </c>
      <c r="I5" s="34" t="s">
        <v>54</v>
      </c>
      <c r="J5" s="35" t="s">
        <v>55</v>
      </c>
    </row>
    <row r="6" spans="1:25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16" t="s">
        <v>7</v>
      </c>
      <c r="F6" s="91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2" t="s">
        <v>303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129</v>
      </c>
      <c r="B8" s="107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53">
        <v>0</v>
      </c>
      <c r="H8" s="52">
        <v>4251.1034068899999</v>
      </c>
      <c r="I8" s="53">
        <v>1</v>
      </c>
      <c r="J8" s="53">
        <v>7.6E-3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7" t="s">
        <v>303</v>
      </c>
      <c r="C9" s="97" t="s">
        <v>303</v>
      </c>
      <c r="D9" s="97" t="s">
        <v>303</v>
      </c>
      <c r="E9" s="97" t="s">
        <v>303</v>
      </c>
      <c r="F9" s="97" t="s">
        <v>303</v>
      </c>
      <c r="G9" s="57">
        <v>0</v>
      </c>
      <c r="H9" s="58">
        <v>1174.59909367</v>
      </c>
      <c r="I9" s="57">
        <v>0.27629999999999999</v>
      </c>
      <c r="J9" s="57">
        <v>2.0999999999999999E-3</v>
      </c>
    </row>
    <row r="10" spans="1:25">
      <c r="A10" t="s">
        <v>264</v>
      </c>
      <c r="B10" t="s">
        <v>265</v>
      </c>
      <c r="C10" s="61" t="s">
        <v>282</v>
      </c>
      <c r="D10" s="96" t="s">
        <v>303</v>
      </c>
      <c r="E10" s="55">
        <v>0</v>
      </c>
      <c r="F10" t="s">
        <v>97</v>
      </c>
      <c r="G10" s="55">
        <v>0</v>
      </c>
      <c r="H10" s="54">
        <v>-195.89812000000001</v>
      </c>
      <c r="I10" s="55">
        <v>-4.6100000000000002E-2</v>
      </c>
      <c r="J10" s="55">
        <v>-4.0000000000000002E-4</v>
      </c>
    </row>
    <row r="11" spans="1:25">
      <c r="A11" t="s">
        <v>266</v>
      </c>
      <c r="B11" t="s">
        <v>267</v>
      </c>
      <c r="C11" s="61" t="s">
        <v>282</v>
      </c>
      <c r="D11" s="96" t="s">
        <v>303</v>
      </c>
      <c r="E11" s="55">
        <v>0</v>
      </c>
      <c r="F11" t="s">
        <v>97</v>
      </c>
      <c r="G11" s="55">
        <v>0</v>
      </c>
      <c r="H11" s="54">
        <v>-2.0000000000000002E-5</v>
      </c>
      <c r="I11" s="55">
        <v>0</v>
      </c>
      <c r="J11" s="55">
        <v>0</v>
      </c>
    </row>
    <row r="12" spans="1:25">
      <c r="A12" t="s">
        <v>268</v>
      </c>
      <c r="B12" t="s">
        <v>269</v>
      </c>
      <c r="C12" s="61" t="s">
        <v>282</v>
      </c>
      <c r="D12" s="96" t="s">
        <v>303</v>
      </c>
      <c r="E12" s="55">
        <v>0</v>
      </c>
      <c r="F12" t="s">
        <v>97</v>
      </c>
      <c r="G12" s="55">
        <v>0</v>
      </c>
      <c r="H12" s="54">
        <v>0.19411</v>
      </c>
      <c r="I12" s="55">
        <v>0</v>
      </c>
      <c r="J12" s="55">
        <v>0</v>
      </c>
    </row>
    <row r="13" spans="1:25">
      <c r="A13" t="s">
        <v>270</v>
      </c>
      <c r="B13" t="s">
        <v>271</v>
      </c>
      <c r="C13" s="61" t="s">
        <v>282</v>
      </c>
      <c r="D13" s="96" t="s">
        <v>303</v>
      </c>
      <c r="E13" s="55">
        <v>0</v>
      </c>
      <c r="F13" t="s">
        <v>99</v>
      </c>
      <c r="G13" s="55">
        <v>0</v>
      </c>
      <c r="H13" s="54">
        <v>1370.3031236700001</v>
      </c>
      <c r="I13" s="55">
        <v>0.32229999999999998</v>
      </c>
      <c r="J13" s="55">
        <v>2.5000000000000001E-3</v>
      </c>
    </row>
    <row r="14" spans="1:25">
      <c r="A14" s="56" t="s">
        <v>168</v>
      </c>
      <c r="B14" s="98" t="s">
        <v>303</v>
      </c>
      <c r="C14" s="109" t="s">
        <v>303</v>
      </c>
      <c r="D14" s="109" t="s">
        <v>303</v>
      </c>
      <c r="E14" s="109" t="s">
        <v>303</v>
      </c>
      <c r="F14" s="109" t="s">
        <v>303</v>
      </c>
      <c r="G14" s="57">
        <v>0</v>
      </c>
      <c r="H14" s="58">
        <v>3076.5043132199999</v>
      </c>
      <c r="I14" s="57">
        <v>0.72370000000000001</v>
      </c>
      <c r="J14" s="57">
        <v>5.4999999999999997E-3</v>
      </c>
    </row>
    <row r="15" spans="1:25">
      <c r="A15" t="s">
        <v>272</v>
      </c>
      <c r="B15" t="s">
        <v>273</v>
      </c>
      <c r="C15" s="61" t="s">
        <v>282</v>
      </c>
      <c r="D15" s="96" t="s">
        <v>303</v>
      </c>
      <c r="E15" s="55">
        <v>0</v>
      </c>
      <c r="F15" t="s">
        <v>99</v>
      </c>
      <c r="G15" s="55">
        <v>0</v>
      </c>
      <c r="H15" s="54">
        <v>3076.5043132199999</v>
      </c>
      <c r="I15" s="55">
        <v>0.72370000000000001</v>
      </c>
      <c r="J15" s="55">
        <v>5.4999999999999997E-3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274</v>
      </c>
    </row>
    <row r="3" spans="1:16" s="1" customFormat="1">
      <c r="A3" s="2" t="s">
        <v>2</v>
      </c>
      <c r="B3" s="61" t="s">
        <v>275</v>
      </c>
    </row>
    <row r="4" spans="1:16" s="1" customFormat="1">
      <c r="A4" s="2" t="s">
        <v>3</v>
      </c>
      <c r="B4" s="62">
        <v>13565</v>
      </c>
    </row>
    <row r="5" spans="1:16" s="15" customFormat="1">
      <c r="A5" s="31" t="s">
        <v>92</v>
      </c>
      <c r="B5" s="37" t="s">
        <v>130</v>
      </c>
      <c r="C5" s="38" t="s">
        <v>131</v>
      </c>
    </row>
    <row r="6" spans="1:16" s="15" customFormat="1">
      <c r="A6" s="90" t="s">
        <v>303</v>
      </c>
      <c r="B6" s="20" t="s">
        <v>142</v>
      </c>
      <c r="C6" s="28" t="s">
        <v>70</v>
      </c>
    </row>
    <row r="7" spans="1:16" s="17" customFormat="1" ht="20.25">
      <c r="A7" s="92" t="s">
        <v>303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132</v>
      </c>
      <c r="B8" s="52">
        <v>0</v>
      </c>
      <c r="C8" s="113" t="s">
        <v>303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155</v>
      </c>
      <c r="B9" s="58">
        <v>0</v>
      </c>
      <c r="C9" s="98" t="s">
        <v>303</v>
      </c>
    </row>
    <row r="10" spans="1:16">
      <c r="A10" t="s">
        <v>161</v>
      </c>
      <c r="B10" s="54">
        <v>0</v>
      </c>
      <c r="C10" s="98" t="s">
        <v>303</v>
      </c>
    </row>
    <row r="11" spans="1:16">
      <c r="A11" s="56" t="s">
        <v>168</v>
      </c>
      <c r="B11" s="58">
        <v>0</v>
      </c>
      <c r="C11" s="98" t="s">
        <v>303</v>
      </c>
    </row>
    <row r="12" spans="1:16">
      <c r="A12" t="s">
        <v>161</v>
      </c>
      <c r="B12" s="54">
        <v>0</v>
      </c>
      <c r="C12" s="98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274</v>
      </c>
    </row>
    <row r="3" spans="1:17" s="1" customFormat="1">
      <c r="A3" s="2" t="s">
        <v>2</v>
      </c>
      <c r="B3" s="61" t="s">
        <v>275</v>
      </c>
    </row>
    <row r="4" spans="1:17" s="1" customFormat="1">
      <c r="A4" s="2" t="s">
        <v>3</v>
      </c>
      <c r="B4" s="62">
        <v>13565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147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91" t="s">
        <v>303</v>
      </c>
      <c r="F6" s="20" t="s">
        <v>70</v>
      </c>
      <c r="G6" s="20" t="s">
        <v>71</v>
      </c>
      <c r="H6" s="91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135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93" t="s">
        <v>303</v>
      </c>
      <c r="I8" s="93" t="s">
        <v>303</v>
      </c>
      <c r="J8" s="93" t="s">
        <v>303</v>
      </c>
      <c r="K8" s="52">
        <v>0</v>
      </c>
      <c r="L8" s="52">
        <v>0</v>
      </c>
      <c r="M8" s="93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7" t="s">
        <v>303</v>
      </c>
      <c r="C9" s="98" t="s">
        <v>303</v>
      </c>
      <c r="D9" s="98" t="s">
        <v>303</v>
      </c>
      <c r="E9" s="98" t="s">
        <v>303</v>
      </c>
      <c r="F9" s="98" t="s">
        <v>303</v>
      </c>
      <c r="G9" s="58">
        <v>0</v>
      </c>
      <c r="H9" s="98" t="s">
        <v>303</v>
      </c>
      <c r="I9" s="98" t="s">
        <v>303</v>
      </c>
      <c r="J9" s="98" t="s">
        <v>303</v>
      </c>
      <c r="K9" s="58">
        <v>0</v>
      </c>
      <c r="L9" s="58">
        <v>0</v>
      </c>
      <c r="M9" s="98" t="s">
        <v>303</v>
      </c>
      <c r="N9" s="57">
        <v>0</v>
      </c>
      <c r="O9" s="57">
        <v>0</v>
      </c>
    </row>
    <row r="10" spans="1:17">
      <c r="A10" s="56" t="s">
        <v>180</v>
      </c>
      <c r="B10" s="97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98" t="s">
        <v>303</v>
      </c>
      <c r="J10" s="98" t="s">
        <v>303</v>
      </c>
      <c r="K10" s="58">
        <v>0</v>
      </c>
      <c r="L10" s="58">
        <v>0</v>
      </c>
      <c r="M10" s="98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8" t="s">
        <v>303</v>
      </c>
      <c r="F11" s="98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172</v>
      </c>
      <c r="B12" s="97" t="s">
        <v>303</v>
      </c>
      <c r="C12" s="98" t="s">
        <v>303</v>
      </c>
      <c r="D12" s="98" t="s">
        <v>303</v>
      </c>
      <c r="E12" s="98" t="s">
        <v>303</v>
      </c>
      <c r="F12" s="98" t="s">
        <v>303</v>
      </c>
      <c r="G12" s="58">
        <v>0</v>
      </c>
      <c r="H12" s="98" t="s">
        <v>303</v>
      </c>
      <c r="I12" s="98" t="s">
        <v>303</v>
      </c>
      <c r="J12" s="98" t="s">
        <v>303</v>
      </c>
      <c r="K12" s="58">
        <v>0</v>
      </c>
      <c r="L12" s="58">
        <v>0</v>
      </c>
      <c r="M12" s="98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8" t="s">
        <v>303</v>
      </c>
      <c r="F13" s="98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181</v>
      </c>
      <c r="B14" s="97" t="s">
        <v>303</v>
      </c>
      <c r="C14" s="98" t="s">
        <v>303</v>
      </c>
      <c r="D14" s="98" t="s">
        <v>303</v>
      </c>
      <c r="E14" s="98" t="s">
        <v>303</v>
      </c>
      <c r="F14" s="98" t="s">
        <v>303</v>
      </c>
      <c r="G14" s="58">
        <v>0</v>
      </c>
      <c r="H14" s="98" t="s">
        <v>303</v>
      </c>
      <c r="I14" s="98" t="s">
        <v>303</v>
      </c>
      <c r="J14" s="98" t="s">
        <v>303</v>
      </c>
      <c r="K14" s="58">
        <v>0</v>
      </c>
      <c r="L14" s="58">
        <v>0</v>
      </c>
      <c r="M14" s="98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8" t="s">
        <v>303</v>
      </c>
      <c r="F15" s="98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184</v>
      </c>
      <c r="B16" s="97" t="s">
        <v>303</v>
      </c>
      <c r="C16" s="98" t="s">
        <v>303</v>
      </c>
      <c r="D16" s="98" t="s">
        <v>303</v>
      </c>
      <c r="E16" s="98" t="s">
        <v>303</v>
      </c>
      <c r="F16" s="98" t="s">
        <v>303</v>
      </c>
      <c r="G16" s="58">
        <v>0</v>
      </c>
      <c r="H16" s="98" t="s">
        <v>303</v>
      </c>
      <c r="I16" s="98" t="s">
        <v>303</v>
      </c>
      <c r="J16" s="98" t="s">
        <v>303</v>
      </c>
      <c r="K16" s="58">
        <v>0</v>
      </c>
      <c r="L16" s="58">
        <v>0</v>
      </c>
      <c r="M16" s="98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8" t="s">
        <v>303</v>
      </c>
      <c r="F17" s="98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168</v>
      </c>
      <c r="B18" s="97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58">
        <v>0</v>
      </c>
      <c r="H18" s="98" t="s">
        <v>303</v>
      </c>
      <c r="I18" s="98" t="s">
        <v>303</v>
      </c>
      <c r="J18" s="98" t="s">
        <v>303</v>
      </c>
      <c r="K18" s="58">
        <v>0</v>
      </c>
      <c r="L18" s="58">
        <v>0</v>
      </c>
      <c r="M18" s="98" t="s">
        <v>303</v>
      </c>
      <c r="N18" s="57">
        <v>0</v>
      </c>
      <c r="O18" s="57">
        <v>0</v>
      </c>
    </row>
    <row r="19" spans="1:15">
      <c r="A19" s="56" t="s">
        <v>182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58">
        <v>0</v>
      </c>
      <c r="H19" s="98" t="s">
        <v>303</v>
      </c>
      <c r="I19" s="98" t="s">
        <v>303</v>
      </c>
      <c r="J19" s="98" t="s">
        <v>303</v>
      </c>
      <c r="K19" s="58">
        <v>0</v>
      </c>
      <c r="L19" s="58">
        <v>0</v>
      </c>
      <c r="M19" s="98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8" t="s">
        <v>303</v>
      </c>
      <c r="F20" s="98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183</v>
      </c>
      <c r="B21" s="97" t="s">
        <v>303</v>
      </c>
      <c r="C21" s="98" t="s">
        <v>303</v>
      </c>
      <c r="D21" s="98" t="s">
        <v>303</v>
      </c>
      <c r="E21" s="98" t="s">
        <v>303</v>
      </c>
      <c r="F21" s="98" t="s">
        <v>303</v>
      </c>
      <c r="G21" s="58">
        <v>0</v>
      </c>
      <c r="H21" s="98" t="s">
        <v>303</v>
      </c>
      <c r="I21" s="98" t="s">
        <v>303</v>
      </c>
      <c r="J21" s="98" t="s">
        <v>303</v>
      </c>
      <c r="K21" s="58">
        <v>0</v>
      </c>
      <c r="L21" s="58">
        <v>0</v>
      </c>
      <c r="M21" s="98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8" t="s">
        <v>303</v>
      </c>
      <c r="F22" s="98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170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98" t="s">
        <v>303</v>
      </c>
      <c r="I23" s="98" t="s">
        <v>303</v>
      </c>
      <c r="J23" s="98" t="s">
        <v>303</v>
      </c>
      <c r="K23" s="98" t="s">
        <v>303</v>
      </c>
      <c r="L23" s="98" t="s">
        <v>303</v>
      </c>
      <c r="M23" s="98" t="s">
        <v>303</v>
      </c>
      <c r="N23" s="98" t="s">
        <v>303</v>
      </c>
      <c r="O23" s="98" t="s">
        <v>303</v>
      </c>
    </row>
    <row r="24" spans="1:15">
      <c r="A24" t="s">
        <v>176</v>
      </c>
      <c r="B24" s="97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</row>
    <row r="25" spans="1:15">
      <c r="A25" t="s">
        <v>178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274</v>
      </c>
    </row>
    <row r="3" spans="1:17" s="1" customFormat="1">
      <c r="A3" s="2" t="s">
        <v>2</v>
      </c>
      <c r="B3" s="61" t="s">
        <v>275</v>
      </c>
    </row>
    <row r="4" spans="1:17" s="1" customFormat="1">
      <c r="A4" s="2" t="s">
        <v>3</v>
      </c>
      <c r="B4" s="62">
        <v>13565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91" t="s">
        <v>303</v>
      </c>
      <c r="F6" s="20" t="s">
        <v>70</v>
      </c>
      <c r="G6" s="20" t="s">
        <v>71</v>
      </c>
      <c r="H6" s="91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136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113" t="s">
        <v>303</v>
      </c>
      <c r="I8" s="113" t="s">
        <v>303</v>
      </c>
      <c r="J8" s="93" t="s">
        <v>303</v>
      </c>
      <c r="K8" s="52">
        <v>0</v>
      </c>
      <c r="L8" s="52">
        <v>0</v>
      </c>
      <c r="M8" s="93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8" t="s">
        <v>303</v>
      </c>
      <c r="C9" s="98" t="s">
        <v>303</v>
      </c>
      <c r="D9" s="98" t="s">
        <v>303</v>
      </c>
      <c r="E9" s="98" t="s">
        <v>303</v>
      </c>
      <c r="F9" s="98" t="s">
        <v>303</v>
      </c>
      <c r="G9" s="58">
        <v>0</v>
      </c>
      <c r="H9" s="98" t="s">
        <v>303</v>
      </c>
      <c r="I9" s="98" t="s">
        <v>303</v>
      </c>
      <c r="J9" s="98" t="s">
        <v>303</v>
      </c>
      <c r="K9" s="58">
        <v>0</v>
      </c>
      <c r="L9" s="58">
        <v>0</v>
      </c>
      <c r="M9" s="98" t="s">
        <v>303</v>
      </c>
      <c r="N9" s="57">
        <v>0</v>
      </c>
      <c r="O9" s="57">
        <v>0</v>
      </c>
    </row>
    <row r="10" spans="1:17">
      <c r="A10" s="56" t="s">
        <v>235</v>
      </c>
      <c r="B10" s="98" t="s">
        <v>303</v>
      </c>
      <c r="C10" s="98" t="s">
        <v>303</v>
      </c>
      <c r="D10" s="98" t="s">
        <v>303</v>
      </c>
      <c r="E10" s="98" t="s">
        <v>303</v>
      </c>
      <c r="F10" s="98" t="s">
        <v>303</v>
      </c>
      <c r="G10" s="58">
        <v>0</v>
      </c>
      <c r="H10" s="98" t="s">
        <v>303</v>
      </c>
      <c r="I10" s="98" t="s">
        <v>303</v>
      </c>
      <c r="J10" s="98" t="s">
        <v>303</v>
      </c>
      <c r="K10" s="58">
        <v>0</v>
      </c>
      <c r="L10" s="58">
        <v>0</v>
      </c>
      <c r="M10" s="98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8" t="s">
        <v>303</v>
      </c>
      <c r="F11" s="98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236</v>
      </c>
      <c r="B12" s="98" t="s">
        <v>303</v>
      </c>
      <c r="C12" s="98" t="s">
        <v>303</v>
      </c>
      <c r="D12" s="98" t="s">
        <v>303</v>
      </c>
      <c r="E12" s="98" t="s">
        <v>303</v>
      </c>
      <c r="F12" s="98" t="s">
        <v>303</v>
      </c>
      <c r="G12" s="58">
        <v>0</v>
      </c>
      <c r="H12" s="98" t="s">
        <v>303</v>
      </c>
      <c r="I12" s="98" t="s">
        <v>303</v>
      </c>
      <c r="J12" s="98" t="s">
        <v>303</v>
      </c>
      <c r="K12" s="58">
        <v>0</v>
      </c>
      <c r="L12" s="58">
        <v>0</v>
      </c>
      <c r="M12" s="98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8" t="s">
        <v>303</v>
      </c>
      <c r="F13" s="98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181</v>
      </c>
      <c r="B14" s="97" t="s">
        <v>303</v>
      </c>
      <c r="C14" s="98" t="s">
        <v>303</v>
      </c>
      <c r="D14" s="98" t="s">
        <v>303</v>
      </c>
      <c r="E14" s="98" t="s">
        <v>303</v>
      </c>
      <c r="F14" s="98" t="s">
        <v>303</v>
      </c>
      <c r="G14" s="58">
        <v>0</v>
      </c>
      <c r="H14" s="98" t="s">
        <v>303</v>
      </c>
      <c r="I14" s="98" t="s">
        <v>303</v>
      </c>
      <c r="J14" s="98" t="s">
        <v>303</v>
      </c>
      <c r="K14" s="58">
        <v>0</v>
      </c>
      <c r="L14" s="58">
        <v>0</v>
      </c>
      <c r="M14" s="98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8" t="s">
        <v>303</v>
      </c>
      <c r="F15" s="98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184</v>
      </c>
      <c r="B16" s="97" t="s">
        <v>303</v>
      </c>
      <c r="C16" s="98" t="s">
        <v>303</v>
      </c>
      <c r="D16" s="98" t="s">
        <v>303</v>
      </c>
      <c r="E16" s="98" t="s">
        <v>303</v>
      </c>
      <c r="F16" s="98" t="s">
        <v>303</v>
      </c>
      <c r="G16" s="58">
        <v>0</v>
      </c>
      <c r="H16" s="98" t="s">
        <v>303</v>
      </c>
      <c r="I16" s="98" t="s">
        <v>303</v>
      </c>
      <c r="J16" s="98" t="s">
        <v>303</v>
      </c>
      <c r="K16" s="58">
        <v>0</v>
      </c>
      <c r="L16" s="58">
        <v>0</v>
      </c>
      <c r="M16" s="98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8" t="s">
        <v>303</v>
      </c>
      <c r="F17" s="98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168</v>
      </c>
      <c r="B18" s="97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58">
        <v>0</v>
      </c>
      <c r="H18" s="98" t="s">
        <v>303</v>
      </c>
      <c r="I18" s="98" t="s">
        <v>303</v>
      </c>
      <c r="J18" s="98" t="s">
        <v>303</v>
      </c>
      <c r="K18" s="58">
        <v>0</v>
      </c>
      <c r="L18" s="58">
        <v>0</v>
      </c>
      <c r="M18" s="98" t="s">
        <v>303</v>
      </c>
      <c r="N18" s="57">
        <v>0</v>
      </c>
      <c r="O18" s="57">
        <v>0</v>
      </c>
    </row>
    <row r="19" spans="1:15">
      <c r="A19" s="56" t="s">
        <v>182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58">
        <v>0</v>
      </c>
      <c r="H19" s="98" t="s">
        <v>303</v>
      </c>
      <c r="I19" s="98" t="s">
        <v>303</v>
      </c>
      <c r="J19" s="98" t="s">
        <v>303</v>
      </c>
      <c r="K19" s="58">
        <v>0</v>
      </c>
      <c r="L19" s="58">
        <v>0</v>
      </c>
      <c r="M19" s="98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8" t="s">
        <v>303</v>
      </c>
      <c r="F20" s="98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183</v>
      </c>
      <c r="B21" s="97" t="s">
        <v>303</v>
      </c>
      <c r="C21" s="98" t="s">
        <v>303</v>
      </c>
      <c r="D21" s="98" t="s">
        <v>303</v>
      </c>
      <c r="E21" s="98" t="s">
        <v>303</v>
      </c>
      <c r="F21" s="98" t="s">
        <v>303</v>
      </c>
      <c r="G21" s="58">
        <v>0</v>
      </c>
      <c r="H21" s="98" t="s">
        <v>303</v>
      </c>
      <c r="I21" s="98" t="s">
        <v>303</v>
      </c>
      <c r="J21" s="98" t="s">
        <v>303</v>
      </c>
      <c r="K21" s="58">
        <v>0</v>
      </c>
      <c r="L21" s="58">
        <v>0</v>
      </c>
      <c r="M21" s="98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8" t="s">
        <v>303</v>
      </c>
      <c r="F22" s="98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170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98" t="s">
        <v>303</v>
      </c>
      <c r="I23" s="98" t="s">
        <v>303</v>
      </c>
      <c r="J23" s="98" t="s">
        <v>303</v>
      </c>
      <c r="K23" s="98" t="s">
        <v>303</v>
      </c>
      <c r="L23" s="98" t="s">
        <v>303</v>
      </c>
      <c r="M23" s="98" t="s">
        <v>303</v>
      </c>
      <c r="N23" s="98" t="s">
        <v>303</v>
      </c>
      <c r="O23" s="98" t="s">
        <v>303</v>
      </c>
    </row>
    <row r="24" spans="1:15">
      <c r="A24" t="s">
        <v>176</v>
      </c>
      <c r="B24" s="97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</row>
    <row r="25" spans="1:15">
      <c r="A25" t="s">
        <v>178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1" sqref="C1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13565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22" s="15" customFormat="1">
      <c r="A6" s="90" t="s">
        <v>303</v>
      </c>
      <c r="B6" s="91" t="s">
        <v>303</v>
      </c>
      <c r="C6" s="91" t="s">
        <v>303</v>
      </c>
      <c r="D6" s="91" t="s">
        <v>303</v>
      </c>
      <c r="E6" s="91" t="s">
        <v>303</v>
      </c>
      <c r="F6" s="20" t="s">
        <v>70</v>
      </c>
      <c r="G6" s="20" t="s">
        <v>71</v>
      </c>
      <c r="H6" s="91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2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137</v>
      </c>
      <c r="B8" s="93" t="s">
        <v>303</v>
      </c>
      <c r="C8" s="93" t="s">
        <v>303</v>
      </c>
      <c r="D8" s="93" t="s">
        <v>303</v>
      </c>
      <c r="E8" s="93" t="s">
        <v>303</v>
      </c>
      <c r="F8" s="93" t="s">
        <v>303</v>
      </c>
      <c r="G8" s="93" t="s">
        <v>303</v>
      </c>
      <c r="H8" s="93" t="s">
        <v>303</v>
      </c>
      <c r="I8" s="93" t="s">
        <v>303</v>
      </c>
      <c r="J8" s="93" t="s">
        <v>303</v>
      </c>
      <c r="K8" s="52">
        <v>0</v>
      </c>
      <c r="L8" s="52">
        <v>0</v>
      </c>
      <c r="M8" s="93" t="s">
        <v>303</v>
      </c>
      <c r="N8" s="53">
        <v>0</v>
      </c>
      <c r="O8" s="53">
        <v>0</v>
      </c>
      <c r="P8" s="24"/>
    </row>
    <row r="9" spans="1:22">
      <c r="A9" s="56" t="s">
        <v>155</v>
      </c>
      <c r="B9" s="97" t="s">
        <v>303</v>
      </c>
      <c r="C9" s="97" t="s">
        <v>303</v>
      </c>
      <c r="D9" s="97" t="s">
        <v>303</v>
      </c>
      <c r="E9" s="97" t="s">
        <v>303</v>
      </c>
      <c r="F9" s="97" t="s">
        <v>303</v>
      </c>
      <c r="G9" s="58">
        <v>0</v>
      </c>
      <c r="H9" s="97" t="s">
        <v>303</v>
      </c>
      <c r="I9" s="97" t="s">
        <v>303</v>
      </c>
      <c r="J9" s="97" t="s">
        <v>303</v>
      </c>
      <c r="K9" s="58">
        <v>0</v>
      </c>
      <c r="L9" s="58">
        <v>0</v>
      </c>
      <c r="M9" s="97" t="s">
        <v>303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235</v>
      </c>
      <c r="B10" s="97" t="s">
        <v>303</v>
      </c>
      <c r="C10" s="97" t="s">
        <v>303</v>
      </c>
      <c r="D10" s="97" t="s">
        <v>303</v>
      </c>
      <c r="E10" s="97" t="s">
        <v>303</v>
      </c>
      <c r="F10" s="97" t="s">
        <v>303</v>
      </c>
      <c r="G10" s="58">
        <v>0</v>
      </c>
      <c r="H10" s="97" t="s">
        <v>303</v>
      </c>
      <c r="I10" s="97" t="s">
        <v>303</v>
      </c>
      <c r="J10" s="97" t="s">
        <v>303</v>
      </c>
      <c r="K10" s="58">
        <v>0</v>
      </c>
      <c r="L10" s="58">
        <v>0</v>
      </c>
      <c r="M10" s="97" t="s">
        <v>303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161</v>
      </c>
      <c r="B11" t="s">
        <v>161</v>
      </c>
      <c r="C11" t="s">
        <v>161</v>
      </c>
      <c r="D11" t="s">
        <v>161</v>
      </c>
      <c r="E11" s="97" t="s">
        <v>303</v>
      </c>
      <c r="F11" s="97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236</v>
      </c>
      <c r="B12" s="97" t="s">
        <v>303</v>
      </c>
      <c r="C12" s="97" t="s">
        <v>303</v>
      </c>
      <c r="D12" s="97" t="s">
        <v>303</v>
      </c>
      <c r="E12" s="97" t="s">
        <v>303</v>
      </c>
      <c r="F12" s="97" t="s">
        <v>303</v>
      </c>
      <c r="G12" s="58">
        <v>0</v>
      </c>
      <c r="H12" s="97" t="s">
        <v>303</v>
      </c>
      <c r="I12" s="97" t="s">
        <v>303</v>
      </c>
      <c r="J12" s="97" t="s">
        <v>303</v>
      </c>
      <c r="K12" s="58">
        <v>0</v>
      </c>
      <c r="L12" s="58">
        <v>0</v>
      </c>
      <c r="M12" s="97" t="s">
        <v>303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161</v>
      </c>
      <c r="B13" t="s">
        <v>161</v>
      </c>
      <c r="C13" t="s">
        <v>161</v>
      </c>
      <c r="D13" t="s">
        <v>161</v>
      </c>
      <c r="E13" s="97" t="s">
        <v>303</v>
      </c>
      <c r="F13" s="97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181</v>
      </c>
      <c r="B14" s="97" t="s">
        <v>303</v>
      </c>
      <c r="C14" s="97" t="s">
        <v>303</v>
      </c>
      <c r="D14" s="97" t="s">
        <v>303</v>
      </c>
      <c r="E14" s="97" t="s">
        <v>303</v>
      </c>
      <c r="F14" s="97" t="s">
        <v>303</v>
      </c>
      <c r="G14" s="58">
        <v>0</v>
      </c>
      <c r="H14" s="97" t="s">
        <v>303</v>
      </c>
      <c r="I14" s="97" t="s">
        <v>303</v>
      </c>
      <c r="J14" s="97" t="s">
        <v>303</v>
      </c>
      <c r="K14" s="58">
        <v>0</v>
      </c>
      <c r="L14" s="58">
        <v>0</v>
      </c>
      <c r="M14" s="97" t="s">
        <v>303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161</v>
      </c>
      <c r="B15" t="s">
        <v>161</v>
      </c>
      <c r="C15" t="s">
        <v>161</v>
      </c>
      <c r="D15" t="s">
        <v>161</v>
      </c>
      <c r="E15" s="97" t="s">
        <v>303</v>
      </c>
      <c r="F15" s="97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184</v>
      </c>
      <c r="B16" s="97" t="s">
        <v>303</v>
      </c>
      <c r="C16" s="97" t="s">
        <v>303</v>
      </c>
      <c r="D16" s="97" t="s">
        <v>303</v>
      </c>
      <c r="E16" s="97" t="s">
        <v>303</v>
      </c>
      <c r="F16" s="97" t="s">
        <v>303</v>
      </c>
      <c r="G16" s="58">
        <v>0</v>
      </c>
      <c r="H16" s="97" t="s">
        <v>303</v>
      </c>
      <c r="I16" s="97" t="s">
        <v>303</v>
      </c>
      <c r="J16" s="97" t="s">
        <v>303</v>
      </c>
      <c r="K16" s="58">
        <v>0</v>
      </c>
      <c r="L16" s="58">
        <v>0</v>
      </c>
      <c r="M16" s="97" t="s">
        <v>303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161</v>
      </c>
      <c r="B17" t="s">
        <v>161</v>
      </c>
      <c r="C17" t="s">
        <v>161</v>
      </c>
      <c r="D17" t="s">
        <v>161</v>
      </c>
      <c r="E17" s="97" t="s">
        <v>303</v>
      </c>
      <c r="F17" s="97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168</v>
      </c>
      <c r="B18" s="97" t="s">
        <v>303</v>
      </c>
      <c r="C18" s="98" t="s">
        <v>303</v>
      </c>
      <c r="D18" s="98" t="s">
        <v>303</v>
      </c>
      <c r="E18" s="98" t="s">
        <v>303</v>
      </c>
      <c r="F18" s="98" t="s">
        <v>303</v>
      </c>
      <c r="G18" s="58">
        <v>0</v>
      </c>
      <c r="H18" s="98" t="s">
        <v>303</v>
      </c>
      <c r="I18" s="98" t="s">
        <v>303</v>
      </c>
      <c r="J18" s="98" t="s">
        <v>303</v>
      </c>
      <c r="K18" s="58">
        <v>0</v>
      </c>
      <c r="L18" s="58">
        <v>0</v>
      </c>
      <c r="M18" s="98" t="s">
        <v>303</v>
      </c>
      <c r="N18" s="57">
        <v>0</v>
      </c>
      <c r="O18" s="57">
        <v>0</v>
      </c>
    </row>
    <row r="19" spans="1:22">
      <c r="A19" s="56" t="s">
        <v>182</v>
      </c>
      <c r="B19" s="97" t="s">
        <v>303</v>
      </c>
      <c r="C19" s="98" t="s">
        <v>303</v>
      </c>
      <c r="D19" s="98" t="s">
        <v>303</v>
      </c>
      <c r="E19" s="98" t="s">
        <v>303</v>
      </c>
      <c r="F19" s="98" t="s">
        <v>303</v>
      </c>
      <c r="G19" s="58">
        <v>0</v>
      </c>
      <c r="H19" s="98" t="s">
        <v>303</v>
      </c>
      <c r="I19" s="98" t="s">
        <v>303</v>
      </c>
      <c r="J19" s="98" t="s">
        <v>303</v>
      </c>
      <c r="K19" s="58">
        <v>0</v>
      </c>
      <c r="L19" s="58">
        <v>0</v>
      </c>
      <c r="M19" s="98" t="s">
        <v>303</v>
      </c>
      <c r="N19" s="57">
        <v>0</v>
      </c>
      <c r="O19" s="57">
        <v>0</v>
      </c>
    </row>
    <row r="20" spans="1:22">
      <c r="A20" t="s">
        <v>161</v>
      </c>
      <c r="B20" t="s">
        <v>161</v>
      </c>
      <c r="C20" t="s">
        <v>161</v>
      </c>
      <c r="D20" t="s">
        <v>161</v>
      </c>
      <c r="E20" s="98" t="s">
        <v>303</v>
      </c>
      <c r="F20" s="98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183</v>
      </c>
      <c r="B21" s="97" t="s">
        <v>303</v>
      </c>
      <c r="C21" s="98" t="s">
        <v>303</v>
      </c>
      <c r="D21" s="98" t="s">
        <v>303</v>
      </c>
      <c r="E21" s="98" t="s">
        <v>303</v>
      </c>
      <c r="F21" s="98" t="s">
        <v>303</v>
      </c>
      <c r="G21" s="58">
        <v>0</v>
      </c>
      <c r="H21" s="98" t="s">
        <v>303</v>
      </c>
      <c r="I21" s="98" t="s">
        <v>303</v>
      </c>
      <c r="J21" s="98" t="s">
        <v>303</v>
      </c>
      <c r="K21" s="58">
        <v>0</v>
      </c>
      <c r="L21" s="58">
        <v>0</v>
      </c>
      <c r="M21" s="98" t="s">
        <v>303</v>
      </c>
      <c r="N21" s="57">
        <v>0</v>
      </c>
      <c r="O21" s="57">
        <v>0</v>
      </c>
    </row>
    <row r="22" spans="1:22">
      <c r="A22" t="s">
        <v>161</v>
      </c>
      <c r="B22" t="s">
        <v>161</v>
      </c>
      <c r="C22" t="s">
        <v>161</v>
      </c>
      <c r="D22" t="s">
        <v>161</v>
      </c>
      <c r="E22" s="98" t="s">
        <v>303</v>
      </c>
      <c r="F22" s="98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170</v>
      </c>
      <c r="B23" s="97" t="s">
        <v>303</v>
      </c>
      <c r="C23" s="98" t="s">
        <v>303</v>
      </c>
      <c r="D23" s="98" t="s">
        <v>303</v>
      </c>
      <c r="E23" s="98" t="s">
        <v>303</v>
      </c>
      <c r="F23" s="98" t="s">
        <v>303</v>
      </c>
      <c r="G23" s="98" t="s">
        <v>303</v>
      </c>
      <c r="H23" s="98" t="s">
        <v>303</v>
      </c>
      <c r="I23" s="98" t="s">
        <v>303</v>
      </c>
      <c r="J23" s="98" t="s">
        <v>303</v>
      </c>
      <c r="K23" s="98" t="s">
        <v>303</v>
      </c>
      <c r="L23" s="98" t="s">
        <v>303</v>
      </c>
      <c r="M23" s="98" t="s">
        <v>303</v>
      </c>
      <c r="N23" s="98" t="s">
        <v>303</v>
      </c>
      <c r="O23" s="98" t="s">
        <v>303</v>
      </c>
    </row>
    <row r="24" spans="1:22">
      <c r="A24" t="s">
        <v>176</v>
      </c>
      <c r="B24" s="97" t="s">
        <v>303</v>
      </c>
      <c r="C24" s="98" t="s">
        <v>303</v>
      </c>
      <c r="D24" s="98" t="s">
        <v>303</v>
      </c>
      <c r="E24" s="98" t="s">
        <v>303</v>
      </c>
      <c r="F24" s="98" t="s">
        <v>303</v>
      </c>
      <c r="G24" s="98" t="s">
        <v>303</v>
      </c>
      <c r="H24" s="98" t="s">
        <v>303</v>
      </c>
      <c r="I24" s="98" t="s">
        <v>303</v>
      </c>
      <c r="J24" s="98" t="s">
        <v>303</v>
      </c>
      <c r="K24" s="98" t="s">
        <v>303</v>
      </c>
      <c r="L24" s="98" t="s">
        <v>303</v>
      </c>
      <c r="M24" s="98" t="s">
        <v>303</v>
      </c>
      <c r="N24" s="98" t="s">
        <v>303</v>
      </c>
      <c r="O24" s="98" t="s">
        <v>303</v>
      </c>
    </row>
    <row r="25" spans="1:22">
      <c r="A25" t="s">
        <v>177</v>
      </c>
      <c r="B25" s="97" t="s">
        <v>303</v>
      </c>
      <c r="C25" s="98" t="s">
        <v>303</v>
      </c>
      <c r="D25" s="98" t="s">
        <v>303</v>
      </c>
      <c r="E25" s="98" t="s">
        <v>303</v>
      </c>
      <c r="F25" s="98" t="s">
        <v>303</v>
      </c>
      <c r="G25" s="98" t="s">
        <v>303</v>
      </c>
      <c r="H25" s="98" t="s">
        <v>303</v>
      </c>
      <c r="I25" s="98" t="s">
        <v>303</v>
      </c>
      <c r="J25" s="98" t="s">
        <v>303</v>
      </c>
      <c r="K25" s="98" t="s">
        <v>303</v>
      </c>
      <c r="L25" s="98" t="s">
        <v>303</v>
      </c>
      <c r="M25" s="98" t="s">
        <v>303</v>
      </c>
      <c r="N25" s="98" t="s">
        <v>303</v>
      </c>
      <c r="O25" s="98" t="s">
        <v>303</v>
      </c>
    </row>
    <row r="26" spans="1:22">
      <c r="A26" t="s">
        <v>178</v>
      </c>
      <c r="B26" s="97" t="s">
        <v>303</v>
      </c>
      <c r="C26" s="98" t="s">
        <v>303</v>
      </c>
      <c r="D26" s="98" t="s">
        <v>303</v>
      </c>
      <c r="E26" s="98" t="s">
        <v>303</v>
      </c>
      <c r="F26" s="98" t="s">
        <v>303</v>
      </c>
      <c r="G26" s="98" t="s">
        <v>303</v>
      </c>
      <c r="H26" s="98" t="s">
        <v>303</v>
      </c>
      <c r="I26" s="98" t="s">
        <v>303</v>
      </c>
      <c r="J26" s="98" t="s">
        <v>303</v>
      </c>
      <c r="K26" s="98" t="s">
        <v>303</v>
      </c>
      <c r="L26" s="98" t="s">
        <v>303</v>
      </c>
      <c r="M26" s="98" t="s">
        <v>303</v>
      </c>
      <c r="N26" s="98" t="s">
        <v>303</v>
      </c>
      <c r="O26" s="98" t="s">
        <v>303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2024-04-01T06:55:12Z</dcterms:modified>
</cp:coreProperties>
</file>