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F5AE8C46-91F4-427C-A698-B6B040C593F4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עתידיים'!$A$1:$AZ$41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הקרן'!$A$1:$AZ$47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סל'!$A$1:$AZ$41</definedName>
    <definedName name="_xlnm.Print_Area" localSheetId="2">'תעודות התחייבות ממשלתיות'!$A$1:$AZ$27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0" l="1"/>
  <c r="J11" i="20"/>
  <c r="J12" i="20"/>
  <c r="J14" i="20"/>
  <c r="J15" i="20"/>
  <c r="J16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9" i="20"/>
  <c r="I10" i="20"/>
  <c r="I11" i="20"/>
  <c r="I12" i="20"/>
  <c r="I14" i="20"/>
  <c r="I15" i="20"/>
  <c r="I16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9" i="20"/>
  <c r="H17" i="20"/>
  <c r="I17" i="20" s="1"/>
  <c r="K9" i="2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" i="2"/>
  <c r="J11" i="2" s="1"/>
  <c r="J10" i="2"/>
  <c r="J9" i="2"/>
  <c r="J8" i="2"/>
  <c r="J17" i="20" l="1"/>
  <c r="H13" i="20"/>
  <c r="I13" i="20" s="1"/>
  <c r="J13" i="20"/>
  <c r="K11" i="2"/>
</calcChain>
</file>

<file path=xl/sharedStrings.xml><?xml version="1.0" encoding="utf-8"?>
<sst xmlns="http://schemas.openxmlformats.org/spreadsheetml/2006/main" count="6503" uniqueCount="306">
  <si>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</si>
  <si>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</si>
  <si>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</si>
  <si>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</si>
  <si>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</si>
  <si>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</si>
  <si>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</si>
  <si>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</si>
  <si>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</si>
  <si>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</si>
  <si>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</si>
  <si>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</si>
  <si>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</si>
  <si>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</si>
  <si>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</si>
  <si>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</si>
  <si>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</si>
  <si>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</si>
  <si>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</si>
  <si>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</si>
  <si>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</si>
  <si>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</si>
  <si>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</si>
  <si>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</si>
  <si>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</si>
  <si>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</si>
  <si>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</si>
  <si>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</si>
  <si>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</si>
  <si>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</si>
  <si>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</si>
  <si>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</si>
  <si>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</si>
  <si>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</si>
  <si>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</si>
  <si>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</si>
  <si>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</si>
  <si>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</si>
  <si>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</si>
  <si>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</si>
  <si>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</si>
  <si>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</si>
  <si>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</si>
  <si>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</si>
  <si>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</si>
  <si>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</si>
  <si>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</si>
  <si>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</si>
  <si>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</si>
  <si>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</si>
  <si>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</si>
  <si>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</si>
  <si>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</si>
  <si>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</si>
  <si>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</si>
  <si>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</si>
  <si>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</si>
  <si>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</si>
  <si>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</si>
  <si>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</si>
  <si>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</si>
  <si>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</si>
  <si>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</si>
  <si>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</si>
  <si>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</si>
  <si>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</si>
  <si>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</si>
  <si>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</si>
  <si>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</si>
  <si>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</si>
  <si>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</si>
  <si>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</si>
  <si>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</si>
  <si>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</si>
  <si>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</si>
  <si>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</si>
  <si>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</si>
  <si>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</si>
  <si>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</si>
  <si>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</si>
  <si>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</si>
  <si>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</si>
  <si>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</si>
  <si>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</si>
  <si>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</si>
  <si>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</si>
  <si>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</si>
  <si>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</si>
  <si>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</si>
  <si>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</si>
  <si>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</si>
  <si>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</si>
  <si>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</si>
  <si>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</si>
  <si>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</si>
  <si>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</si>
  <si>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</si>
  <si>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</si>
  <si>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</si>
  <si>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</si>
  <si>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אירו</t>
  </si>
  <si>
    <t>סה"כ חוזים עתידיים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</si>
  <si>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</si>
  <si>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</si>
  <si>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</si>
  <si>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</si>
  <si>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</si>
  <si>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</si>
  <si>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</si>
  <si>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</si>
  <si>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</si>
  <si>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</si>
  <si>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</si>
  <si>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</si>
  <si>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</si>
  <si>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</si>
  <si>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</si>
  <si>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</si>
  <si>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</si>
  <si>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</si>
  <si>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</si>
  <si>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</si>
  <si>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</si>
  <si>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</si>
  <si>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</si>
  <si>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</si>
  <si>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</si>
  <si>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</si>
  <si>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</si>
  <si>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</si>
  <si>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</si>
  <si>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</si>
  <si>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</si>
  <si>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</si>
  <si>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</si>
  <si>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</si>
  <si>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</si>
  <si>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</si>
  <si>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</si>
  <si>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</si>
  <si>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</si>
  <si>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</si>
  <si>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</si>
  <si>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</si>
  <si>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</si>
  <si>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</si>
  <si>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</si>
  <si>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</si>
  <si>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</si>
  <si>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</si>
  <si>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</si>
  <si>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</si>
  <si>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</si>
  <si>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</si>
  <si>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</si>
  <si>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</si>
  <si>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</si>
  <si>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</si>
  <si>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</si>
  <si>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</si>
  <si>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</si>
  <si>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</si>
  <si>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</si>
  <si>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</si>
  <si>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</si>
  <si>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</si>
  <si>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</si>
  <si>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</si>
  <si>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</si>
  <si>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</si>
  <si>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</si>
  <si>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</si>
  <si>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</si>
  <si>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</si>
  <si>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</si>
  <si>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</si>
  <si>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</si>
  <si>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</si>
  <si>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</si>
  <si>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</si>
  <si>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</si>
  <si>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</si>
  <si>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</si>
  <si>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</si>
  <si>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</si>
  <si>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</si>
  <si>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</si>
  <si>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</si>
  <si>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</si>
  <si>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</si>
  <si>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</si>
  <si>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</si>
  <si>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</si>
  <si>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</si>
  <si>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</si>
  <si>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</si>
  <si>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</si>
  <si>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</si>
  <si>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</si>
  <si>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</si>
  <si>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</si>
  <si>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Asset Management</t>
  </si>
  <si>
    <t>LU1681049018</t>
  </si>
  <si>
    <t>ISHARES S&amp;P500 SWAP UCITS- BlackRock  Asset Managment</t>
  </si>
  <si>
    <t>IE00BMTX1Y45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</si>
  <si>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</si>
  <si>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</si>
  <si>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</si>
  <si>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</si>
  <si>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</si>
  <si>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X S@P 500 SWAP 1D- Xtrackers</t>
  </si>
  <si>
    <t>LU2009147757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</si>
  <si>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</si>
  <si>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</si>
  <si>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</si>
  <si>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</si>
  <si>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</si>
  <si>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</si>
  <si>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</si>
  <si>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</si>
  <si>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</si>
  <si>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</si>
  <si>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FUTURE MAR24-מחקה מדד</t>
  </si>
  <si>
    <t>13175321</t>
  </si>
  <si>
    <t>Other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</si>
  <si>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</si>
  <si>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</si>
  <si>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</si>
  <si>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</si>
  <si>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</si>
  <si>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</si>
  <si>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</si>
  <si>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</si>
  <si>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</si>
  <si>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</si>
  <si>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</si>
  <si>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</si>
  <si>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</si>
  <si>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</si>
  <si>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</si>
  <si>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</si>
  <si>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</si>
  <si>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</si>
  <si>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</si>
  <si>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</si>
  <si>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</si>
  <si>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</si>
  <si>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</si>
  <si>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</si>
  <si>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</si>
  <si>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</si>
  <si>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</si>
  <si>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</si>
  <si>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</si>
  <si>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</si>
  <si>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</si>
  <si>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</si>
  <si>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</si>
  <si>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</si>
  <si>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</si>
  <si>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</si>
  <si>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</si>
  <si>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</si>
  <si>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</si>
  <si>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</si>
  <si>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</si>
  <si>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</si>
  <si>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</si>
  <si>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</si>
  <si>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</si>
  <si>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</si>
  <si>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פקדון מרג'ין דולר JP MORGAN</t>
  </si>
  <si>
    <t>300018517</t>
  </si>
  <si>
    <t>מגדל מקפת קרנות פנסיה וקופות גמל בע"מ</t>
  </si>
  <si>
    <t>מגדל השתלמות מסלול עוקב מדד 500 S&amp;P</t>
  </si>
  <si>
    <t>בנק לאומי לישראל בע"מ</t>
  </si>
  <si>
    <t>20003- 10- בנק לאומי</t>
  </si>
  <si>
    <t>20001- 10- בנק לאומי</t>
  </si>
  <si>
    <t>JP MORGAN</t>
  </si>
  <si>
    <t>20001- 85- JP MORGAN</t>
  </si>
  <si>
    <t>A-</t>
  </si>
  <si>
    <t>S&amp;P</t>
  </si>
  <si>
    <t>NR</t>
  </si>
  <si>
    <t>+USD/-ILS 3.6 28-05-24 (10) -190</t>
  </si>
  <si>
    <t>10000543</t>
  </si>
  <si>
    <t>ל.ר.</t>
  </si>
  <si>
    <t>+USD/-ILS 3.6038 28-05-24 (10) -202</t>
  </si>
  <si>
    <t>10000541</t>
  </si>
  <si>
    <t>+USD/-ILS 3.6048 28-05-24 (10) -202</t>
  </si>
  <si>
    <t>10000542</t>
  </si>
  <si>
    <t>+USD/-ILS 3.6536 28-05-24 (10) -344</t>
  </si>
  <si>
    <t>10000523</t>
  </si>
  <si>
    <t>+USD/-ILS 3.672 28-05-24 (10) -310</t>
  </si>
  <si>
    <t>10000529</t>
  </si>
  <si>
    <t>+USD/-ILS 3.6817 28-05-24 (10) -298</t>
  </si>
  <si>
    <t>10000530</t>
  </si>
  <si>
    <t>+USD/-ILS 3.6835 28-05-24 (10) -265</t>
  </si>
  <si>
    <t>10000534</t>
  </si>
  <si>
    <t>+USD/-ILS 3.6875 28-05-24 (10) -295</t>
  </si>
  <si>
    <t>10000531</t>
  </si>
  <si>
    <t>+USD/-ILS 3.694 28-05-24 (10) -320</t>
  </si>
  <si>
    <t>10000525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</si>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</sst>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5FB7C1-8876-4FC2-BAA3-628993E94C84}" name="RowTitleRegion1.b1.c4.1" displayName="RowTitleRegion1.b1.c4.1" ref="B1:C4" totalsRowShown="0" tableBorderDxfId="509">
  <autoFilter ref="B1:C4" xr:uid="{A25FB7C1-8876-4FC2-BAA3-628993E94C84}">
    <filterColumn colId="0" hiddenButton="1"/>
    <filterColumn colId="1" hiddenButton="1"/>
  </autoFilter>
  <tableColumns count="2">
    <tableColumn id="1" xr3:uid="{5CECCF55-F349-4FD1-85B7-7E986E2D6535}" name="תאריך הדיווח" dataDxfId="508" dataCellStyle="Normal_2007-16618"/>
    <tableColumn id="2" xr3:uid="{9FB919D0-F408-4F56-A10D-95D026836C5E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DB4BF1-18FF-4F07-981C-F06B09B3C761}" name="TitleRegion1.a5.d47.2" displayName="TitleRegion1.a5.d47.2" ref="A5:D47" totalsRowShown="0">
  <autoFilter ref="A5:D47" xr:uid="{8FDB4BF1-18FF-4F07-981C-F06B09B3C761}">
    <filterColumn colId="0" hiddenButton="1"/>
    <filterColumn colId="1" hiddenButton="1"/>
    <filterColumn colId="2" hiddenButton="1"/>
    <filterColumn colId="3" hiddenButton="1"/>
  </autoFilter>
  <tableColumns count="4">
    <tableColumn id="1" xr3:uid="{17AE05EC-10D0-493B-B45C-7A6D6EABB415}" name="ריק במקור" dataDxfId="507" dataCellStyle="Normal_2007-16618"/>
    <tableColumn id="2" xr3:uid="{CD7BFDC3-7626-4F21-92E6-88520FEEF299}" name="סכום נכסי ההשקעה:" dataDxfId="506" dataCellStyle="Normal_2007-16618"/>
    <tableColumn id="3" xr3:uid="{CB44E813-A2D6-43A0-8525-E607B4C342C4}" name="ריק במקור2"/>
    <tableColumn id="4" xr3:uid="{31AFE900-8EEB-4137-B155-251140D3C914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B9715E-97CD-49E5-8590-98ACC443020E}" name="RowTitleRegion1.a1.b4.1" displayName="RowTitleRegion1.a1.b4.1" ref="A1:B4" totalsRowShown="0">
  <autoFilter ref="A1:B4" xr:uid="{43B9715E-97CD-49E5-8590-98ACC443020E}">
    <filterColumn colId="0" hiddenButton="1"/>
    <filterColumn colId="1" hiddenButton="1"/>
  </autoFilter>
  <tableColumns count="2">
    <tableColumn id="1" xr3:uid="{7A990828-5328-4DDC-B5DB-9BB015F921BA}" name="תאריך הדיווח" dataDxfId="505" dataCellStyle="Normal_2007-16618"/>
    <tableColumn id="2" xr3:uid="{7FDEDEE0-33A1-4CBF-BD61-D5EAEBDE8B18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5477B1-E15C-47E2-A714-919A75506837}" name="TitleRegion1.a5.k30.1" displayName="TitleRegion1.a5.k30.1" ref="A5:K30" totalsRowShown="0" headerRowDxfId="496" headerRowBorderDxfId="503" tableBorderDxfId="504">
  <autoFilter ref="A5:K30" xr:uid="{705477B1-E15C-47E2-A714-919A755068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DF9B126-81DE-4C83-83C7-FE7BB6B9E0AB}" name="שם המנפיק/שם נייר ערך "/>
    <tableColumn id="2" xr3:uid="{91C04E55-74F9-4F78-A307-87B0170D2A43}" name="מספר ני&quot;ע" dataDxfId="502"/>
    <tableColumn id="3" xr3:uid="{B50FE259-02B4-4DDC-A08E-DFAA8AC5CABD}" name="מספר מנפיק" dataDxfId="501"/>
    <tableColumn id="4" xr3:uid="{00D9B856-1A7D-4B4B-9932-3F454A6687A5}" name="דירוג" dataDxfId="500"/>
    <tableColumn id="5" xr3:uid="{52AC70FC-7EF8-447A-9E4B-E6EF33148192}" name="שם מדרג" dataDxfId="499"/>
    <tableColumn id="6" xr3:uid="{155CFEE4-88AD-4ECF-A9B9-99671E4F7457}" name="סוג מטבע" dataDxfId="498"/>
    <tableColumn id="7" xr3:uid="{8B2F7EAD-6C3D-4F71-B7B8-6767F5D3D775}" name="שיעור ריבית" dataDxfId="497"/>
    <tableColumn id="8" xr3:uid="{989D7679-74B9-4E0F-9D7F-6A1A69A223BB}" name="תשואה לפידיון"/>
    <tableColumn id="9" xr3:uid="{A14EA0B6-C8A3-4E03-9AB0-BBB0488F7920}" name="שווי שוק"/>
    <tableColumn id="10" xr3:uid="{7889661C-AF4A-406C-A22C-F1C7F92F2AB1}" name="שעור מנכסי אפיק ההשקעה"/>
    <tableColumn id="11" xr3:uid="{7A09BBDF-0FF1-43E2-A5C9-F8A4CE626C5B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E4897-2D36-4F1C-AF67-FFE3D516F076}" name="RowTitleRegion1.a1.b4.1" displayName="RowTitleRegion1.a1.b4.1_" ref="A1:B4" totalsRowShown="0" tableBorderDxfId="495">
  <autoFilter ref="A1:B4" xr:uid="{679E4897-2D36-4F1C-AF67-FFE3D516F076}">
    <filterColumn colId="0" hiddenButton="1"/>
    <filterColumn colId="1" hiddenButton="1"/>
  </autoFilter>
  <tableColumns count="2">
    <tableColumn id="1" xr3:uid="{05F4827B-03D3-4A54-8B48-7D29976CBA9C}" name="תאריך הדיווח" dataDxfId="494" dataCellStyle="Normal_2007-16618"/>
    <tableColumn id="2" xr3:uid="{731333A5-74B1-4EDF-A271-88854F6AE10C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0B9EAE-C41E-4C9C-A035-1A8F308913B2}" name="TitleRegion1.a6.q27.1" displayName="TitleRegion1.a6.q27.1" ref="A6:Q27" totalsRowShown="0" headerRowDxfId="474" dataDxfId="475" headerRowBorderDxfId="492" tableBorderDxfId="493">
  <autoFilter ref="A6:Q27" xr:uid="{330B9EAE-C41E-4C9C-A035-1A8F308913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C2367A1-65C0-4425-B5F4-D9DB22DD6CAA}" name="שם המנפיק/שם נייר ערך "/>
    <tableColumn id="2" xr3:uid="{3F8334CE-9C50-4622-BE5C-A871F5C0A6DC}" name="מספר ני&quot;ע" dataDxfId="491"/>
    <tableColumn id="3" xr3:uid="{C11703EE-16D9-4BF8-9210-7662EC74A225}" name="זירת מסחר" dataDxfId="490"/>
    <tableColumn id="4" xr3:uid="{422C0720-ECD4-4230-88C5-A4728B9CE853}" name="דירוג" dataDxfId="489"/>
    <tableColumn id="5" xr3:uid="{B15C5F18-FF26-4235-AD0E-6D0E87066F5D}" name="שם מדרג" dataDxfId="488"/>
    <tableColumn id="6" xr3:uid="{F81945B3-46BD-443C-A3AC-348292E4F15C}" name="תאריך רכישה" dataDxfId="487"/>
    <tableColumn id="7" xr3:uid="{616ABF5C-E7DD-489C-B47A-5F9DC43A2618}" name="מח&quot;מ" dataDxfId="486"/>
    <tableColumn id="8" xr3:uid="{C68D5DDB-D958-48DB-8FBA-06F0337B9032}" name="סוג מטבע" dataDxfId="485"/>
    <tableColumn id="9" xr3:uid="{A2D85D67-D0F6-4F85-99A0-F069E402FA37}" name="שיעור ריבית" dataDxfId="484"/>
    <tableColumn id="10" xr3:uid="{B2AB1A29-B347-4DF8-BB91-5E480BBCBC44}" name="תשואה לפידיון" dataDxfId="483"/>
    <tableColumn id="11" xr3:uid="{C18C696C-189A-42B0-990D-95AA279D3802}" name="ערך נקוב****" dataDxfId="482"/>
    <tableColumn id="12" xr3:uid="{FB9F495D-16A7-4523-9401-72A50BAB1581}" name="שער***" dataDxfId="481"/>
    <tableColumn id="13" xr3:uid="{BA714ED2-AC15-42E4-BE44-7D3FC97D9960}" name="פדיון/ריבית/דיבידנד לקבל*****  " dataDxfId="480"/>
    <tableColumn id="14" xr3:uid="{58C43C9D-FF6C-41BB-A1FB-F3DB36FE2BE3}" name="שווי שוק" dataDxfId="479"/>
    <tableColumn id="15" xr3:uid="{5B182FF4-A4A2-4211-86B4-168CE81E9E2E}" name="שעור מערך נקוב**** מונפק" dataDxfId="478"/>
    <tableColumn id="16" xr3:uid="{60D68486-A23F-4639-B3E6-203615CF035B}" name="שעור מנכסי אפיק ההשקעה" dataDxfId="477"/>
    <tableColumn id="17" xr3:uid="{3812A523-FED8-4516-9135-ABE37C1A4B07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5DB8C1-DCB4-4D0A-89E7-A6D9E595EACB}" name="RowTitleRegion1.a1.b4.1" displayName="_RowTitleRegion1.a1.b4.1" ref="A1:B4" totalsRowShown="0" tableBorderDxfId="473">
  <autoFilter ref="A1:B4" xr:uid="{E85DB8C1-DCB4-4D0A-89E7-A6D9E595EACB}">
    <filterColumn colId="0" hiddenButton="1"/>
    <filterColumn colId="1" hiddenButton="1"/>
  </autoFilter>
  <tableColumns count="2">
    <tableColumn id="1" xr3:uid="{1859A99F-585B-4176-BD88-17ABA28DB002}" name="תאריך הדיווח" dataDxfId="472" dataCellStyle="Normal_2007-16618"/>
    <tableColumn id="2" xr3:uid="{ADC2A6AF-A532-4F9F-A166-4EC7CBB26A01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EBF71F-D317-4BE8-8C53-88129A2961C5}" name="TitleRegion1.a6.t26.1" displayName="TitleRegion1.a6.t26.1" ref="A6:T26" totalsRowShown="0" headerRowDxfId="449" dataDxfId="450" headerRowBorderDxfId="470" tableBorderDxfId="471">
  <autoFilter ref="A6:T26" xr:uid="{FEEBF71F-D317-4BE8-8C53-88129A2961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A773517-03DA-4FEC-99D1-8E2B6CDA540C}" name="שם המנפיק/שם נייר ערך "/>
    <tableColumn id="2" xr3:uid="{5887446D-5E7F-4F14-91FF-7785F555DC52}" name="מספר ני&quot;ע" dataDxfId="469"/>
    <tableColumn id="3" xr3:uid="{5165A68E-41D1-45B4-9C8A-864045563455}" name="זירת מסחר" dataDxfId="468"/>
    <tableColumn id="4" xr3:uid="{A5125FE7-5C90-4E67-8C6A-CEF32CE2DF0F}" name="ספק מידע" dataDxfId="467"/>
    <tableColumn id="5" xr3:uid="{EFFE7671-EA38-4C8D-8B55-AEBC59091CA5}" name="מספר מנפיק" dataDxfId="466"/>
    <tableColumn id="6" xr3:uid="{BC3E72B1-65A0-4A03-8F16-87A30DADDF76}" name="ענף מסחר" dataDxfId="465"/>
    <tableColumn id="7" xr3:uid="{537C0454-9BD5-4CE6-8D1D-175A92D35A35}" name="דירוג" dataDxfId="464"/>
    <tableColumn id="8" xr3:uid="{5F9B4DB2-4B89-416A-AD19-4691E8B95B27}" name="שם מדרג" dataDxfId="463"/>
    <tableColumn id="9" xr3:uid="{3AA03788-8E21-4FF0-989E-FF3841095595}" name="תאריך רכישה" dataDxfId="462"/>
    <tableColumn id="10" xr3:uid="{9542917E-DEC5-4C7B-9CB2-98EAD52CF753}" name="מח&quot;מ" dataDxfId="461"/>
    <tableColumn id="11" xr3:uid="{7FE43CB8-DE25-4EEB-98D6-55B8A03C6987}" name="סוג מטבע" dataDxfId="460"/>
    <tableColumn id="12" xr3:uid="{6D35474C-A4DC-4FB6-A44C-AB41F5DD656C}" name="שיעור ריבית" dataDxfId="459"/>
    <tableColumn id="13" xr3:uid="{CCACA83F-6832-4CD6-BEC3-67B30374CBC1}" name="תשואה לפידיון" dataDxfId="458"/>
    <tableColumn id="14" xr3:uid="{81FDE92E-D48C-418F-AAD3-9A83552B918C}" name="ערך נקוב****" dataDxfId="457"/>
    <tableColumn id="15" xr3:uid="{521AB903-63E8-47FC-9F42-9AFF8D5D220E}" name="שער***" dataDxfId="456"/>
    <tableColumn id="16" xr3:uid="{B6FACEF9-A291-4DB0-AEDD-CA5FC99D3F5B}" name="פדיון/ריבית/דיבידנד לקבל*****  " dataDxfId="455"/>
    <tableColumn id="17" xr3:uid="{C52FA7C5-2CE3-409B-848A-2EC2DE2AA902}" name="שווי שוק" dataDxfId="454"/>
    <tableColumn id="18" xr3:uid="{2A357D78-0883-4E23-8107-D615E0E44679}" name="שעור מערך נקוב מונפק" dataDxfId="453"/>
    <tableColumn id="19" xr3:uid="{55F3083F-A25B-416C-85DA-9D112072D1CC}" name="שעור מנכסי אפיק ההשקעה" dataDxfId="452"/>
    <tableColumn id="20" xr3:uid="{D0D9643E-089B-4291-8D6A-FA144A794295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CCE22EC-1BA6-4CE1-B102-74BB40DC2C98}" name="RowTitleRegion1.a1.b4.1" displayName="_RowTitleRegion1.a1.b4.1_1" ref="A1:B4" totalsRowShown="0" tableBorderDxfId="448">
  <autoFilter ref="A1:B4" xr:uid="{3CCE22EC-1BA6-4CE1-B102-74BB40DC2C98}">
    <filterColumn colId="0" hiddenButton="1"/>
    <filterColumn colId="1" hiddenButton="1"/>
  </autoFilter>
  <tableColumns count="2">
    <tableColumn id="1" xr3:uid="{31CB02A1-82F6-4A45-9548-CF85F9741AAB}" name="תאריך הדיווח" dataDxfId="447" dataCellStyle="Normal_2007-16618"/>
    <tableColumn id="2" xr3:uid="{30099F13-547E-43AE-9C5E-6A3A6CBE3B7F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C1B4882-0BF5-4184-B916-E5A9C2F9E04A}" name="TitleRegion1.a6.t28.1" displayName="TitleRegion1.a6.t28.1" ref="A6:T28" totalsRowShown="0" headerRowDxfId="424" dataDxfId="425" headerRowBorderDxfId="445" tableBorderDxfId="446">
  <autoFilter ref="A6:T28" xr:uid="{3C1B4882-0BF5-4184-B916-E5A9C2F9E0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C25AEE6-7E9A-4A15-8CC4-AE32A15B9BA0}" name="שם המנפיק/שם נייר ערך "/>
    <tableColumn id="2" xr3:uid="{EAB50AE2-0F34-4361-9335-1B7D7C4CDA80}" name="מספר ני&quot;ע" dataDxfId="444"/>
    <tableColumn id="3" xr3:uid="{571E74C0-A114-4B0B-A28D-CBF639F22F1F}" name="זירת מסחר" dataDxfId="443"/>
    <tableColumn id="4" xr3:uid="{7AF28929-3FB6-41DE-B5A3-4E31DBFD1DE2}" name="ספק מידע" dataDxfId="442"/>
    <tableColumn id="5" xr3:uid="{7AD46947-57A9-46DA-B3C7-5C50D38145F0}" name="מספר מנפיק" dataDxfId="441"/>
    <tableColumn id="6" xr3:uid="{30AA2AFE-CDF1-4D71-A259-4CA61B03E34C}" name="ענף מסחר" dataDxfId="440"/>
    <tableColumn id="7" xr3:uid="{B77CEBF6-77E4-4409-A7FF-28C0FE30F7F5}" name="דירוג" dataDxfId="439"/>
    <tableColumn id="8" xr3:uid="{CD7FF836-826C-4B73-970F-5CB55BF46898}" name="שם מדרג" dataDxfId="438"/>
    <tableColumn id="9" xr3:uid="{0FB696D4-F284-4133-B7E0-B768D12B8B08}" name="תאריך רכישה" dataDxfId="437"/>
    <tableColumn id="10" xr3:uid="{FF228BE7-5CF2-48FC-AC39-E08B4770C5E4}" name="מח&quot;מ" dataDxfId="436"/>
    <tableColumn id="11" xr3:uid="{CD5F02AA-53A9-4D60-9ED7-159E74CB86B5}" name="סוג מטבע" dataDxfId="435"/>
    <tableColumn id="12" xr3:uid="{89D16556-54D2-4621-AED0-96D22443DF9F}" name="שיעור ריבית" dataDxfId="434"/>
    <tableColumn id="13" xr3:uid="{D25CEC9D-C7AD-498C-9E6D-B949674038EB}" name="תשואה לפידיון" dataDxfId="433"/>
    <tableColumn id="14" xr3:uid="{9F63FAA5-0803-485D-BE3A-337706FD8F91}" name="ערך נקוב****" dataDxfId="432"/>
    <tableColumn id="15" xr3:uid="{848A9416-7CC0-4160-AD36-B1AFE7BAC49B}" name="שער***" dataDxfId="431"/>
    <tableColumn id="16" xr3:uid="{0045F538-D8C5-4D75-BF8B-A9DDD7AF3ABC}" name="פדיון/ריבית/דיבידנד לקבל*****  " dataDxfId="430"/>
    <tableColumn id="17" xr3:uid="{48E5036B-4D08-4724-82BE-7C68667B8530}" name="שווי שוק" dataDxfId="429"/>
    <tableColumn id="18" xr3:uid="{EFC5FD8B-9355-4734-AFE9-229FC0FF9F47}" name="שעור מערך נקוב מונפק" dataDxfId="428"/>
    <tableColumn id="19" xr3:uid="{5A7074BA-ABCE-412A-B002-111E4C33DF0C}" name="שעור מנכסי אפיק ההשקעה" dataDxfId="427"/>
    <tableColumn id="20" xr3:uid="{34706F43-5F2D-4B4A-BA38-022896E67388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80B7CC-680A-4B9B-AA5B-236B857CF65B}" name="RowTitleRegion1.a1.b4.1" displayName="_RowTitleRegion1.a1.b4.1_2" ref="A1:B4" totalsRowShown="0" tableBorderDxfId="423">
  <autoFilter ref="A1:B4" xr:uid="{B380B7CC-680A-4B9B-AA5B-236B857CF65B}">
    <filterColumn colId="0" hiddenButton="1"/>
    <filterColumn colId="1" hiddenButton="1"/>
  </autoFilter>
  <tableColumns count="2">
    <tableColumn id="1" xr3:uid="{82454B74-60F0-40C2-84A9-90BD049E1C23}" name="תאריך הדיווח" dataDxfId="422" dataCellStyle="Normal_2007-16618"/>
    <tableColumn id="2" xr3:uid="{E05E6CCE-48F8-4967-86D3-A6CAD803F447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E213775-E918-4CE8-AADD-3902DFFC58FD}" name="TitleRegion1.a6.n28.1" displayName="TitleRegion1.a6.n28.1" ref="A6:N28" totalsRowShown="0" headerRowDxfId="405" dataDxfId="406" headerRowBorderDxfId="420" tableBorderDxfId="421">
  <autoFilter ref="A6:N28" xr:uid="{DE213775-E918-4CE8-AADD-3902DFFC5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40ACB76-00DD-4E71-887A-EBA7A11CDF56}" name="שם המנפיק/שם נייר ערך "/>
    <tableColumn id="2" xr3:uid="{95208FFF-2F8C-432A-AF19-86188F4BF5BC}" name="מספר ני&quot;ע" dataDxfId="419"/>
    <tableColumn id="3" xr3:uid="{EBB64711-0F89-4E7F-A975-E4F327761502}" name="זירת מסחר" dataDxfId="418"/>
    <tableColumn id="4" xr3:uid="{91F5D598-207D-4CC4-BBBD-0418357F3491}" name="ספק מידע" dataDxfId="417"/>
    <tableColumn id="5" xr3:uid="{F8AC6DF8-33A5-4989-AA4D-0F49F5CF8F22}" name="מספר מנפיק" dataDxfId="416"/>
    <tableColumn id="6" xr3:uid="{BC4A7BCA-187E-4070-BB18-5FA427E47438}" name="ענף מסחר" dataDxfId="415"/>
    <tableColumn id="7" xr3:uid="{038C1CD4-8660-4D95-9965-2278A87A19DE}" name="סוג מטבע" dataDxfId="414"/>
    <tableColumn id="8" xr3:uid="{D823AA70-8284-4B85-8F77-BAFCB0E458ED}" name="ערך נקוב****" dataDxfId="413"/>
    <tableColumn id="9" xr3:uid="{4E34EBAF-34F9-4C5D-8F66-5C4CA2096616}" name="שער***" dataDxfId="412"/>
    <tableColumn id="10" xr3:uid="{9B2B8065-622B-4F28-82C3-389DBB02F7BC}" name="פדיון/ריבית/דיבידנד לקבל*****  " dataDxfId="411"/>
    <tableColumn id="11" xr3:uid="{B039ACCF-FC69-4411-9BB7-F696A5A533B4}" name="שווי שוק" dataDxfId="410"/>
    <tableColumn id="12" xr3:uid="{EE6314F9-7B33-49B0-B5D1-DD7DDC63D367}" name="שעור מערך נקוב מונפק" dataDxfId="409"/>
    <tableColumn id="13" xr3:uid="{99DCA0AD-238C-4243-A72F-EEB4030E49B9}" name="שעור מנכסי אפיק ההשקעה" dataDxfId="408"/>
    <tableColumn id="14" xr3:uid="{ABC247C1-5476-4003-AA5A-6A3638F54E0D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423B69C-274C-48BF-A8C2-66578D75CB4E}" name="RowTitleRegion1.a1.b4.1" displayName="_RowTitleRegion1.a1.b4.1_3" ref="A1:B4" totalsRowShown="0" tableBorderDxfId="404">
  <autoFilter ref="A1:B4" xr:uid="{D423B69C-274C-48BF-A8C2-66578D75CB4E}">
    <filterColumn colId="0" hiddenButton="1"/>
    <filterColumn colId="1" hiddenButton="1"/>
  </autoFilter>
  <tableColumns count="2">
    <tableColumn id="1" xr3:uid="{21F85B98-B204-4DBE-8135-5FD250376B46}" name="תאריך הדיווח" dataDxfId="403" dataCellStyle="Normal_2007-16618"/>
    <tableColumn id="2" xr3:uid="{4B03668B-5B38-4912-B79A-54C602E3955D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CC1ED75-4A86-489A-A3E9-AD881D22BE6F}" name="TitleRegion1.a6.m41.1" displayName="TitleRegion1.a6.m41.1" ref="A6:M41" totalsRowShown="0" headerRowDxfId="387" dataDxfId="388" headerRowBorderDxfId="401" tableBorderDxfId="402">
  <autoFilter ref="A6:M41" xr:uid="{CCC1ED75-4A86-489A-A3E9-AD881D22BE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EF7E897-6DF3-4371-BC83-71083A6D534E}" name="שם המנפיק/שם נייר ערך "/>
    <tableColumn id="2" xr3:uid="{4D856259-2276-46D9-AEF7-4A2BE1E53268}" name="מספר ני&quot;ע" dataDxfId="400"/>
    <tableColumn id="3" xr3:uid="{6229D61C-46A7-4AF4-99AE-6F7986427317}" name="זירת מסחר" dataDxfId="399"/>
    <tableColumn id="4" xr3:uid="{55187151-FADB-4086-93D7-ECC9B7BD9AC9}" name="מספר מנפיק" dataDxfId="398"/>
    <tableColumn id="5" xr3:uid="{2DF46446-830F-4FC6-9B37-4DF8328D3263}" name="ענף מסחר" dataDxfId="397"/>
    <tableColumn id="6" xr3:uid="{360B2E42-8DFB-4DF3-BE0A-B93833B0ED95}" name="סוג מטבע" dataDxfId="396"/>
    <tableColumn id="7" xr3:uid="{690E583E-0B89-4912-8E28-BDFCEB596E6D}" name="ערך נקוב****" dataDxfId="395"/>
    <tableColumn id="8" xr3:uid="{CDD1BD04-DC79-4979-A4DA-64652C20839F}" name="שער***" dataDxfId="394"/>
    <tableColumn id="9" xr3:uid="{65BF4C07-3AA5-4FB1-BC8D-C66AE718B4CB}" name="פדיון/ריבית/דיבידנד לקבל*****  " dataDxfId="393"/>
    <tableColumn id="10" xr3:uid="{876D0C4A-8280-473C-B7CE-9A8FB56CD118}" name="שווי שוק" dataDxfId="392"/>
    <tableColumn id="11" xr3:uid="{EB1C5828-B04D-46F1-8CAC-3B0A9D9B2AF2}" name="שעור מערך נקוב מונפק" dataDxfId="391"/>
    <tableColumn id="12" xr3:uid="{DDBFE2C0-0710-42EB-A36A-8B8F3AD00DEB}" name="שעור מנכסי אפיק ההשקעה" dataDxfId="390"/>
    <tableColumn id="13" xr3:uid="{1E5644F3-FA0E-4E1D-8127-A0023621B702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EFA715B-2697-443D-B483-8B21AF52CBB8}" name="RowTitleRegion1.a1.b4.1" displayName="_RowTitleRegion1.a1.b4.1_4" ref="A1:B4" totalsRowShown="0" tableBorderDxfId="386">
  <autoFilter ref="A1:B4" xr:uid="{EEFA715B-2697-443D-B483-8B21AF52CBB8}">
    <filterColumn colId="0" hiddenButton="1"/>
    <filterColumn colId="1" hiddenButton="1"/>
  </autoFilter>
  <tableColumns count="2">
    <tableColumn id="1" xr3:uid="{B66A0C9E-CECC-4E5A-9760-4FED46A0B51C}" name="תאריך הדיווח" dataDxfId="385" dataCellStyle="Normal_2007-16618"/>
    <tableColumn id="2" xr3:uid="{F7DA110B-E868-4DFC-BE18-99565F43460C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9856426-7599-4236-A1B3-9DDDC8EEADBC}" name="TitleRegion1.a6.n31.1" displayName="TitleRegion1.a6.n31.1" ref="A6:N31" totalsRowShown="0" headerRowDxfId="368" dataDxfId="369" headerRowBorderDxfId="383" tableBorderDxfId="384">
  <autoFilter ref="A6:N31" xr:uid="{29856426-7599-4236-A1B3-9DDDC8EEAD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715D869-4C51-4DC0-A61A-D9433C22F859}" name="שם המנפיק/שם נייר ערך "/>
    <tableColumn id="2" xr3:uid="{186FB0B2-6424-477B-A728-0F0F87BFE88B}" name="מספר ני&quot;ע" dataDxfId="382"/>
    <tableColumn id="3" xr3:uid="{84FAAD3B-9077-4046-8BD8-0ECDD4198686}" name="זירת מסחר" dataDxfId="381"/>
    <tableColumn id="4" xr3:uid="{F9057DED-2A76-44A7-BC1A-02DCEEDFC302}" name="מספר מנפיק" dataDxfId="380"/>
    <tableColumn id="5" xr3:uid="{8FD0841F-6B8F-4A82-94AB-81FBEBED9EC5}" name="ענף מסחר" dataDxfId="379"/>
    <tableColumn id="6" xr3:uid="{0CC869A1-B450-4FC0-B404-12C4252B3FA2}" name="דירוג" dataDxfId="378"/>
    <tableColumn id="7" xr3:uid="{D5675DA1-2846-4094-8A5C-799F31DE72F9}" name="שם מדרג" dataDxfId="377"/>
    <tableColumn id="8" xr3:uid="{65286AAD-9BCC-4C85-B25A-C1051725237F}" name="סוג מטבע" dataDxfId="376"/>
    <tableColumn id="9" xr3:uid="{BFDB412D-B9B1-4CF2-B6A2-E72721AD2C16}" name="ערך נקוב****" dataDxfId="375"/>
    <tableColumn id="10" xr3:uid="{28C201A3-44C8-4ABB-BC9A-194CFC2957E3}" name="שער***" dataDxfId="374"/>
    <tableColumn id="11" xr3:uid="{5FAB8CD3-DA3B-4D22-A87D-CDC7BE439E84}" name="שווי שוק" dataDxfId="373"/>
    <tableColumn id="12" xr3:uid="{64CE8DFF-FBC0-4254-940F-78528696567E}" name="שעור מערך נקוב מונפק" dataDxfId="372"/>
    <tableColumn id="13" xr3:uid="{996F86B2-4E96-443A-8A8B-001ED290BB3D}" name="שעור מנכסי אפיק ההשקעה" dataDxfId="371"/>
    <tableColumn id="14" xr3:uid="{03EB774F-9FE2-4DE4-BEEC-F17332BAB6E1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9539918-37D6-4C73-B959-D47D68200AE4}" name="RowTitleRegion1.a1.b4.1" displayName="_RowTitleRegion1.a1.b4.1_5" ref="A1:B4" totalsRowShown="0" tableBorderDxfId="367">
  <autoFilter ref="A1:B4" xr:uid="{B9539918-37D6-4C73-B959-D47D68200AE4}">
    <filterColumn colId="0" hiddenButton="1"/>
    <filterColumn colId="1" hiddenButton="1"/>
  </autoFilter>
  <tableColumns count="2">
    <tableColumn id="1" xr3:uid="{9BEFE668-ABFE-4F24-ACF9-0C758E5A54CD}" name="תאריך הדיווח" dataDxfId="366" dataCellStyle="Normal_2007-16618"/>
    <tableColumn id="2" xr3:uid="{226E9C0B-40C1-44B9-BED3-948A7FA34071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49ABB4E-46DE-4131-8CE5-7B570FB3903F}" name="TitleRegion1.a6.k19.1" displayName="TitleRegion1.a6.k19.1" ref="A6:K19" totalsRowShown="0" headerRowDxfId="352" dataDxfId="353" headerRowBorderDxfId="364" tableBorderDxfId="365">
  <autoFilter ref="A6:K19" xr:uid="{949ABB4E-46DE-4131-8CE5-7B570FB390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565A47B-1F4A-421A-AC5A-7E59782B627C}" name="שם המנפיק/שם נייר ערך"/>
    <tableColumn id="2" xr3:uid="{CA1367B0-6C73-469F-A56A-0F41A752423B}" name="מספר ני&quot;ע" dataDxfId="363"/>
    <tableColumn id="3" xr3:uid="{EC7309DF-7809-4DE5-9E25-CAAF09C5B057}" name="זירת מסחר" dataDxfId="362"/>
    <tableColumn id="4" xr3:uid="{516CC5D2-53AC-4D8D-8309-B4F9C78477F6}" name="ענף מסחר" dataDxfId="361"/>
    <tableColumn id="5" xr3:uid="{0C10F0CB-36A4-466C-9862-24FC5BFBC710}" name="סוג מטבע" dataDxfId="360"/>
    <tableColumn id="6" xr3:uid="{183331DA-5F0C-4791-BABD-1D11DA8F9DB3}" name="ערך נקוב****" dataDxfId="359"/>
    <tableColumn id="7" xr3:uid="{13D4A705-BE39-4863-B0F5-C6D537337150}" name="שער***" dataDxfId="358"/>
    <tableColumn id="8" xr3:uid="{F64242CA-5C5D-40E4-9489-0FDB4629B3C3}" name="שווי שוק" dataDxfId="357"/>
    <tableColumn id="9" xr3:uid="{521064AA-07D7-4583-8DE8-6C72B66B8A22}" name="שעור מערך נקוב מונפק" dataDxfId="356"/>
    <tableColumn id="10" xr3:uid="{AD3102A8-9750-4EE9-847B-8990DE6ED039}" name="שעור מנכסי אפיק ההשקעה" dataDxfId="355"/>
    <tableColumn id="11" xr3:uid="{6B102459-D903-412C-8F07-2EA0C62732D3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886519-8165-4FFE-8BE3-E042E51CD412}" name="RowTitleRegion1.a1.b4.1" displayName="_RowTitleRegion1.a1.b4.1_6" ref="A1:B4" totalsRowShown="0" tableBorderDxfId="351">
  <autoFilter ref="A1:B4" xr:uid="{A2886519-8165-4FFE-8BE3-E042E51CD412}">
    <filterColumn colId="0" hiddenButton="1"/>
    <filterColumn colId="1" hiddenButton="1"/>
  </autoFilter>
  <tableColumns count="2">
    <tableColumn id="1" xr3:uid="{2B80ED56-2C94-40B0-BB7D-2B43CB4F2EB3}" name="תאריך הדיווח" dataDxfId="350" dataCellStyle="Normal_2007-16618"/>
    <tableColumn id="2" xr3:uid="{2C57E614-00D0-436F-AD94-71A2CC572CD7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3D6B6C6-BBBC-4CA2-BAC8-18280633296A}" name="TitleRegion1.a6.k33.1" displayName="TitleRegion1.a6.k33.1" ref="A6:K33" totalsRowShown="0" headerRowDxfId="336" dataDxfId="337" headerRowBorderDxfId="348" tableBorderDxfId="349">
  <autoFilter ref="A6:K33" xr:uid="{73D6B6C6-BBBC-4CA2-BAC8-1828063329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D213AC6-EA2B-4749-BE4F-1117222FB28B}" name="שם המנפיק/שם נייר ערך"/>
    <tableColumn id="2" xr3:uid="{15935830-FC83-480C-8395-CC247705E23F}" name="מספר ני&quot;ע" dataDxfId="347"/>
    <tableColumn id="3" xr3:uid="{EF413738-CACE-4BDC-B9B3-45B1F4DE9A33}" name="זירת מסחר" dataDxfId="346"/>
    <tableColumn id="4" xr3:uid="{FD44C9C9-109F-42B9-9B75-FDB443659F21}" name="ענף מסחר" dataDxfId="345"/>
    <tableColumn id="5" xr3:uid="{1208058A-C5AD-4615-8BE5-D08D0775AC04}" name="סוג מטבע" dataDxfId="344"/>
    <tableColumn id="6" xr3:uid="{91AA16BF-8104-4C8E-9183-6670D93274FD}" name="ערך נקוב****" dataDxfId="343"/>
    <tableColumn id="7" xr3:uid="{0610D23E-FC86-42B2-9F8B-0A954DC4E745}" name="שער***" dataDxfId="342"/>
    <tableColumn id="8" xr3:uid="{07F33A7A-7615-4FB7-83BD-D8518D0AB8EE}" name="שווי שוק" dataDxfId="341"/>
    <tableColumn id="9" xr3:uid="{9142AAB1-538C-4A64-9DE7-47D01ED0F3B3}" name="שעור מערך נקוב מונפק" dataDxfId="340"/>
    <tableColumn id="10" xr3:uid="{7E142104-348A-4FFE-A1C0-C2B45BCDCC16}" name="שעור מנכסי אפיק ההשקעה" dataDxfId="339"/>
    <tableColumn id="11" xr3:uid="{7BED174A-A2E2-4695-8EA6-D7DE9310DD28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35E204C-426B-4608-AA49-76B5976AD1CE}" name="RowTitleRegion1.a1.b4.1" displayName="_RowTitleRegion1.a1.b4.1_7" ref="A1:B4" totalsRowShown="0" tableBorderDxfId="335">
  <autoFilter ref="A1:B4" xr:uid="{035E204C-426B-4608-AA49-76B5976AD1CE}">
    <filterColumn colId="0" hiddenButton="1"/>
    <filterColumn colId="1" hiddenButton="1"/>
  </autoFilter>
  <tableColumns count="2">
    <tableColumn id="1" xr3:uid="{D562BAF1-D77A-4664-888F-4A5706BBC1CE}" name="תאריך הדיווח" dataDxfId="334" dataCellStyle="Normal_2007-16618"/>
    <tableColumn id="2" xr3:uid="{8CE40A24-CA63-4479-85DD-29337B123F5F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D2F6615-395F-447F-817B-63229989E8E3}" name="TitleRegion1.a6.j17.1" displayName="TitleRegion1.a6.j17.1" ref="A6:J17" totalsRowShown="0" headerRowDxfId="321" dataDxfId="322" headerRowBorderDxfId="332" tableBorderDxfId="333">
  <autoFilter ref="A6:J17" xr:uid="{FD2F6615-395F-447F-817B-63229989E8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48AAE11-7D6C-47E8-AE99-F20591186909}" name="שם המנפיק/שם נייר ערך"/>
    <tableColumn id="2" xr3:uid="{F54BBC88-8B28-4593-A472-7FCE4203380F}" name="מספר ני&quot;ע" dataDxfId="331"/>
    <tableColumn id="3" xr3:uid="{36303253-8ED9-41BC-A82B-99CAD8B2A258}" name="זירת מסחר" dataDxfId="330"/>
    <tableColumn id="4" xr3:uid="{44202929-0883-41A1-9834-606180D29E95}" name="ענף מסחר" dataDxfId="329"/>
    <tableColumn id="5" xr3:uid="{042F9BD3-69CD-43AA-8823-7F2A596953F0}" name="סוג מטבע" dataDxfId="328"/>
    <tableColumn id="6" xr3:uid="{FFA924DD-F307-4A65-8902-17281B5B8576}" name="ערך נקוב****" dataDxfId="327"/>
    <tableColumn id="7" xr3:uid="{67701EF3-B0CE-40B4-9D4F-814B7F823595}" name="שער***" dataDxfId="326"/>
    <tableColumn id="8" xr3:uid="{84DEFF86-8BD4-49D6-AD09-CB26919CE73F}" name="שווי שוק" dataDxfId="325"/>
    <tableColumn id="9" xr3:uid="{6DF927BC-6329-4F98-A64F-AC51F985149C}" name="שעור מנכסי אפיק ההשקעה" dataDxfId="324"/>
    <tableColumn id="10" xr3:uid="{87CAA89D-1538-407F-9FF6-C23575D45904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9D0EF4D-B1D1-4E03-9010-D90D90AD7AD1}" name="RowTitleRegion1.a1.b4.1" displayName="_RowTitleRegion1.a1.b4.1_8" ref="A1:B4" totalsRowShown="0" tableBorderDxfId="320">
  <autoFilter ref="A1:B4" xr:uid="{59D0EF4D-B1D1-4E03-9010-D90D90AD7AD1}">
    <filterColumn colId="0" hiddenButton="1"/>
    <filterColumn colId="1" hiddenButton="1"/>
  </autoFilter>
  <tableColumns count="2">
    <tableColumn id="1" xr3:uid="{B1543D4C-D22D-4770-91F7-DFE5C55F02AD}" name="תאריך הדיווח" dataDxfId="319" dataCellStyle="Normal_2007-16618"/>
    <tableColumn id="2" xr3:uid="{4006F109-9AEA-48C2-B91D-751EBE173188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2382635-B070-4B7F-B59A-52367E646CA9}" name="TitleRegion1.a6.p33.1" displayName="TitleRegion1.a6.p33.1" ref="A6:P33" totalsRowShown="0" headerRowDxfId="300" dataDxfId="301" headerRowBorderDxfId="317" tableBorderDxfId="318">
  <autoFilter ref="A6:P33" xr:uid="{32382635-B070-4B7F-B59A-52367E646C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40A9BF8-9A9B-4209-A8C2-1CF2A86C72F0}" name="שם המנפיק/שם נייר ערך"/>
    <tableColumn id="2" xr3:uid="{FF2259A5-ECAC-4CD3-B816-C752A4DDDC2B}" name="מספר ני&quot;ע" dataDxfId="316"/>
    <tableColumn id="3" xr3:uid="{27819B66-F2D0-42BC-AB75-826D9F2F958C}" name="נכס הבסיס" dataDxfId="315"/>
    <tableColumn id="4" xr3:uid="{7713B078-2CA6-43AD-BEEF-138A52734F9C}" name="דירוג" dataDxfId="314"/>
    <tableColumn id="5" xr3:uid="{B039B45F-AA4E-4DB7-8A42-C683194D5392}" name="שם מדרג" dataDxfId="313"/>
    <tableColumn id="6" xr3:uid="{ED8E0088-285C-4D52-9915-1BB02F2E2624}" name="תאריך רכישה" dataDxfId="312"/>
    <tableColumn id="7" xr3:uid="{B5C4D0E9-594A-45C4-BCF8-94E9EFBED076}" name="מח&quot;מ" dataDxfId="311"/>
    <tableColumn id="8" xr3:uid="{3A615FE8-D422-4265-8558-37FE49BE007C}" name="סוג מטבע" dataDxfId="310"/>
    <tableColumn id="9" xr3:uid="{2B30CD7C-86F7-4402-9C37-E7E23E795261}" name="שיעור ריבית" dataDxfId="309"/>
    <tableColumn id="10" xr3:uid="{9485EB59-DD2E-4F59-82F9-7224FCA04537}" name="תשואה לפידיון" dataDxfId="308"/>
    <tableColumn id="11" xr3:uid="{AFF27FFB-4193-491F-A0B8-8B776085DE19}" name="ערך נקוב****" dataDxfId="307"/>
    <tableColumn id="12" xr3:uid="{17519E58-47EC-4728-B39D-C5AC7B7AA554}" name="שער***" dataDxfId="306"/>
    <tableColumn id="13" xr3:uid="{B967C812-9329-4688-A0F5-F752F50EEA97}" name="שווי שוק" dataDxfId="305"/>
    <tableColumn id="14" xr3:uid="{226E7F48-2D72-4674-86B2-0EB0F8F762EB}" name="שעור מערך נקוב מונפק" dataDxfId="304"/>
    <tableColumn id="15" xr3:uid="{CAE8C1E9-9597-414F-AF1C-D11557A33436}" name="שעור מנכסי אפיק ההשקעה" dataDxfId="303"/>
    <tableColumn id="16" xr3:uid="{46F03728-CA69-4559-A920-D1A8D6D7466C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1DEDA9C-A8EE-4C35-A37D-C80C43A357D7}" name="RowTitleRegion1.a1.b4.1" displayName="_RowTitleRegion1.a1.b4.1_9" ref="A1:B4" totalsRowShown="0" tableBorderDxfId="299">
  <autoFilter ref="A1:B4" xr:uid="{C1DEDA9C-A8EE-4C35-A37D-C80C43A357D7}">
    <filterColumn colId="0" hiddenButton="1"/>
    <filterColumn colId="1" hiddenButton="1"/>
  </autoFilter>
  <tableColumns count="2">
    <tableColumn id="1" xr3:uid="{2A9A8488-1976-48AE-8C40-050D06AB282E}" name="תאריך הדיווח" dataDxfId="298" dataCellStyle="Normal_2007-16618"/>
    <tableColumn id="2" xr3:uid="{87F46F0F-305B-4C6E-AB7B-332DFFBA1527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A4FDE0E-BEDB-4B8E-A101-4FA9884CFFE3}" name="TitleRegion1.a6.o32.1" displayName="TitleRegion1.a6.o32.1" ref="A6:O32" totalsRowShown="0" headerRowDxfId="280" dataDxfId="281" headerRowBorderDxfId="296" tableBorderDxfId="297">
  <autoFilter ref="A6:O32" xr:uid="{0A4FDE0E-BEDB-4B8E-A101-4FA9884CFF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C7A7781-CB93-4D2E-8E58-F61720D65321}" name="שם המנפיק/שם נייר ערך"/>
    <tableColumn id="2" xr3:uid="{BEEAB17D-A3EE-4554-B094-EE2DA380F481}" name="מספר ני&quot;ע" dataDxfId="295"/>
    <tableColumn id="3" xr3:uid="{A26E5B34-A715-4FD7-A60A-AD539CA7BF2A}" name="דירוג" dataDxfId="294"/>
    <tableColumn id="4" xr3:uid="{8BCEF4AE-30D5-4078-9DE8-A13AD58682B5}" name="שם מדרג" dataDxfId="293"/>
    <tableColumn id="5" xr3:uid="{BDFB6700-035F-43D1-9431-D6FB68555449}" name="תאריך רכישה" dataDxfId="292"/>
    <tableColumn id="6" xr3:uid="{6A202588-AD87-4119-9C88-6C21C91F3632}" name="מח&quot;מ" dataDxfId="291"/>
    <tableColumn id="7" xr3:uid="{769010B3-DE15-4830-A442-B26C732298C0}" name="סוג מטבע" dataDxfId="290"/>
    <tableColumn id="8" xr3:uid="{9FA7E619-BBF6-4AE3-88F5-0F928A77216B}" name="שיעור ריבית" dataDxfId="289"/>
    <tableColumn id="9" xr3:uid="{670EAF3F-CC4D-48BE-883C-B023E2199852}" name="תשואה לפידיון" dataDxfId="288"/>
    <tableColumn id="10" xr3:uid="{21ECF721-8002-4575-8E98-FB49AC157D6E}" name="ערך נקוב****" dataDxfId="287"/>
    <tableColumn id="11" xr3:uid="{EBEBC242-09CD-4A37-947C-0FA56B22F506}" name="שער***" dataDxfId="286"/>
    <tableColumn id="12" xr3:uid="{FC363C40-489D-482F-9BBB-1261D1817C20}" name="שווי הוגן" dataDxfId="285"/>
    <tableColumn id="13" xr3:uid="{F910C056-66B2-421B-8B10-439FAF827C19}" name="שעור מערך נקוב מונפק" dataDxfId="284"/>
    <tableColumn id="14" xr3:uid="{530CFAC3-CA6D-4F7B-A311-3757F0357DC4}" name="שעור מנכסי אפיק ההשקעה" dataDxfId="283"/>
    <tableColumn id="15" xr3:uid="{F4D2158D-318D-4961-984C-372762B0C39F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DBA7646-A88C-4CCC-A39B-456FA7386F6E}" name="RowTitleRegion1.a1.b4.1" displayName="_RowTitleRegion1.a1.b4.1_10" ref="A1:B4" totalsRowShown="0" tableBorderDxfId="279">
  <autoFilter ref="A1:B4" xr:uid="{5DBA7646-A88C-4CCC-A39B-456FA7386F6E}">
    <filterColumn colId="0" hiddenButton="1"/>
    <filterColumn colId="1" hiddenButton="1"/>
  </autoFilter>
  <tableColumns count="2">
    <tableColumn id="1" xr3:uid="{5AC5FC3F-589D-4631-873E-3FDB84BA782A}" name="תאריך הדיווח" dataDxfId="278" dataCellStyle="Normal_2007-16618"/>
    <tableColumn id="2" xr3:uid="{6529C565-DBBF-4121-9DDA-68BE89142242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30D8B0-AA45-4E4A-8025-882AAC769A88}" name="TitleRegion1.a6.r27.1" displayName="TitleRegion1.a6.r27.1" ref="A6:R27" totalsRowShown="0" headerRowDxfId="257" dataDxfId="258" headerRowBorderDxfId="276" tableBorderDxfId="277">
  <autoFilter ref="A6:R27" xr:uid="{5930D8B0-AA45-4E4A-8025-882AAC769A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39BEDEC-2D7C-4BA8-AC97-D633E5754C69}" name="שם המנפיק/שם נייר ערך"/>
    <tableColumn id="2" xr3:uid="{61C5A41E-F0F5-4BBC-B53C-F795D7E66144}" name="מספר ני&quot;ע" dataDxfId="275"/>
    <tableColumn id="3" xr3:uid="{E52E1CE8-EC9A-4E33-A137-BEB8D36E22DD}" name="ספק המידע" dataDxfId="274"/>
    <tableColumn id="4" xr3:uid="{AFAE7802-070F-4844-AEF3-A47C19A9F42E}" name="מספר מנפיק" dataDxfId="273"/>
    <tableColumn id="5" xr3:uid="{356A950C-45F9-40FD-91D1-728C264E6551}" name="ענף מסחר" dataDxfId="272"/>
    <tableColumn id="6" xr3:uid="{A4DC7165-D3A4-42FD-A0CD-F887EDB2E678}" name="דירוג" dataDxfId="271"/>
    <tableColumn id="7" xr3:uid="{BF03429D-4F31-45A2-908E-735F1DF94940}" name="שם מדרג" dataDxfId="270"/>
    <tableColumn id="8" xr3:uid="{547EA01E-1D27-467F-8861-D1E0ADF5D564}" name="תאריך רכישה" dataDxfId="269"/>
    <tableColumn id="9" xr3:uid="{06E7CE6D-88F4-42CA-9201-B305C0F669B8}" name="מח&quot;מ" dataDxfId="268"/>
    <tableColumn id="10" xr3:uid="{2EF43193-17F3-4251-BCC5-ECBCD5D868D4}" name="סוג מטבע" dataDxfId="267"/>
    <tableColumn id="11" xr3:uid="{D0CD6AEB-51D0-4DCC-94FF-20F4EEBE2063}" name="שיעור ריבית" dataDxfId="266"/>
    <tableColumn id="12" xr3:uid="{0ED630B3-D1F5-436F-A35F-20F08018DF96}" name="תשואה לפידיון" dataDxfId="265"/>
    <tableColumn id="13" xr3:uid="{C86A060F-4F22-4151-8785-7192F5ED789D}" name="ערך נקוב****" dataDxfId="264"/>
    <tableColumn id="14" xr3:uid="{2D98345A-4679-4894-B590-31403D30AF6A}" name="שער***" dataDxfId="263"/>
    <tableColumn id="15" xr3:uid="{2849C933-A849-4E5C-A539-57CF29D6B697}" name="שווי הוגן" dataDxfId="262"/>
    <tableColumn id="16" xr3:uid="{DC1CFD26-1109-4B1C-A995-C1A4A1765B9B}" name="שעור מערך נקוב מונפק" dataDxfId="261"/>
    <tableColumn id="17" xr3:uid="{F2E137F1-67CA-4A64-9178-55505F3CD4B6}" name="שעור מנכסי אפיק ההשקעה" dataDxfId="260"/>
    <tableColumn id="18" xr3:uid="{F3E40742-63D2-40D2-A282-805BEC856118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22F44B2-65B9-40B6-BAE9-76107883BA33}" name="RowTitleRegion1.a1.b4.1" displayName="_RowTitleRegion1.a1.b4.1_11" ref="A1:B4" totalsRowShown="0" tableBorderDxfId="256">
  <autoFilter ref="A1:B4" xr:uid="{C22F44B2-65B9-40B6-BAE9-76107883BA33}">
    <filterColumn colId="0" hiddenButton="1"/>
    <filterColumn colId="1" hiddenButton="1"/>
  </autoFilter>
  <tableColumns count="2">
    <tableColumn id="1" xr3:uid="{CC8E3483-604C-4152-A546-BD8B42E2F6CF}" name="תאריך הדיווח" dataDxfId="255" dataCellStyle="Normal_2007-16618"/>
    <tableColumn id="2" xr3:uid="{C133C5E2-67D8-435F-B61C-086C5D1EF23A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1E1C291-C157-4B13-A239-8B40408B1EBB}" name="TitleRegion1.a6.r27.1" displayName="TitleRegion1.a6.r27.1_" ref="A6:R27" totalsRowShown="0" headerRowDxfId="234" dataDxfId="235" headerRowBorderDxfId="253" tableBorderDxfId="254">
  <autoFilter ref="A6:R27" xr:uid="{A1E1C291-C157-4B13-A239-8B40408B1E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433F6CB-E9F5-4685-A226-1AE96C41DDAC}" name="שם המנפיק/שם נייר ערך"/>
    <tableColumn id="2" xr3:uid="{DAFA1BDB-EA89-44B4-886C-CC9849F44A35}" name="מספר ני&quot;ע" dataDxfId="252"/>
    <tableColumn id="3" xr3:uid="{9F3D8D18-4262-43F4-A895-54BE76A50D13}" name="ספק המידע" dataDxfId="251"/>
    <tableColumn id="4" xr3:uid="{37CCB9B4-75F1-4802-AC91-ED87E8F721C0}" name="מספר מנפיק" dataDxfId="250"/>
    <tableColumn id="5" xr3:uid="{F0D40875-641F-4607-82A8-1C26147B1F5E}" name="ענף מסחר" dataDxfId="249"/>
    <tableColumn id="6" xr3:uid="{F6988144-6BA3-436B-BFC7-67A682C6D2FB}" name="דירוג" dataDxfId="248"/>
    <tableColumn id="7" xr3:uid="{A3056593-7890-4FCD-971D-A120B10C1024}" name="שם מדרג" dataDxfId="247"/>
    <tableColumn id="8" xr3:uid="{9AEE1958-8C5E-414C-A165-C06D43D5F92D}" name="תאריך רכישה" dataDxfId="246"/>
    <tableColumn id="9" xr3:uid="{942DA63B-CC0C-4FB1-A4A7-9D4E88A221F5}" name="מח&quot;מ" dataDxfId="245"/>
    <tableColumn id="10" xr3:uid="{1FD4A5ED-469F-4978-BA7A-A7959377B6B8}" name="סוג מטבע" dataDxfId="244"/>
    <tableColumn id="11" xr3:uid="{8E2E4DF2-3716-48F3-8E78-1C5104CFC250}" name="שיעור ריבית" dataDxfId="243"/>
    <tableColumn id="12" xr3:uid="{55A31405-D4B4-4A05-A373-5E6106F85B6C}" name="תשואה לפידיון" dataDxfId="242"/>
    <tableColumn id="13" xr3:uid="{63E27B6A-C354-4D7B-85E1-C9BECE51135E}" name="ערך נקוב****" dataDxfId="241"/>
    <tableColumn id="14" xr3:uid="{5BBA4C44-EF6E-4D26-96BD-7C1EF2D0FB21}" name="שער***" dataDxfId="240"/>
    <tableColumn id="15" xr3:uid="{8CC80CD7-58B8-4D31-B6EE-BD030176A2EE}" name="שווי הוגן" dataDxfId="239"/>
    <tableColumn id="16" xr3:uid="{6CDEA2BB-65AA-45CD-BF82-04FE4B1BC337}" name="שעור מערך נקוב מונפק" dataDxfId="238"/>
    <tableColumn id="17" xr3:uid="{94293E5C-52D9-4114-AE7A-D360F0CE08CE}" name="שעור מנכסי אפיק ההשקעה" dataDxfId="237"/>
    <tableColumn id="18" xr3:uid="{A32D8C06-2CF1-46A7-A425-723D08584D9F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F69174-EDB5-47EF-BB54-44F656C6395C}" name="RowTitleRegion1.a1.b4.1" displayName="_RowTitleRegion1.a1.b4.1_12" ref="A1:B4" totalsRowShown="0" tableBorderDxfId="233">
  <autoFilter ref="A1:B4" xr:uid="{38F69174-EDB5-47EF-BB54-44F656C6395C}">
    <filterColumn colId="0" hiddenButton="1"/>
    <filterColumn colId="1" hiddenButton="1"/>
  </autoFilter>
  <tableColumns count="2">
    <tableColumn id="1" xr3:uid="{2081B106-5F20-4451-80C9-91D2F217AE72}" name="תאריך הדיווח" dataDxfId="232" dataCellStyle="Normal_2007-16618"/>
    <tableColumn id="2" xr3:uid="{A287450B-7030-4462-8895-F511EAEF386A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98B5D5E-CDB5-4332-937A-5F6E841654CC}" name="TitleRegion1.a6.l20.1" displayName="TitleRegion1.a6.l20.1" ref="A6:L20" totalsRowShown="0" headerRowDxfId="217" dataDxfId="218" headerRowBorderDxfId="230" tableBorderDxfId="231">
  <autoFilter ref="A6:L20" xr:uid="{198B5D5E-CDB5-4332-937A-5F6E841654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D4E1AD7-6846-43CC-9676-727759DF38EF}" name="שם המנפיק/שם נייר ערך"/>
    <tableColumn id="2" xr3:uid="{C41ABE16-8F22-4A37-B1F5-9B6D8D9C2BD5}" name="מספר ני&quot;ע" dataDxfId="229"/>
    <tableColumn id="3" xr3:uid="{7C0290E2-21D0-4661-BB58-578245FA450B}" name="ספק המידע" dataDxfId="228"/>
    <tableColumn id="4" xr3:uid="{4528F0B9-12A7-4D63-93C5-7FE031E2CBF1}" name="מספר מנפיק" dataDxfId="227"/>
    <tableColumn id="5" xr3:uid="{56525D93-708B-41EE-83FA-42BC5B14C74C}" name="ענף מסחר" dataDxfId="226"/>
    <tableColumn id="6" xr3:uid="{C0AF507A-B40F-4BE9-A870-59456A7986A6}" name="סוג מטבע" dataDxfId="225"/>
    <tableColumn id="7" xr3:uid="{5006E582-4C1D-49EC-9717-B259EC8EB574}" name="ערך נקוב****" dataDxfId="224"/>
    <tableColumn id="8" xr3:uid="{3E1E4419-245C-4E2A-8ECA-00CA36281E32}" name="שער***" dataDxfId="223"/>
    <tableColumn id="9" xr3:uid="{4ADC5913-A225-49A6-A18D-6B4E9000A09B}" name="שווי הוגן" dataDxfId="222"/>
    <tableColumn id="10" xr3:uid="{3032DDF5-DA99-4A5B-B757-1900C958840C}" name="שעור מערך נקוב מונפק" dataDxfId="221"/>
    <tableColumn id="11" xr3:uid="{0684DB5F-5285-4023-A739-0ADFE3F76C01}" name="שעור מנכסי אפיק ההשקעה" dataDxfId="220"/>
    <tableColumn id="12" xr3:uid="{31BF8E96-A117-4517-9960-A3EBA8DCB173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CDEAA02-2975-4D44-85F3-F4D0EAE739AB}" name="RowTitleRegion1.a1.b4.1" displayName="_RowTitleRegion1.a1.b4.1_13" ref="A1:B4" totalsRowShown="0" tableBorderDxfId="216">
  <autoFilter ref="A1:B4" xr:uid="{6CDEAA02-2975-4D44-85F3-F4D0EAE739AB}">
    <filterColumn colId="0" hiddenButton="1"/>
    <filterColumn colId="1" hiddenButton="1"/>
  </autoFilter>
  <tableColumns count="2">
    <tableColumn id="1" xr3:uid="{D4C17E1F-4737-448F-AF9B-854ED4F214A0}" name="תאריך הדיווח" dataDxfId="215" dataCellStyle="Normal_2007-16618"/>
    <tableColumn id="2" xr3:uid="{CE8504CE-8C2C-4291-BEA4-BDC2074637B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2E2688-C67B-45AB-97FC-DCF7905CD802}" name="TitleRegion1.a6.j31.1" displayName="TitleRegion1.a6.j31.1" ref="A6:J31" totalsRowShown="0" headerRowDxfId="202" dataDxfId="203" headerRowBorderDxfId="213" tableBorderDxfId="214">
  <autoFilter ref="A6:J31" xr:uid="{352E2688-C67B-45AB-97FC-DCF7905CD8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8496AE3-9221-45A1-917A-FDC58D125757}" name="שם המנפיק/שם נייר ערך"/>
    <tableColumn id="2" xr3:uid="{281EB806-C303-4431-94C7-6D478153F150}" name="מספר ני&quot;ע" dataDxfId="212"/>
    <tableColumn id="3" xr3:uid="{B35F923E-3B53-4FE9-89D1-2DD380B4F28C}" name="סוג מטבע" dataDxfId="211"/>
    <tableColumn id="4" xr3:uid="{B837CD77-4F55-4D52-A784-E7A9A5A9BD92}" name="תאריך רכישה" dataDxfId="210"/>
    <tableColumn id="5" xr3:uid="{129B64BC-7F81-4669-892B-60B3DB1DFC2E}" name="ערך נקוב****" dataDxfId="209"/>
    <tableColumn id="6" xr3:uid="{2FD22414-036B-49EF-AACF-EA454C1E02CA}" name="שער***" dataDxfId="208"/>
    <tableColumn id="7" xr3:uid="{AF6183BA-2326-4D5F-94E1-8FC9FB8CCAFD}" name="שווי הוגן" dataDxfId="207"/>
    <tableColumn id="8" xr3:uid="{C442F91D-4CB7-400D-854E-BE67131E954E}" name="שעור מערך נקוב מונפק" dataDxfId="206"/>
    <tableColumn id="9" xr3:uid="{5E4ED566-F86C-4AA9-8EEC-D60D8B756061}" name="שעור מנכסי אפיק ההשקעה" dataDxfId="205"/>
    <tableColumn id="10" xr3:uid="{A88EB1F9-308C-4E61-B11D-0F97321A8713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B0873D-1A23-4976-AEFE-C436E698B345}" name="RowTitleRegion1.a1.b4.1" displayName="_RowTitleRegion1.a1.b4.1_14" ref="A1:B4" totalsRowShown="0" tableBorderDxfId="201">
  <autoFilter ref="A1:B4" xr:uid="{84B0873D-1A23-4976-AEFE-C436E698B345}">
    <filterColumn colId="0" hiddenButton="1"/>
    <filterColumn colId="1" hiddenButton="1"/>
  </autoFilter>
  <tableColumns count="2">
    <tableColumn id="1" xr3:uid="{A13EC285-26E6-47AB-ADE0-0AC8B1048118}" name="תאריך הדיווח" dataDxfId="200" dataCellStyle="Normal_2007-16618"/>
    <tableColumn id="2" xr3:uid="{31D25550-1DA4-4D2B-8012-F10309EB5C6E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2024EE5-5B12-4282-9049-085CC72CFBB9}" name="TitleRegion1.a6.k17.1" displayName="TitleRegion1.a6.k17.1" ref="A6:K17" totalsRowShown="0" headerRowDxfId="186" dataDxfId="187" headerRowBorderDxfId="198" tableBorderDxfId="199">
  <autoFilter ref="A6:K17" xr:uid="{D2024EE5-5B12-4282-9049-085CC72CFB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46AA72D-375C-47A0-8766-5E239FDD7ECD}" name="שם המנפיק/שם נייר ערך"/>
    <tableColumn id="2" xr3:uid="{5DC07317-9696-449F-B002-8B3EC95B112D}" name="מספר ני&quot;ע" dataDxfId="197"/>
    <tableColumn id="3" xr3:uid="{25E8A95E-DB5F-4CD8-A61A-3D7C0AD6A6A9}" name="ענף מסחר" dataDxfId="196"/>
    <tableColumn id="4" xr3:uid="{24DD7157-79A4-46AA-9D5C-86265172A368}" name="סוג מטבע" dataDxfId="195"/>
    <tableColumn id="5" xr3:uid="{61C601CD-4BC1-4CA9-BE8D-0219454A73B3}" name="תאריך רכישה" dataDxfId="194"/>
    <tableColumn id="6" xr3:uid="{0BBF0326-132D-4514-AD71-164BC11443D6}" name="ערך נקוב****" dataDxfId="193"/>
    <tableColumn id="7" xr3:uid="{6590301D-347E-47F8-91EC-1C57A44D51F4}" name="שער***" dataDxfId="192"/>
    <tableColumn id="8" xr3:uid="{45767868-7B39-4281-B35A-2E2C7403192A}" name="שווי הוגן" dataDxfId="191"/>
    <tableColumn id="9" xr3:uid="{1AD16F42-A3F8-4A62-B031-F8273A9DBBE9}" name="שעור מערך נקוב מונפק" dataDxfId="190"/>
    <tableColumn id="10" xr3:uid="{E9C5E46F-4561-4EF1-8733-48CE328A7C66}" name="שעור מנכסי אפיק ההשקעה" dataDxfId="189"/>
    <tableColumn id="11" xr3:uid="{0B700EF2-C2B3-4EB9-883E-BD3A1D826679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1E186A6-C7C0-4A67-BF76-891DD1061013}" name="RowTitleRegion1.a1.b4.1" displayName="_RowTitleRegion1.a1.b4.1_15" ref="A1:B4" totalsRowShown="0" tableBorderDxfId="185">
  <autoFilter ref="A1:B4" xr:uid="{31E186A6-C7C0-4A67-BF76-891DD1061013}">
    <filterColumn colId="0" hiddenButton="1"/>
    <filterColumn colId="1" hiddenButton="1"/>
  </autoFilter>
  <tableColumns count="2">
    <tableColumn id="1" xr3:uid="{EC5A8420-9721-4278-B2BE-F84F58E8AC9B}" name="תאריך הדיווח" dataDxfId="184" dataCellStyle="Normal_2007-16618"/>
    <tableColumn id="2" xr3:uid="{45B79715-D096-4BB4-A3BF-99A18D9A69D4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73E797B-82E4-482B-A775-6FC1DD2CB3F6}" name="TitleRegion1.a6.k35.1" displayName="TitleRegion1.a6.k35.1" ref="A6:K35" totalsRowShown="0" headerRowDxfId="170" dataDxfId="171" headerRowBorderDxfId="182" tableBorderDxfId="183">
  <autoFilter ref="A6:K35" xr:uid="{373E797B-82E4-482B-A775-6FC1DD2CB3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031E0EA-7F1A-4E56-BAD1-E519730AFB78}" name="שם המנפיק/שם נייר ערך"/>
    <tableColumn id="2" xr3:uid="{56DBCEC7-CAD8-45CE-86F4-8A7AAEA18CC0}" name="מספר ני&quot;ע" dataDxfId="181"/>
    <tableColumn id="3" xr3:uid="{71F24FC6-32FD-4E1C-9CB1-F1BA6D4CCCB3}" name="ענף מסחר" dataDxfId="180"/>
    <tableColumn id="4" xr3:uid="{EE479E92-650E-480E-8101-04563A04163D}" name="סוג מטבע" dataDxfId="179"/>
    <tableColumn id="5" xr3:uid="{3FCEF495-F42D-4B72-AC24-8E7690B84C01}" name="תאריך רכישה" dataDxfId="178"/>
    <tableColumn id="6" xr3:uid="{1C3CBF3D-64D1-4B90-AC3F-8EA220565B9E}" name="ערך נקוב****" dataDxfId="177"/>
    <tableColumn id="7" xr3:uid="{89DEEB6C-66C6-4169-9652-2EDC271912FE}" name="שער***" dataDxfId="176"/>
    <tableColumn id="8" xr3:uid="{97AF50C5-E705-4255-B42C-B05A22FA9C2F}" name="שווי הוגן" dataDxfId="175"/>
    <tableColumn id="9" xr3:uid="{F9762666-B490-4031-BA16-AC9F582BBA5E}" name="שעור מערך נקוב מונפק" dataDxfId="174"/>
    <tableColumn id="10" xr3:uid="{48139249-E3C2-4CF1-B46B-D579B441778F}" name="שעור מנכסי אפיק ההשקעה" dataDxfId="173"/>
    <tableColumn id="11" xr3:uid="{526E8507-9200-4C5F-B30D-E0BF1D675829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DB62096-311D-4D3A-A20D-A76FC5473140}" name="RowTitleRegion1.a1.b4.1" displayName="_RowTitleRegion1.a1.b4.1_16" ref="A1:B4" totalsRowShown="0" tableBorderDxfId="169">
  <autoFilter ref="A1:B4" xr:uid="{0DB62096-311D-4D3A-A20D-A76FC5473140}">
    <filterColumn colId="0" hiddenButton="1"/>
    <filterColumn colId="1" hiddenButton="1"/>
  </autoFilter>
  <tableColumns count="2">
    <tableColumn id="1" xr3:uid="{D3200286-5314-421E-9AAA-AC20F294AB64}" name="תאריך הדיווח" dataDxfId="168" dataCellStyle="Normal_2007-16618"/>
    <tableColumn id="2" xr3:uid="{1E2EA691-2B76-4A28-B19B-DD713D919B90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2A7D0EC-8098-40DA-AB62-5BCA3BF20741}" name="TitleRegion1.a6.j41.1" displayName="TitleRegion1.a6.j41.1" ref="A6:J41" totalsRowShown="0" headerRowDxfId="155" dataDxfId="156" headerRowBorderDxfId="166" tableBorderDxfId="167">
  <autoFilter ref="A6:J41" xr:uid="{B2A7D0EC-8098-40DA-AB62-5BCA3BF207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0034992-EBDA-46B3-A0EF-633F13599A7B}" name="שם המנפיק/שם נייר ערך"/>
    <tableColumn id="2" xr3:uid="{FDD9B4B1-331E-4715-B559-6C870623BF0E}" name="מספר ני&quot;ע" dataDxfId="165"/>
    <tableColumn id="3" xr3:uid="{A1C88E8F-269F-473F-B632-1D5454C6B7A6}" name="ענף מסחר" dataDxfId="164"/>
    <tableColumn id="4" xr3:uid="{E350B161-43FC-4D82-AB9F-CAC817638F8E}" name="סוג מטבע" dataDxfId="163"/>
    <tableColumn id="5" xr3:uid="{ADB15324-DCD2-4B7A-A36C-796ACE20EEC3}" name="תאריך רכישה" dataDxfId="162"/>
    <tableColumn id="6" xr3:uid="{B9F2730D-9783-4100-A59A-289683141F96}" name="ערך נקוב****" dataDxfId="161"/>
    <tableColumn id="7" xr3:uid="{A7A88A80-ABAB-49B4-BAF9-2A1882DAA96E}" name="שער***" dataDxfId="160"/>
    <tableColumn id="8" xr3:uid="{0D453D1B-3024-4412-8C85-2DB47AD3B3AC}" name="שווי הוגן" dataDxfId="159"/>
    <tableColumn id="9" xr3:uid="{3B0A4FC4-245A-49F3-9633-D4E3E596DF95}" name="שעור מנכסי אפיק ההשקעה" dataDxfId="158"/>
    <tableColumn id="10" xr3:uid="{8403ADD8-ECBF-41E3-B441-FDB828D3162C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F222924-D81C-45E6-96C1-60D0F85BB50F}" name="RowTitleRegion1.a1.b4.1" displayName="_RowTitleRegion1.a1.b4.1_17" ref="A1:B4" totalsRowShown="0" tableBorderDxfId="154">
  <autoFilter ref="A1:B4" xr:uid="{8F222924-D81C-45E6-96C1-60D0F85BB50F}">
    <filterColumn colId="0" hiddenButton="1"/>
    <filterColumn colId="1" hiddenButton="1"/>
  </autoFilter>
  <tableColumns count="2">
    <tableColumn id="1" xr3:uid="{218A96B6-86EC-435E-BF88-CB624D61D210}" name="תאריך הדיווח" dataDxfId="153" dataCellStyle="Normal_2007-16618"/>
    <tableColumn id="2" xr3:uid="{6B74FA0C-9F26-4B86-B7D4-D0244D02F229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9CD3507-CF73-449B-B961-4ADCBCEC7C7A}" name="TitleRegion1.a6.p33.1" displayName="TitleRegion1.a6.p33.1_" ref="A6:P33" totalsRowShown="0" headerRowDxfId="134" dataDxfId="135" headerRowBorderDxfId="151" tableBorderDxfId="152">
  <autoFilter ref="A6:P33" xr:uid="{D9CD3507-CF73-449B-B961-4ADCBCEC7C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1C034D4-9071-448E-8C84-12E45F0ED7D0}" name="שם המנפיק/שם נייר ערך"/>
    <tableColumn id="2" xr3:uid="{3F64D5B5-B55F-4E6F-B6AA-104108274C79}" name="מספר ני&quot;ע" dataDxfId="150"/>
    <tableColumn id="3" xr3:uid="{4994135A-C107-4CDE-A09B-7DBEB2900D92}" name="נכס הבסיס" dataDxfId="149"/>
    <tableColumn id="4" xr3:uid="{4B18B5BA-7C35-4529-9A15-C5BD41F845BF}" name="דירוג" dataDxfId="148"/>
    <tableColumn id="5" xr3:uid="{806D46BC-F645-462B-86B4-A597B947415E}" name="שם מדרג" dataDxfId="147"/>
    <tableColumn id="6" xr3:uid="{08157D3D-0754-4529-A1A5-E7735788FE33}" name="תאריך רכישה" dataDxfId="146"/>
    <tableColumn id="7" xr3:uid="{0E8D8E9A-36DA-453A-961F-CA01467B0C79}" name="מח&quot;מ" dataDxfId="145"/>
    <tableColumn id="8" xr3:uid="{B833A647-BD2A-45B9-875E-7473242D1AAA}" name="סוג מטבע" dataDxfId="144"/>
    <tableColumn id="9" xr3:uid="{789A7F2F-A93E-4266-8438-3ADC6EC41F94}" name="שיעור ריבית" dataDxfId="143"/>
    <tableColumn id="10" xr3:uid="{CA723431-1EAF-4B41-A8E9-5C21F9880515}" name="תשואה לפידיון" dataDxfId="142"/>
    <tableColumn id="11" xr3:uid="{660D8731-AA32-4860-A8CF-DDFDA75CA8D1}" name="ערך נקוב****" dataDxfId="141"/>
    <tableColumn id="12" xr3:uid="{20E1C6F7-601D-4CA0-93E7-6564AA8DBFE2}" name="שער***" dataDxfId="140"/>
    <tableColumn id="13" xr3:uid="{99F72D17-A644-4EC2-918D-E5B8ACDED3A2}" name="שווי הוגן" dataDxfId="139"/>
    <tableColumn id="14" xr3:uid="{45E88511-4DF9-4ECC-BDA0-9611809C1C19}" name="שעור מערך נקוב מונפק" dataDxfId="138"/>
    <tableColumn id="15" xr3:uid="{C0FED2F5-CA89-4A45-90E4-BF67834C4E0C}" name="שעור מנכסי אפיק ההשקעה" dataDxfId="137"/>
    <tableColumn id="16" xr3:uid="{3E1FB731-9E9B-4E65-832F-345442D2B266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0515562-4C87-464C-B80F-D84E551B5F00}" name="RowTitleRegion1.a1.b4.1" displayName="_RowTitleRegion1.a1.b4.1_18" ref="A1:B4" totalsRowShown="0" tableBorderDxfId="133">
  <autoFilter ref="A1:B4" xr:uid="{D0515562-4C87-464C-B80F-D84E551B5F00}">
    <filterColumn colId="0" hiddenButton="1"/>
    <filterColumn colId="1" hiddenButton="1"/>
  </autoFilter>
  <tableColumns count="2">
    <tableColumn id="1" xr3:uid="{E2B0393C-56DF-42F8-98AF-D550A97C38D6}" name="תאריך הדיווח" dataDxfId="132" dataCellStyle="Normal_2007-16618"/>
    <tableColumn id="2" xr3:uid="{FD659B65-3AD8-4BCE-94E2-43796B4974CF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4009D28-199F-4708-8625-6D3084C51FC3}" name="TitleRegion1.a5.q41.1" displayName="TitleRegion1.a5.q41.1" ref="A5:Q41" totalsRowShown="0" headerRowDxfId="112" dataDxfId="113" headerRowBorderDxfId="130" tableBorderDxfId="131">
  <autoFilter ref="A5:Q41" xr:uid="{B4009D28-199F-4708-8625-6D3084C51F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3AA5498-B23A-4AFA-B91F-590D7680682C}" name="שם המנפיק/שם נייר ערך"/>
    <tableColumn id="2" xr3:uid="{6A58E47C-DED1-454D-8700-C2E5B041EB3D}" name="קונסורציום כן/לא" dataDxfId="129"/>
    <tableColumn id="3" xr3:uid="{D5307A39-8ED3-47ED-9E07-3C81E8B11888}" name="מספר ני&quot;ע" dataDxfId="128"/>
    <tableColumn id="4" xr3:uid="{44068407-C988-4D16-B726-F0E183C1A954}" name="מספר מנפיק" dataDxfId="127"/>
    <tableColumn id="5" xr3:uid="{97D347FC-747E-4586-B6B8-7DE4AE74A3A2}" name="דירוג" dataDxfId="126"/>
    <tableColumn id="6" xr3:uid="{66C6404E-BA7E-4DCA-9882-E4A4EB960167}" name="תאריך רכישה" dataDxfId="125"/>
    <tableColumn id="7" xr3:uid="{8487A430-32E8-4768-AB8E-883C2A25F4B4}" name="שם מדרג" dataDxfId="124"/>
    <tableColumn id="8" xr3:uid="{D85D396A-5C3C-4FB6-8578-70DB8E7F60C3}" name="מח&quot;מ" dataDxfId="123"/>
    <tableColumn id="9" xr3:uid="{C6C3C972-F208-4A46-855D-10FBB807D284}" name="ענף משק" dataDxfId="122"/>
    <tableColumn id="10" xr3:uid="{4F02C260-BD64-4C78-B782-B5883469A54F}" name="סוג מטבע" dataDxfId="121"/>
    <tableColumn id="11" xr3:uid="{89194923-2E81-4C5C-AC66-FC3FD2684F6A}" name="שיעור ריבית ממוצע" dataDxfId="120"/>
    <tableColumn id="12" xr3:uid="{1A852230-9098-4685-958E-71882146363C}" name="תשואה לפידיון" dataDxfId="119"/>
    <tableColumn id="13" xr3:uid="{355787D5-2295-4EC7-90B0-D827533D786E}" name="ערך נקוב****" dataDxfId="118"/>
    <tableColumn id="14" xr3:uid="{C9AD7338-C66E-4BA6-815E-F67030714201}" name="שער***" dataDxfId="117"/>
    <tableColumn id="15" xr3:uid="{BB8B3298-E938-43EB-B908-25E90E5A4D89}" name="שווי הוגן" dataDxfId="116"/>
    <tableColumn id="16" xr3:uid="{097395BA-155A-4E5D-8A11-15D44BB182A5}" name="שעור מנכסי אפיק ההשקעה" dataDxfId="115"/>
    <tableColumn id="17" xr3:uid="{3853FA6D-ECA7-4105-95F3-372C40A236A5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89792BF-A5EB-4111-BB51-AC25D0E769E0}" name="RowTitleRegion1.a1.b4.1" displayName="_RowTitleRegion1.a1.b4.1_19" ref="A1:B4" totalsRowShown="0" tableBorderDxfId="111">
  <autoFilter ref="A1:B4" xr:uid="{A89792BF-A5EB-4111-BB51-AC25D0E769E0}">
    <filterColumn colId="0" hiddenButton="1"/>
    <filterColumn colId="1" hiddenButton="1"/>
  </autoFilter>
  <tableColumns count="2">
    <tableColumn id="1" xr3:uid="{006EEC76-3DCF-403B-9B07-EB865098944E}" name="תאריך הדיווח" dataDxfId="110" dataCellStyle="Normal_2007-16618"/>
    <tableColumn id="2" xr3:uid="{41097AE5-BD66-43B7-ACA8-FB278873189F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48122F8-62AE-4C40-AE13-C7EBB661CD37}" name="TitleRegion1.a5.n25.1" displayName="TitleRegion1.a5.n25.1" ref="A5:N25" totalsRowShown="0" headerRowDxfId="94" dataDxfId="95" headerRowBorderDxfId="109">
  <autoFilter ref="A5:N25" xr:uid="{B48122F8-62AE-4C40-AE13-C7EBB661CD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25A78C1-C9E8-49EA-846E-C5236D934185}" name="שם המנפיק/שם נייר ערך"/>
    <tableColumn id="2" xr3:uid="{D6662691-F314-4ECB-8F23-51503FDFF2C6}" name="מספר ני&quot;ע" dataDxfId="108"/>
    <tableColumn id="3" xr3:uid="{5C6AFCA9-12B9-47C9-B686-18895753714F}" name="מספר מנפיק" dataDxfId="107"/>
    <tableColumn id="4" xr3:uid="{0FEBF844-DA3E-4B90-AD9C-5758959050CD}" name="דירוג" dataDxfId="106"/>
    <tableColumn id="5" xr3:uid="{CFF84E14-ECD4-4278-8CF4-C86FDFBB84AD}" name="שם מדרג" dataDxfId="105"/>
    <tableColumn id="6" xr3:uid="{B6C7E1D3-F1C8-4A7F-9F24-F97CEA667004}" name="מח&quot;מ" dataDxfId="104"/>
    <tableColumn id="7" xr3:uid="{45637BC3-C182-48A8-841C-E9653FB75A2C}" name="סוג מטבע" dataDxfId="103"/>
    <tableColumn id="8" xr3:uid="{0A384ECA-E4E8-42C1-8AAA-35EEB52243A2}" name="תנאי ושיעור ריבית" dataDxfId="102"/>
    <tableColumn id="9" xr3:uid="{4902EDE2-5C36-4639-ABD7-BE711B5D66DE}" name="תשואה לפידיון" dataDxfId="101"/>
    <tableColumn id="10" xr3:uid="{830FCB33-FD0C-4101-9EBF-4EB0A9F211EC}" name="ערך נקוב****" dataDxfId="100"/>
    <tableColumn id="11" xr3:uid="{0B672285-8B93-450B-ABFB-BEE33A8A6087}" name="שער***" dataDxfId="99"/>
    <tableColumn id="12" xr3:uid="{E3774A5A-C0EB-4494-A165-513F923AEB95}" name="שווי הוגן" dataDxfId="98"/>
    <tableColumn id="13" xr3:uid="{39D955C1-C78A-46E1-BE89-8C54AF7016AC}" name="שעור מנכסי אפיק ההשקעה" dataDxfId="97"/>
    <tableColumn id="14" xr3:uid="{F759AFC4-14C3-4F07-A211-7B2695BF67EF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FD4205F-76AC-4D50-B5F0-6D573833F772}" name="RowTitleRegion1.a1.b4.1" displayName="_RowTitleRegion1.a1.b4.1_20" ref="A1:B4" totalsRowShown="0" tableBorderDxfId="93">
  <autoFilter ref="A1:B4" xr:uid="{3FD4205F-76AC-4D50-B5F0-6D573833F772}">
    <filterColumn colId="0" hiddenButton="1"/>
    <filterColumn colId="1" hiddenButton="1"/>
  </autoFilter>
  <tableColumns count="2">
    <tableColumn id="1" xr3:uid="{F0139486-190C-4FFC-A0B9-D21101C2ED9D}" name="תאריך הדיווח" dataDxfId="92" dataCellStyle="Normal_2007-16618"/>
    <tableColumn id="2" xr3:uid="{CF73469F-3A9E-4F2B-BF71-FD222DCD13A3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F126314-E4D0-44BC-9A4B-BE97395FA68E}" name="TitleRegion1.a5.i18.1" displayName="TitleRegion1.a5.i18.1" ref="A5:I18" totalsRowShown="0" headerRowDxfId="80" dataDxfId="81" headerRowBorderDxfId="91">
  <autoFilter ref="A5:I18" xr:uid="{DF126314-E4D0-44BC-9A4B-BE97395FA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653BF5A-EB8D-4934-AA9D-497F0087F7E5}" name="שם המנפיק/שם נייר ערך" dataDxfId="90"/>
    <tableColumn id="2" xr3:uid="{F0C4C624-939A-4FF9-A113-558771451A42}" name="תאריך שערוך אחרון" dataDxfId="89"/>
    <tableColumn id="3" xr3:uid="{DD59CCF4-F7B2-4569-8564-114A1851FEBC}" name="אופי הנכס" dataDxfId="88"/>
    <tableColumn id="4" xr3:uid="{CE044B59-5D88-479F-836F-B2816F16B90D}" name="שעור תשואה במהלך התקופה" dataDxfId="87"/>
    <tableColumn id="5" xr3:uid="{23E26BCD-128B-496B-B030-76C0266B02C4}" name="סוג מטבע" dataDxfId="86"/>
    <tableColumn id="6" xr3:uid="{EB458818-CD36-4134-9C3B-6775146D9D96}" name="שווי משוערך" dataDxfId="85"/>
    <tableColumn id="7" xr3:uid="{5E861C72-E796-4A01-94F1-27ECAEE4C35B}" name="שעור מנכסי אפיק ההשקעה" dataDxfId="84"/>
    <tableColumn id="8" xr3:uid="{3116BA5B-1ADA-4B0A-ADF6-EB1FFAB49E68}" name="שעור מסך נכסי השקעה" dataDxfId="83"/>
    <tableColumn id="9" xr3:uid="{D8FA212F-6969-47CC-9AD7-F4CA4D4BAED2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4B86B57-096A-493C-92AC-17B5344F01DD}" name="RowTitleRegion1.a1.b4.1" displayName="_RowTitleRegion1.a1.b4.1_21" ref="A1:B4" totalsRowShown="0" tableBorderDxfId="79">
  <autoFilter ref="A1:B4" xr:uid="{04B86B57-096A-493C-92AC-17B5344F01DD}">
    <filterColumn colId="0" hiddenButton="1"/>
    <filterColumn colId="1" hiddenButton="1"/>
  </autoFilter>
  <tableColumns count="2">
    <tableColumn id="1" xr3:uid="{7F8AA94A-7346-4A23-87E9-13B9283D03E4}" name="תאריך הדיווח" dataDxfId="78" dataCellStyle="Normal_2007-16618"/>
    <tableColumn id="2" xr3:uid="{88AD6A9E-7576-4A36-8860-0E9A94D3326E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5241214-59DF-42A9-B016-10B54C19BA08}" name="TitleRegion1.a5.j12.1" displayName="TitleRegion1.a5.j12.1" ref="A5:J12" totalsRowShown="0" headerRowDxfId="74" headerRowBorderDxfId="77" headerRowCellStyle="Normal_2007-16618">
  <autoFilter ref="A5:J12" xr:uid="{65241214-59DF-42A9-B016-10B54C19BA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42CF3E0-BF7E-4F1E-9D7B-6722601A66C7}" name="שם המנפיק/שם נייר ערך"/>
    <tableColumn id="2" xr3:uid="{3410CEF2-9AB3-437A-808D-CADA034E5053}" name="מספר מנפיק" dataDxfId="76"/>
    <tableColumn id="3" xr3:uid="{D34A906B-1165-492B-B364-AD9D12B875F7}" name="דירוג"/>
    <tableColumn id="4" xr3:uid="{95A07689-A3CE-450F-85ED-060031DDA231}" name="שם המדרג" dataDxfId="75"/>
    <tableColumn id="5" xr3:uid="{8C35BA14-15FC-45D6-A615-105F4C51543B}" name="שעור הריבית"/>
    <tableColumn id="6" xr3:uid="{BBC6C670-5BE7-43CF-B4BB-EA359E63AA1D}" name="סוג מטבע"/>
    <tableColumn id="7" xr3:uid="{4309A87B-DB33-4CFB-9A4B-A297488A1EE6}" name="תשואה לפדיון"/>
    <tableColumn id="8" xr3:uid="{84E794F8-2B5D-485C-ACF1-B2913769477D}" name="שווי הוגן"/>
    <tableColumn id="9" xr3:uid="{83807027-1299-4252-85F5-82354250DA42}" name="שעור מנכסי אפיק ההשקעה"/>
    <tableColumn id="10" xr3:uid="{56330976-8CE9-433E-A5F2-C6168CB6FF4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A7F41A1-6896-4F15-8DD5-6C05A749794D}" name="RowTitleRegion1.a1.b4.1" displayName="_RowTitleRegion1.a1.b4.1_22" ref="A1:B4" totalsRowShown="0" tableBorderDxfId="73">
  <autoFilter ref="A1:B4" xr:uid="{7A7F41A1-6896-4F15-8DD5-6C05A749794D}">
    <filterColumn colId="0" hiddenButton="1"/>
    <filterColumn colId="1" hiddenButton="1"/>
  </autoFilter>
  <tableColumns count="2">
    <tableColumn id="1" xr3:uid="{7F018906-14E2-48EE-95A0-9ECEDF3EFDDD}" name="תאריך הדיווח" dataDxfId="72" dataCellStyle="Normal_2007-16618"/>
    <tableColumn id="2" xr3:uid="{8F4682E9-6700-402E-A8CD-8785A66692B5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BAC2404-3D08-4FEB-9F06-C218CFF227C4}" name="TitleRegion1.a5.j15.1" displayName="TitleRegion1.a5.j15.1" ref="A5:J15" totalsRowShown="0" headerRowDxfId="64" headerRowBorderDxfId="71">
  <autoFilter ref="A5:J15" xr:uid="{5BAC2404-3D08-4FEB-9F06-C218CFF227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9222B0-91D9-4580-A021-ECF86FA15BEE}" name="שם המנפיק/שם נייר ערך"/>
    <tableColumn id="2" xr3:uid="{7599AA3A-87E2-42A9-9749-F897C7A8DA16}" name="מספר ני&quot;ע"/>
    <tableColumn id="3" xr3:uid="{C516CF60-8254-4AA0-8006-302AA220C1CD}" name="דירוג" dataDxfId="70"/>
    <tableColumn id="4" xr3:uid="{18CD5F4E-E1FC-4091-A1F4-37BB7BE502D1}" name="שם המדרג"/>
    <tableColumn id="5" xr3:uid="{EA788BA8-E1C2-43A7-BB56-3A7AFBB3AC94}" name="שעור הריבית" dataDxfId="69"/>
    <tableColumn id="6" xr3:uid="{EDFE1825-37E7-4839-B6E2-065D1F346501}" name="סוג מטבע"/>
    <tableColumn id="7" xr3:uid="{E0CD8506-4580-4173-A4F3-4398DF734040}" name="תשואה לפדיון" dataDxfId="68"/>
    <tableColumn id="8" xr3:uid="{C92A50DE-31BA-494B-B1A2-971BF2B91825}" name="שווי הוגן" dataDxfId="67"/>
    <tableColumn id="9" xr3:uid="{BF0DC2F7-B575-4378-A12B-D48600AB9495}" name="שעור מנכסי אפיק ההשקעה" dataDxfId="66"/>
    <tableColumn id="10" xr3:uid="{2855947A-78E4-4A32-86F6-1382297DDDA7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B54D091-6847-456D-B088-249FA0E0FEDE}" name="RowTitleRegion1.a1.b4.1" displayName="_RowTitleRegion1.a1.b4.1_23" ref="A1:B4" totalsRowShown="0" tableBorderDxfId="63">
  <autoFilter ref="A1:B4" xr:uid="{9B54D091-6847-456D-B088-249FA0E0FEDE}">
    <filterColumn colId="0" hiddenButton="1"/>
    <filterColumn colId="1" hiddenButton="1"/>
  </autoFilter>
  <tableColumns count="2">
    <tableColumn id="1" xr3:uid="{6F4F4E25-1746-4F9D-B5A3-BEF969BCA0D7}" name="תאריך הדיווח" dataDxfId="62" dataCellStyle="Normal_2007-16618"/>
    <tableColumn id="2" xr3:uid="{CDD53211-5479-49F1-93C7-8C87D6F90FE3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1D432E2-1612-4B09-B49F-B1850993BF80}" name="TitleRegion1.a5.c12.1" displayName="TitleRegion1.a5.c12.1" ref="A5:C12" totalsRowShown="0" headerRowBorderDxfId="61">
  <autoFilter ref="A5:C12" xr:uid="{E1D432E2-1612-4B09-B49F-B1850993BF80}">
    <filterColumn colId="0" hiddenButton="1"/>
    <filterColumn colId="1" hiddenButton="1"/>
    <filterColumn colId="2" hiddenButton="1"/>
  </autoFilter>
  <tableColumns count="3">
    <tableColumn id="1" xr3:uid="{38A72CBE-6B7C-477A-BE52-8DE5AB9DDA1D}" name="שם המנפיק/שם נייר ערך"/>
    <tableColumn id="2" xr3:uid="{0F5D1C45-51FD-4213-9F3C-5C5B2DBB694B}" name="סכום ההתחייבות"/>
    <tableColumn id="3" xr3:uid="{A3244C1A-93C1-4752-8527-152EE856CCB5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2FA644C-C4E7-4B6C-A92A-DFCF53F2C313}" name="RowTitleRegion1.a1.b4.1" displayName="_RowTitleRegion1.a1.b4.1_24" ref="A1:B4" totalsRowShown="0" tableBorderDxfId="59">
  <autoFilter ref="A1:B4" xr:uid="{B2FA644C-C4E7-4B6C-A92A-DFCF53F2C313}">
    <filterColumn colId="0" hiddenButton="1"/>
    <filterColumn colId="1" hiddenButton="1"/>
  </autoFilter>
  <tableColumns count="2">
    <tableColumn id="1" xr3:uid="{08865675-9EA4-4424-836E-59A5D573C2E2}" name="תאריך הדיווח" dataDxfId="58" dataCellStyle="Normal_2007-16618"/>
    <tableColumn id="2" xr3:uid="{2840B49D-F7BA-4A28-B39B-A39CB8898A5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3ADDF9C-4EFF-4319-AEF5-0C8B23171C19}" name="TitleRegion1.a5.o25.1" displayName="TitleRegion1.a5.o25.1" ref="A5:O25" totalsRowShown="0" headerRowDxfId="40" dataDxfId="41" headerRowBorderDxfId="56" tableBorderDxfId="57">
  <autoFilter ref="A5:O25" xr:uid="{C3ADDF9C-4EFF-4319-AEF5-0C8B23171C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085CDC1-F03D-4B13-821F-C54F3BEBDDAF}" name="שם המנפיק/שם נייר ערך"/>
    <tableColumn id="2" xr3:uid="{E8BEA172-7D53-4131-8640-59295B410540}" name="מספר ני&quot;ע" dataDxfId="55"/>
    <tableColumn id="3" xr3:uid="{C723D34F-080F-4C6F-B997-188DB3277210}" name="ענף מסחר" dataDxfId="54"/>
    <tableColumn id="4" xr3:uid="{826EFD1E-B064-432D-9482-F3CCCFA910AC}" name="דירוג" dataDxfId="53"/>
    <tableColumn id="5" xr3:uid="{8FF649C9-D4BD-4E70-ADBC-3F764C2CEAF7}" name="שם מדרג" dataDxfId="52"/>
    <tableColumn id="6" xr3:uid="{8EE64055-B873-4B54-986C-60E732D672C4}" name="תאריך רכישה" dataDxfId="51"/>
    <tableColumn id="7" xr3:uid="{8539E9D7-08CD-4B61-A92E-8F1026C2FD4B}" name="מח&quot;מ" dataDxfId="50"/>
    <tableColumn id="8" xr3:uid="{EB1305E3-253C-4DBE-8319-8E795B6BF739}" name="סוג מטבע" dataDxfId="49"/>
    <tableColumn id="9" xr3:uid="{80880865-ED31-48C7-ABB4-EBAF93F73259}" name="שיעור ריבית" dataDxfId="48"/>
    <tableColumn id="10" xr3:uid="{158291F6-6179-4E6B-992F-E3B55EA92ACD}" name="ריבית אפקטיבית" dataDxfId="47"/>
    <tableColumn id="11" xr3:uid="{A44B2139-63B9-48CD-B16D-11AEEBD96526}" name="ערך נקוב ****" dataDxfId="46"/>
    <tableColumn id="12" xr3:uid="{BE8CEAB0-70CF-4C09-BA81-1EF89125560E}" name="עלות מתואמת" dataDxfId="45"/>
    <tableColumn id="13" xr3:uid="{1AF35DD9-5B59-4A2B-B3A9-E497321B7095}" name="שעור מערך נקוב מונפק" dataDxfId="44"/>
    <tableColumn id="14" xr3:uid="{77113026-813B-475A-87C3-E449FA1EFD67}" name="שעור מנכסי אפיק ההשקעה" dataDxfId="43"/>
    <tableColumn id="15" xr3:uid="{7948ED0A-E386-4FB7-8F7B-9EBE36EDE607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95FCD7D-1FA8-4730-B129-0AB99A63F049}" name="RowTitleRegion1.a1.b4.1" displayName="_RowTitleRegion1.a1.b4.1_25" ref="A1:B4" totalsRowShown="0" tableBorderDxfId="39">
  <autoFilter ref="A1:B4" xr:uid="{995FCD7D-1FA8-4730-B129-0AB99A63F049}">
    <filterColumn colId="0" hiddenButton="1"/>
    <filterColumn colId="1" hiddenButton="1"/>
  </autoFilter>
  <tableColumns count="2">
    <tableColumn id="1" xr3:uid="{32AE215B-A48D-404D-A68D-034E5EC7DEFB}" name="תאריך הדיווח" dataDxfId="38" dataCellStyle="Normal_2007-16618"/>
    <tableColumn id="2" xr3:uid="{491F8CD9-442A-4B8A-951D-CEC1EECE0CDF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412BBA7-1C2F-4F7C-9E3C-C3454833C8B4}" name="TitleRegion1.a5.o25.1" displayName="TitleRegion1.a5.o25.1_" ref="A5:O25" totalsRowShown="0" headerRowDxfId="20" dataDxfId="21" headerRowBorderDxfId="36" tableBorderDxfId="37">
  <autoFilter ref="A5:O25" xr:uid="{E412BBA7-1C2F-4F7C-9E3C-C3454833C8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C031318-271A-470E-87A2-BD6837A432AF}" name="שם המנפיק/שם נייר ערך"/>
    <tableColumn id="2" xr3:uid="{36E33E12-021C-457C-8677-B186FFDEBF3D}" name="מספר ני&quot;ע" dataDxfId="35"/>
    <tableColumn id="3" xr3:uid="{1EC4DAD6-B8EE-42E9-B08E-C46975DD32FF}" name="ענף מסחר" dataDxfId="34"/>
    <tableColumn id="4" xr3:uid="{874B7FB4-7B69-4D67-A565-25BDF2414108}" name="דירוג" dataDxfId="33"/>
    <tableColumn id="5" xr3:uid="{8B362663-FB55-4EF4-A89B-CC7ADECB73BA}" name="שם מדרג" dataDxfId="32"/>
    <tableColumn id="6" xr3:uid="{8BC9BF4D-546C-4BDB-8A3C-BB8239DCDC5C}" name="תאריך רכישה" dataDxfId="31"/>
    <tableColumn id="7" xr3:uid="{6190EDF1-177D-4397-B9D4-48582B1C136B}" name="מח&quot;מ" dataDxfId="30"/>
    <tableColumn id="8" xr3:uid="{60CCF132-D20C-4950-B2B6-AEA4DE271CE6}" name="סוג מטבע" dataDxfId="29"/>
    <tableColumn id="9" xr3:uid="{0647CD4D-9D95-4F77-8378-17CA6FB0B190}" name="שיעור ריבית" dataDxfId="28"/>
    <tableColumn id="10" xr3:uid="{06C7B96C-D07B-4F0F-A8FC-620E0C9C9282}" name="ריבית אפקטיבית" dataDxfId="27"/>
    <tableColumn id="11" xr3:uid="{66EBDC94-0DC4-4C00-9CBE-A9CC1E7D3963}" name="ערך נקוב****" dataDxfId="26"/>
    <tableColumn id="12" xr3:uid="{4BDE6BB8-C015-486D-8279-FAFD18EE6177}" name="עלות מתואמת" dataDxfId="25"/>
    <tableColumn id="13" xr3:uid="{6846C06A-9A3F-4A72-A9AC-F9F047603B49}" name="שעור מערך נקוב מונפק" dataDxfId="24"/>
    <tableColumn id="14" xr3:uid="{928E6572-4946-4BC4-A128-64307D9EB700}" name="שעור מנכסי אפיק ההשקעה" dataDxfId="23"/>
    <tableColumn id="15" xr3:uid="{F3009FAA-248A-460A-933E-9B74A66931E6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C667566-6969-430C-9995-FEB10AA19DDB}" name="RowTitleRegion1.a1.b4.1" displayName="_RowTitleRegion1.a1.b4.1_26" ref="A1:B4" totalsRowShown="0" tableBorderDxfId="19">
  <autoFilter ref="A1:B4" xr:uid="{3C667566-6969-430C-9995-FEB10AA19DDB}">
    <filterColumn colId="0" hiddenButton="1"/>
    <filterColumn colId="1" hiddenButton="1"/>
  </autoFilter>
  <tableColumns count="2">
    <tableColumn id="1" xr3:uid="{C4929A29-1E06-459B-87F0-28D06B69CD0B}" name="תאריך הדיווח" dataDxfId="18" dataCellStyle="Normal_2007-16618"/>
    <tableColumn id="2" xr3:uid="{CC556600-45C9-4D30-BC60-E8574855C37F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8A01E2C-A3B2-4689-827A-831E0EA74585}" name="TitleRegion1.a5.o26.1" displayName="TitleRegion1.a5.o26.1" ref="A5:O26" totalsRowShown="0" headerRowDxfId="0" dataDxfId="1" headerRowBorderDxfId="16" tableBorderDxfId="17">
  <autoFilter ref="A5:O26" xr:uid="{38A01E2C-A3B2-4689-827A-831E0EA745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815FC27-AC8D-4F16-B06D-7C49070C7987}" name="שם המנפיק/שם נייר ערך"/>
    <tableColumn id="2" xr3:uid="{C4AD8319-36B5-4A3C-8753-38B87B8CDF9C}" name="מספר ני&quot;ע" dataDxfId="15"/>
    <tableColumn id="3" xr3:uid="{398D94CE-1617-4FF4-B8CA-914ADCAE8229}" name="ענף מסחר" dataDxfId="14"/>
    <tableColumn id="4" xr3:uid="{4B474C2D-B89A-4D25-A8A9-97301ACED0F3}" name="דירוג" dataDxfId="13"/>
    <tableColumn id="5" xr3:uid="{C10BEB53-6358-463A-91EC-E2ABA05553C0}" name="שם מדרג" dataDxfId="12"/>
    <tableColumn id="6" xr3:uid="{553D4705-7646-43B2-896A-7DD747D37DD0}" name="תאריך רכישה" dataDxfId="11"/>
    <tableColumn id="7" xr3:uid="{050B07C2-C903-412D-B393-4D27D17FF1D7}" name="מח&quot;מ" dataDxfId="10"/>
    <tableColumn id="8" xr3:uid="{921056E1-A6FC-4FCC-867F-52E26B9698F8}" name="סוג מטבע" dataDxfId="9"/>
    <tableColumn id="9" xr3:uid="{03C49AAF-04BF-42FD-A098-08E3F0F3F97F}" name="שיעור ריבית" dataDxfId="8"/>
    <tableColumn id="10" xr3:uid="{FDA29855-60DB-4864-B3CC-4AB532770F77}" name="ריבית אפקטיבית" dataDxfId="7"/>
    <tableColumn id="11" xr3:uid="{BCD39180-4F0B-445D-B3D2-C56A38909210}" name="ערך נקוב****" dataDxfId="6"/>
    <tableColumn id="12" xr3:uid="{B2825C26-4C53-46E1-91C2-99EB101DC408}" name="עלות מתואמת" dataDxfId="5"/>
    <tableColumn id="13" xr3:uid="{DC601931-D492-4ECF-806C-52E973572758}" name="שעור מערך נקוב מונפק" dataDxfId="4"/>
    <tableColumn id="14" xr3:uid="{E7973313-CD8F-4233-A05E-36E8C9DBFDB3}" name="שעור מנכסי אפיק ההשקעה" dataDxfId="3"/>
    <tableColumn id="15" xr3:uid="{227AE42E-8287-49B1-BC33-526A0A3F29EF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302</v>
      </c>
    </row>
    <row r="2" spans="1:30">
      <c r="B2" s="2" t="s">
        <v>1</v>
      </c>
      <c r="C2" s="9" t="s">
        <v>273</v>
      </c>
    </row>
    <row r="3" spans="1:30">
      <c r="B3" s="2" t="s">
        <v>2</v>
      </c>
      <c r="C3" s="61" t="s">
        <v>274</v>
      </c>
    </row>
    <row r="4" spans="1:30">
      <c r="B4" s="2" t="s">
        <v>3</v>
      </c>
      <c r="C4" s="62">
        <v>14668</v>
      </c>
    </row>
    <row r="5" spans="1:30" ht="18.75">
      <c r="A5" s="73" t="s">
        <v>303</v>
      </c>
      <c r="B5" s="72" t="s">
        <v>4</v>
      </c>
      <c r="C5" s="74" t="s">
        <v>304</v>
      </c>
      <c r="D5" s="75" t="s">
        <v>305</v>
      </c>
    </row>
    <row r="6" spans="1:30" s="3" customFormat="1">
      <c r="A6" s="76" t="s">
        <v>303</v>
      </c>
      <c r="B6" s="77" t="s">
        <v>303</v>
      </c>
      <c r="C6" s="39" t="s">
        <v>5</v>
      </c>
      <c r="D6" s="40" t="s">
        <v>148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6" t="s">
        <v>303</v>
      </c>
      <c r="B7" s="77" t="s">
        <v>303</v>
      </c>
      <c r="C7" s="41" t="s">
        <v>6</v>
      </c>
      <c r="D7" s="42" t="s">
        <v>7</v>
      </c>
    </row>
    <row r="8" spans="1:30" s="4" customFormat="1" ht="20.25">
      <c r="A8" s="78" t="s">
        <v>303</v>
      </c>
      <c r="B8" s="79" t="s">
        <v>303</v>
      </c>
      <c r="C8" s="44" t="s">
        <v>8</v>
      </c>
      <c r="D8" s="43" t="s">
        <v>9</v>
      </c>
    </row>
    <row r="9" spans="1:30" s="4" customFormat="1" ht="20.25">
      <c r="A9" s="78" t="s">
        <v>303</v>
      </c>
      <c r="B9" s="45" t="s">
        <v>10</v>
      </c>
      <c r="C9" s="80" t="s">
        <v>303</v>
      </c>
      <c r="D9" s="81" t="s">
        <v>303</v>
      </c>
    </row>
    <row r="10" spans="1:30">
      <c r="A10" s="6" t="s">
        <v>11</v>
      </c>
      <c r="B10" s="46" t="s">
        <v>12</v>
      </c>
      <c r="C10" s="52">
        <v>172493.97935699401</v>
      </c>
      <c r="D10" s="53">
        <v>0.28460000000000002</v>
      </c>
    </row>
    <row r="11" spans="1:30">
      <c r="A11" s="73" t="s">
        <v>303</v>
      </c>
      <c r="B11" s="46" t="s">
        <v>13</v>
      </c>
      <c r="C11" s="82" t="s">
        <v>303</v>
      </c>
      <c r="D11" s="82" t="s">
        <v>303</v>
      </c>
    </row>
    <row r="12" spans="1:30">
      <c r="A12" s="7" t="s">
        <v>11</v>
      </c>
      <c r="B12" s="47" t="s">
        <v>14</v>
      </c>
      <c r="C12" s="54">
        <v>0</v>
      </c>
      <c r="D12" s="55">
        <v>0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152</v>
      </c>
      <c r="C16" s="54">
        <v>425361.94553848781</v>
      </c>
      <c r="D16" s="55">
        <v>0.70189999999999997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5011.5633081115702</v>
      </c>
      <c r="D20" s="55">
        <v>8.3000000000000001E-3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3" t="s">
        <v>303</v>
      </c>
      <c r="B22" s="46" t="s">
        <v>23</v>
      </c>
      <c r="C22" s="82" t="s">
        <v>303</v>
      </c>
      <c r="D22" s="82" t="s">
        <v>303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-1416.3771463084699</v>
      </c>
      <c r="D30" s="55">
        <v>-2.3E-3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4594.9922485699999</v>
      </c>
      <c r="D36" s="55">
        <v>7.6E-3</v>
      </c>
    </row>
    <row r="37" spans="1:4">
      <c r="A37" s="83" t="s">
        <v>303</v>
      </c>
      <c r="B37" s="48" t="s">
        <v>37</v>
      </c>
      <c r="C37" s="82" t="s">
        <v>303</v>
      </c>
      <c r="D37" s="82" t="s">
        <v>303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3" t="s">
        <v>303</v>
      </c>
      <c r="B41" s="49" t="s">
        <v>41</v>
      </c>
      <c r="C41" s="54">
        <v>606046.10330585495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3" t="s">
        <v>303</v>
      </c>
      <c r="B43" s="8" t="s">
        <v>154</v>
      </c>
      <c r="C43" s="73" t="s">
        <v>303</v>
      </c>
      <c r="D43" s="73" t="s">
        <v>303</v>
      </c>
    </row>
    <row r="44" spans="1:4">
      <c r="A44" s="73" t="s">
        <v>303</v>
      </c>
      <c r="B44" s="84" t="s">
        <v>303</v>
      </c>
      <c r="C44" s="10" t="s">
        <v>43</v>
      </c>
      <c r="D44" s="11" t="s">
        <v>44</v>
      </c>
    </row>
    <row r="45" spans="1:4">
      <c r="A45" s="73" t="s">
        <v>303</v>
      </c>
      <c r="B45" s="84" t="s">
        <v>303</v>
      </c>
      <c r="C45" s="10" t="s">
        <v>8</v>
      </c>
      <c r="D45" s="10" t="s">
        <v>9</v>
      </c>
    </row>
    <row r="46" spans="1:4">
      <c r="A46" s="73" t="s">
        <v>303</v>
      </c>
      <c r="B46" s="84" t="s">
        <v>303</v>
      </c>
      <c r="C46" t="s">
        <v>100</v>
      </c>
      <c r="D46" s="59">
        <v>4.0115999999999996</v>
      </c>
    </row>
    <row r="47" spans="1:4">
      <c r="A47" s="73" t="s">
        <v>303</v>
      </c>
      <c r="B47" s="84" t="s">
        <v>303</v>
      </c>
      <c r="C47" t="s">
        <v>99</v>
      </c>
      <c r="D47" s="59">
        <v>3.6269999999999998</v>
      </c>
    </row>
    <row r="48" spans="1:4" hidden="1">
      <c r="C48"/>
      <c r="D48"/>
    </row>
    <row r="49" spans="3:4" hidden="1">
      <c r="C49"/>
      <c r="D49"/>
    </row>
    <row r="50" spans="3:4" hidden="1">
      <c r="C50"/>
      <c r="D50"/>
    </row>
    <row r="10000" spans="52:52" hidden="1">
      <c r="AZ10000"/>
    </row>
  </sheetData>
  <sortState xmlns:xlrd2="http://schemas.microsoft.com/office/spreadsheetml/2017/richdata2" ref="A46:AI47">
    <sortCondition ref="C46:C47"/>
  </sortState>
  <dataValidations count="1">
    <dataValidation allowBlank="1" showInputMessage="1" showErrorMessage="1" sqref="C1:C4" xr:uid="{59677DA2-A536-4003-9D44-FA235A368AEA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273</v>
      </c>
    </row>
    <row r="3" spans="1:12" s="1" customFormat="1">
      <c r="A3" s="2" t="s">
        <v>2</v>
      </c>
      <c r="B3" s="61" t="s">
        <v>274</v>
      </c>
    </row>
    <row r="4" spans="1:12" s="1" customFormat="1">
      <c r="A4" s="2" t="s">
        <v>3</v>
      </c>
      <c r="B4" s="62">
        <v>14668</v>
      </c>
    </row>
    <row r="5" spans="1:12" s="15" customFormat="1">
      <c r="A5" s="85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87" t="s">
        <v>303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53">
        <v>0</v>
      </c>
      <c r="I8" s="52">
        <v>172493.97935699401</v>
      </c>
      <c r="J8" s="53">
        <f>I8/$I$8</f>
        <v>1</v>
      </c>
      <c r="K8" s="53">
        <f>I8/'סכום נכסי הקרן'!$C$41</f>
        <v>0.28462187681114581</v>
      </c>
    </row>
    <row r="9" spans="1:12">
      <c r="A9" s="56" t="s">
        <v>155</v>
      </c>
      <c r="B9" s="90" t="s">
        <v>303</v>
      </c>
      <c r="C9" s="91" t="s">
        <v>303</v>
      </c>
      <c r="D9" s="91" t="s">
        <v>303</v>
      </c>
      <c r="E9" s="91" t="s">
        <v>303</v>
      </c>
      <c r="F9" s="91" t="s">
        <v>303</v>
      </c>
      <c r="G9" s="91" t="s">
        <v>303</v>
      </c>
      <c r="H9" s="57">
        <v>0</v>
      </c>
      <c r="I9" s="58">
        <v>153009.757010184</v>
      </c>
      <c r="J9" s="57">
        <f t="shared" ref="J9:J29" si="0">I9/$I$8</f>
        <v>0.88704404397509196</v>
      </c>
      <c r="K9" s="57">
        <f>I9/'סכום נכסי הקרן'!$C$41</f>
        <v>0.25247214061033924</v>
      </c>
    </row>
    <row r="10" spans="1:12">
      <c r="A10" s="56" t="s">
        <v>156</v>
      </c>
      <c r="B10" s="90" t="s">
        <v>303</v>
      </c>
      <c r="C10" s="91" t="s">
        <v>303</v>
      </c>
      <c r="D10" s="91" t="s">
        <v>303</v>
      </c>
      <c r="E10" s="91" t="s">
        <v>303</v>
      </c>
      <c r="F10" s="91" t="s">
        <v>303</v>
      </c>
      <c r="G10" s="91" t="s">
        <v>303</v>
      </c>
      <c r="H10" s="57">
        <v>0</v>
      </c>
      <c r="I10" s="58">
        <v>121185.48390000001</v>
      </c>
      <c r="J10" s="57">
        <f t="shared" si="0"/>
        <v>0.70254906491080593</v>
      </c>
      <c r="K10" s="57">
        <f>I10/'סכום נכסי הקרן'!$C$41</f>
        <v>0.1999608334068291</v>
      </c>
    </row>
    <row r="11" spans="1:12">
      <c r="A11" s="61" t="s">
        <v>275</v>
      </c>
      <c r="B11" t="s">
        <v>157</v>
      </c>
      <c r="C11">
        <v>10</v>
      </c>
      <c r="D11" t="s">
        <v>158</v>
      </c>
      <c r="E11" t="s">
        <v>159</v>
      </c>
      <c r="F11" t="s">
        <v>97</v>
      </c>
      <c r="G11" s="92" t="s">
        <v>303</v>
      </c>
      <c r="H11" s="92" t="s">
        <v>303</v>
      </c>
      <c r="I11" s="54">
        <f>81339.72872+39845.75518</f>
        <v>121185.48389999999</v>
      </c>
      <c r="J11" s="55">
        <f t="shared" si="0"/>
        <v>0.70254906491080582</v>
      </c>
      <c r="K11" s="55">
        <f>I11/'סכום נכסי הקרן'!$C$41</f>
        <v>0.19996083340682907</v>
      </c>
    </row>
    <row r="12" spans="1:12">
      <c r="A12" s="56" t="s">
        <v>160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94" t="s">
        <v>303</v>
      </c>
      <c r="G12" s="94" t="s">
        <v>303</v>
      </c>
      <c r="H12" s="57">
        <v>0</v>
      </c>
      <c r="I12" s="58">
        <v>31824.273110184</v>
      </c>
      <c r="J12" s="57">
        <f t="shared" si="0"/>
        <v>0.18449497906428605</v>
      </c>
      <c r="K12" s="57">
        <f>I12/'סכום נכסי הקרן'!$C$41</f>
        <v>5.2511307203510153E-2</v>
      </c>
    </row>
    <row r="13" spans="1:12">
      <c r="A13" s="61" t="s">
        <v>275</v>
      </c>
      <c r="B13" s="61" t="s">
        <v>276</v>
      </c>
      <c r="C13">
        <v>10</v>
      </c>
      <c r="D13" t="s">
        <v>158</v>
      </c>
      <c r="E13" t="s">
        <v>159</v>
      </c>
      <c r="F13" t="s">
        <v>100</v>
      </c>
      <c r="G13" s="92" t="s">
        <v>303</v>
      </c>
      <c r="H13" s="92" t="s">
        <v>303</v>
      </c>
      <c r="I13" s="54">
        <v>13.605702444</v>
      </c>
      <c r="J13" s="55">
        <f t="shared" si="0"/>
        <v>7.8876390322247717E-5</v>
      </c>
      <c r="K13" s="55">
        <f>I13/'סכום נכסי הקרן'!$C$41</f>
        <v>2.2449946249606646E-5</v>
      </c>
    </row>
    <row r="14" spans="1:12">
      <c r="A14" s="61" t="s">
        <v>275</v>
      </c>
      <c r="B14" s="61" t="s">
        <v>277</v>
      </c>
      <c r="C14">
        <v>10</v>
      </c>
      <c r="D14" t="s">
        <v>158</v>
      </c>
      <c r="E14" t="s">
        <v>159</v>
      </c>
      <c r="F14" t="s">
        <v>99</v>
      </c>
      <c r="G14" s="92" t="s">
        <v>303</v>
      </c>
      <c r="H14" s="92" t="s">
        <v>303</v>
      </c>
      <c r="I14" s="54">
        <v>31810.667407739998</v>
      </c>
      <c r="J14" s="55">
        <f t="shared" si="0"/>
        <v>0.1844161026739638</v>
      </c>
      <c r="K14" s="55">
        <f>I14/'סכום נכסי הקרן'!$C$41</f>
        <v>5.2488857257260546E-2</v>
      </c>
    </row>
    <row r="15" spans="1:12">
      <c r="A15" s="56" t="s">
        <v>162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t="s">
        <v>161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163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t="s">
        <v>161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164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161</v>
      </c>
      <c r="B20" t="s">
        <v>161</v>
      </c>
      <c r="C20" s="94" t="s">
        <v>303</v>
      </c>
      <c r="D20" t="s">
        <v>161</v>
      </c>
      <c r="E20" s="94" t="s">
        <v>303</v>
      </c>
      <c r="F20" t="s">
        <v>161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165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94" t="s">
        <v>303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161</v>
      </c>
      <c r="B22" t="s">
        <v>161</v>
      </c>
      <c r="C22" s="94" t="s">
        <v>303</v>
      </c>
      <c r="D22" t="s">
        <v>161</v>
      </c>
      <c r="E22" s="94" t="s">
        <v>303</v>
      </c>
      <c r="F22" t="s">
        <v>161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166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161</v>
      </c>
      <c r="B24" t="s">
        <v>161</v>
      </c>
      <c r="C24" s="94" t="s">
        <v>303</v>
      </c>
      <c r="D24" t="s">
        <v>161</v>
      </c>
      <c r="E24" s="94" t="s">
        <v>303</v>
      </c>
      <c r="F24" t="s">
        <v>161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57">
        <v>0</v>
      </c>
      <c r="I25" s="58">
        <v>19484.222346809998</v>
      </c>
      <c r="J25" s="57">
        <f t="shared" si="0"/>
        <v>0.11295595602490797</v>
      </c>
      <c r="K25" s="57">
        <f>I25/'סכום נכסי הקרן'!$C$41</f>
        <v>3.2149736200806564E-2</v>
      </c>
    </row>
    <row r="26" spans="1:11">
      <c r="A26" s="56" t="s">
        <v>168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57">
        <v>0</v>
      </c>
      <c r="I26" s="58">
        <v>19484.222346809998</v>
      </c>
      <c r="J26" s="57">
        <f t="shared" si="0"/>
        <v>0.11295595602490797</v>
      </c>
      <c r="K26" s="57">
        <f>I26/'סכום נכסי הקרן'!$C$41</f>
        <v>3.2149736200806564E-2</v>
      </c>
    </row>
    <row r="27" spans="1:11">
      <c r="A27" s="61" t="s">
        <v>278</v>
      </c>
      <c r="B27" s="61" t="s">
        <v>279</v>
      </c>
      <c r="C27">
        <v>85</v>
      </c>
      <c r="D27" t="s">
        <v>280</v>
      </c>
      <c r="E27" t="s">
        <v>281</v>
      </c>
      <c r="F27" t="s">
        <v>99</v>
      </c>
      <c r="G27" s="92" t="s">
        <v>303</v>
      </c>
      <c r="H27" s="92" t="s">
        <v>303</v>
      </c>
      <c r="I27" s="54">
        <v>19484.222346809998</v>
      </c>
      <c r="J27" s="55">
        <f t="shared" si="0"/>
        <v>0.11295595602490797</v>
      </c>
      <c r="K27" s="55">
        <f>I27/'סכום נכסי הקרן'!$C$41</f>
        <v>3.2149736200806564E-2</v>
      </c>
    </row>
    <row r="28" spans="1:11">
      <c r="A28" s="56" t="s">
        <v>166</v>
      </c>
      <c r="B28" s="93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161</v>
      </c>
      <c r="B29" t="s">
        <v>161</v>
      </c>
      <c r="C29" s="94" t="s">
        <v>303</v>
      </c>
      <c r="D29" t="s">
        <v>161</v>
      </c>
      <c r="E29" s="94" t="s">
        <v>303</v>
      </c>
      <c r="F29" t="s">
        <v>161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169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273</v>
      </c>
    </row>
    <row r="3" spans="1:34" s="1" customFormat="1">
      <c r="A3" s="2" t="s">
        <v>2</v>
      </c>
      <c r="B3" s="61" t="s">
        <v>274</v>
      </c>
    </row>
    <row r="4" spans="1:34" s="1" customFormat="1">
      <c r="A4" s="2" t="s">
        <v>3</v>
      </c>
      <c r="B4" s="62">
        <v>14668</v>
      </c>
    </row>
    <row r="5" spans="1:34">
      <c r="A5" s="64" t="s">
        <v>65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95" t="s">
        <v>149</v>
      </c>
      <c r="N6" s="32" t="s">
        <v>53</v>
      </c>
      <c r="O6" s="32" t="s">
        <v>146</v>
      </c>
      <c r="P6" s="32" t="s">
        <v>54</v>
      </c>
      <c r="Q6" s="96" t="s">
        <v>140</v>
      </c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20" t="s">
        <v>70</v>
      </c>
      <c r="G7" s="20" t="s">
        <v>71</v>
      </c>
      <c r="H7" s="87" t="s">
        <v>303</v>
      </c>
      <c r="I7" s="20" t="s">
        <v>7</v>
      </c>
      <c r="J7" s="20" t="s">
        <v>7</v>
      </c>
      <c r="K7" s="20" t="s">
        <v>141</v>
      </c>
      <c r="L7" s="87" t="s">
        <v>303</v>
      </c>
      <c r="M7" s="16" t="s">
        <v>142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8" t="s">
        <v>303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52">
        <v>0</v>
      </c>
      <c r="O9" s="89" t="s">
        <v>303</v>
      </c>
      <c r="P9" s="53">
        <v>0</v>
      </c>
      <c r="Q9" s="53"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58">
        <v>0</v>
      </c>
      <c r="O10" s="94" t="s">
        <v>303</v>
      </c>
      <c r="P10" s="57">
        <v>0</v>
      </c>
      <c r="Q10" s="57">
        <v>0</v>
      </c>
    </row>
    <row r="11" spans="1:34">
      <c r="A11" s="56" t="s">
        <v>170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58">
        <v>0</v>
      </c>
      <c r="O11" s="94" t="s">
        <v>303</v>
      </c>
      <c r="P11" s="57">
        <v>0</v>
      </c>
      <c r="Q11" s="57">
        <v>0</v>
      </c>
    </row>
    <row r="12" spans="1:34">
      <c r="A12" t="s">
        <v>161</v>
      </c>
      <c r="B12" t="s">
        <v>161</v>
      </c>
      <c r="C12" s="94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94" t="s">
        <v>303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171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58">
        <v>0</v>
      </c>
      <c r="O13" s="94" t="s">
        <v>303</v>
      </c>
      <c r="P13" s="57">
        <v>0</v>
      </c>
      <c r="Q13" s="57">
        <v>0</v>
      </c>
    </row>
    <row r="14" spans="1:34">
      <c r="A14" t="s">
        <v>161</v>
      </c>
      <c r="B14" t="s">
        <v>161</v>
      </c>
      <c r="C14" s="94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94" t="s">
        <v>303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161</v>
      </c>
      <c r="B15" t="s">
        <v>161</v>
      </c>
      <c r="C15" s="94" t="s">
        <v>303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94" t="s">
        <v>303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94" t="s">
        <v>303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172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58">
        <v>0</v>
      </c>
      <c r="H17" s="94" t="s">
        <v>303</v>
      </c>
      <c r="I17" s="94" t="s">
        <v>303</v>
      </c>
      <c r="J17" s="57">
        <v>0</v>
      </c>
      <c r="K17" s="58">
        <v>0</v>
      </c>
      <c r="L17" s="94" t="s">
        <v>303</v>
      </c>
      <c r="M17" s="58">
        <v>0</v>
      </c>
      <c r="N17" s="58">
        <v>0</v>
      </c>
      <c r="O17" s="94" t="s">
        <v>303</v>
      </c>
      <c r="P17" s="57">
        <v>0</v>
      </c>
      <c r="Q17" s="57">
        <v>0</v>
      </c>
    </row>
    <row r="18" spans="1:17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94" t="s">
        <v>303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167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57">
        <v>0</v>
      </c>
      <c r="K19" s="58">
        <v>0</v>
      </c>
      <c r="L19" s="94" t="s">
        <v>303</v>
      </c>
      <c r="M19" s="58">
        <v>0</v>
      </c>
      <c r="N19" s="58">
        <v>0</v>
      </c>
      <c r="O19" s="94" t="s">
        <v>303</v>
      </c>
      <c r="P19" s="57">
        <v>0</v>
      </c>
      <c r="Q19" s="57">
        <v>0</v>
      </c>
    </row>
    <row r="20" spans="1:17">
      <c r="A20" s="56" t="s">
        <v>173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58">
        <v>0</v>
      </c>
      <c r="O20" s="94" t="s">
        <v>303</v>
      </c>
      <c r="P20" s="57">
        <v>0</v>
      </c>
      <c r="Q20" s="57">
        <v>0</v>
      </c>
    </row>
    <row r="21" spans="1:17">
      <c r="A21" t="s">
        <v>161</v>
      </c>
      <c r="B21" t="s">
        <v>161</v>
      </c>
      <c r="C21" s="94" t="s">
        <v>303</v>
      </c>
      <c r="D21" t="s">
        <v>161</v>
      </c>
      <c r="E21" s="94" t="s">
        <v>303</v>
      </c>
      <c r="F21" s="94" t="s">
        <v>303</v>
      </c>
      <c r="G21" s="54">
        <v>0</v>
      </c>
      <c r="H21" t="s">
        <v>161</v>
      </c>
      <c r="I21" s="55">
        <v>0</v>
      </c>
      <c r="J21" s="55">
        <v>0</v>
      </c>
      <c r="K21" s="54">
        <v>0</v>
      </c>
      <c r="L21" s="54">
        <v>0</v>
      </c>
      <c r="M21" s="94" t="s">
        <v>303</v>
      </c>
      <c r="N21" s="54">
        <v>0</v>
      </c>
      <c r="O21" s="55">
        <v>0</v>
      </c>
      <c r="P21" s="55">
        <v>0</v>
      </c>
      <c r="Q21" s="55">
        <v>0</v>
      </c>
    </row>
    <row r="22" spans="1:17">
      <c r="A22" s="56" t="s">
        <v>174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58">
        <v>0</v>
      </c>
      <c r="H22" s="94" t="s">
        <v>303</v>
      </c>
      <c r="I22" s="94" t="s">
        <v>303</v>
      </c>
      <c r="J22" s="57">
        <v>0</v>
      </c>
      <c r="K22" s="58">
        <v>0</v>
      </c>
      <c r="L22" s="94" t="s">
        <v>303</v>
      </c>
      <c r="M22" s="58">
        <v>0</v>
      </c>
      <c r="N22" s="58">
        <v>0</v>
      </c>
      <c r="O22" s="94" t="s">
        <v>303</v>
      </c>
      <c r="P22" s="57">
        <v>0</v>
      </c>
      <c r="Q22" s="57">
        <v>0</v>
      </c>
    </row>
    <row r="23" spans="1:17">
      <c r="A23" t="s">
        <v>161</v>
      </c>
      <c r="B23" t="s">
        <v>161</v>
      </c>
      <c r="C23" s="94" t="s">
        <v>303</v>
      </c>
      <c r="D23" t="s">
        <v>161</v>
      </c>
      <c r="E23" s="94" t="s">
        <v>303</v>
      </c>
      <c r="F23" s="94" t="s">
        <v>303</v>
      </c>
      <c r="G23" s="54">
        <v>0</v>
      </c>
      <c r="H23" t="s">
        <v>161</v>
      </c>
      <c r="I23" s="55">
        <v>0</v>
      </c>
      <c r="J23" s="55">
        <v>0</v>
      </c>
      <c r="K23" s="54">
        <v>0</v>
      </c>
      <c r="L23" s="54">
        <v>0</v>
      </c>
      <c r="M23" s="94" t="s">
        <v>303</v>
      </c>
      <c r="N23" s="54">
        <v>0</v>
      </c>
      <c r="O23" s="55">
        <v>0</v>
      </c>
      <c r="P23" s="55">
        <v>0</v>
      </c>
      <c r="Q23" s="55">
        <v>0</v>
      </c>
    </row>
    <row r="24" spans="1:17">
      <c r="A24" t="s">
        <v>175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</row>
    <row r="25" spans="1:17">
      <c r="A25" t="s">
        <v>176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</row>
    <row r="26" spans="1:17">
      <c r="A26" t="s">
        <v>177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</row>
    <row r="27" spans="1:17">
      <c r="A27" t="s">
        <v>178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</row>
    <row r="28" spans="1:17" hidden="1">
      <c r="B28" s="13"/>
      <c r="C28" s="13"/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273</v>
      </c>
    </row>
    <row r="3" spans="1:22" s="1" customFormat="1">
      <c r="A3" s="2" t="s">
        <v>2</v>
      </c>
      <c r="B3" s="61" t="s">
        <v>274</v>
      </c>
    </row>
    <row r="4" spans="1:22" s="1" customFormat="1">
      <c r="A4" s="2" t="s">
        <v>3</v>
      </c>
      <c r="B4" s="62">
        <v>14668</v>
      </c>
    </row>
    <row r="5" spans="1:22" ht="18.75">
      <c r="A5" s="64" t="s">
        <v>78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</row>
    <row r="6" spans="1:22" s="15" customFormat="1">
      <c r="A6" s="97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144</v>
      </c>
      <c r="O6" s="34" t="s">
        <v>145</v>
      </c>
      <c r="P6" s="95" t="s">
        <v>149</v>
      </c>
      <c r="Q6" s="34" t="s">
        <v>53</v>
      </c>
      <c r="R6" s="34" t="s">
        <v>69</v>
      </c>
      <c r="S6" s="34" t="s">
        <v>54</v>
      </c>
      <c r="T6" s="98" t="s">
        <v>140</v>
      </c>
      <c r="V6" s="13"/>
    </row>
    <row r="7" spans="1:22" s="15" customFormat="1">
      <c r="A7" s="99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16" t="s">
        <v>70</v>
      </c>
      <c r="J7" s="16" t="s">
        <v>71</v>
      </c>
      <c r="K7" s="87" t="s">
        <v>303</v>
      </c>
      <c r="L7" s="16" t="s">
        <v>7</v>
      </c>
      <c r="M7" s="16" t="s">
        <v>7</v>
      </c>
      <c r="N7" s="16" t="s">
        <v>141</v>
      </c>
      <c r="O7" s="87" t="s">
        <v>303</v>
      </c>
      <c r="P7" s="16" t="s">
        <v>142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0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143</v>
      </c>
      <c r="U8" s="24"/>
    </row>
    <row r="9" spans="1:22" s="17" customFormat="1" ht="21" thickBot="1">
      <c r="A9" s="27" t="s">
        <v>84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89" t="s">
        <v>303</v>
      </c>
      <c r="N9" s="52">
        <v>0</v>
      </c>
      <c r="O9" s="89" t="s">
        <v>303</v>
      </c>
      <c r="P9" s="52">
        <v>0</v>
      </c>
      <c r="Q9" s="52">
        <v>0</v>
      </c>
      <c r="R9" s="89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94" t="s">
        <v>303</v>
      </c>
      <c r="J10" s="58">
        <v>0</v>
      </c>
      <c r="K10" s="94" t="s">
        <v>303</v>
      </c>
      <c r="L10" s="94" t="s">
        <v>303</v>
      </c>
      <c r="M10" s="57">
        <v>0</v>
      </c>
      <c r="N10" s="58">
        <v>0</v>
      </c>
      <c r="O10" s="94" t="s">
        <v>303</v>
      </c>
      <c r="P10" s="58">
        <v>0</v>
      </c>
      <c r="Q10" s="58">
        <v>0</v>
      </c>
      <c r="R10" s="94" t="s">
        <v>303</v>
      </c>
      <c r="S10" s="57">
        <v>0</v>
      </c>
      <c r="T10" s="57">
        <v>0</v>
      </c>
    </row>
    <row r="11" spans="1:22">
      <c r="A11" s="56" t="s">
        <v>179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94" t="s">
        <v>303</v>
      </c>
      <c r="J11" s="58">
        <v>0</v>
      </c>
      <c r="K11" s="94" t="s">
        <v>303</v>
      </c>
      <c r="L11" s="94" t="s">
        <v>303</v>
      </c>
      <c r="M11" s="57">
        <v>0</v>
      </c>
      <c r="N11" s="58">
        <v>0</v>
      </c>
      <c r="O11" s="94" t="s">
        <v>303</v>
      </c>
      <c r="P11" s="58">
        <v>0</v>
      </c>
      <c r="Q11" s="58">
        <v>0</v>
      </c>
      <c r="R11" s="94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4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94" t="s">
        <v>303</v>
      </c>
      <c r="I12" s="94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4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171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94" t="s">
        <v>303</v>
      </c>
      <c r="J13" s="58">
        <v>0</v>
      </c>
      <c r="K13" s="94" t="s">
        <v>303</v>
      </c>
      <c r="L13" s="94" t="s">
        <v>303</v>
      </c>
      <c r="M13" s="57">
        <v>0</v>
      </c>
      <c r="N13" s="58">
        <v>0</v>
      </c>
      <c r="O13" s="94" t="s">
        <v>303</v>
      </c>
      <c r="P13" s="58">
        <v>0</v>
      </c>
      <c r="Q13" s="58">
        <v>0</v>
      </c>
      <c r="R13" s="94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4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94" t="s">
        <v>303</v>
      </c>
      <c r="I14" s="94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4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180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58">
        <v>0</v>
      </c>
      <c r="K15" s="94" t="s">
        <v>303</v>
      </c>
      <c r="L15" s="94" t="s">
        <v>303</v>
      </c>
      <c r="M15" s="57">
        <v>0</v>
      </c>
      <c r="N15" s="58">
        <v>0</v>
      </c>
      <c r="O15" s="94" t="s">
        <v>303</v>
      </c>
      <c r="P15" s="58">
        <v>0</v>
      </c>
      <c r="Q15" s="58">
        <v>0</v>
      </c>
      <c r="R15" s="94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4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94" t="s">
        <v>303</v>
      </c>
      <c r="I16" s="94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4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167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58">
        <v>0</v>
      </c>
      <c r="K17" s="94" t="s">
        <v>303</v>
      </c>
      <c r="L17" s="94" t="s">
        <v>303</v>
      </c>
      <c r="M17" s="57">
        <v>0</v>
      </c>
      <c r="N17" s="58">
        <v>0</v>
      </c>
      <c r="O17" s="94" t="s">
        <v>303</v>
      </c>
      <c r="P17" s="58">
        <v>0</v>
      </c>
      <c r="Q17" s="58">
        <v>0</v>
      </c>
      <c r="R17" s="94" t="s">
        <v>303</v>
      </c>
      <c r="S17" s="57">
        <v>0</v>
      </c>
      <c r="T17" s="57">
        <v>0</v>
      </c>
    </row>
    <row r="18" spans="1:20">
      <c r="A18" s="56" t="s">
        <v>181</v>
      </c>
      <c r="B18" s="94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58">
        <v>0</v>
      </c>
      <c r="K18" s="94" t="s">
        <v>303</v>
      </c>
      <c r="L18" s="94" t="s">
        <v>303</v>
      </c>
      <c r="M18" s="57">
        <v>0</v>
      </c>
      <c r="N18" s="58">
        <v>0</v>
      </c>
      <c r="O18" s="94" t="s">
        <v>303</v>
      </c>
      <c r="P18" s="58">
        <v>0</v>
      </c>
      <c r="Q18" s="58">
        <v>0</v>
      </c>
      <c r="R18" s="94" t="s">
        <v>303</v>
      </c>
      <c r="S18" s="57">
        <v>0</v>
      </c>
      <c r="T18" s="57">
        <v>0</v>
      </c>
    </row>
    <row r="19" spans="1:20">
      <c r="A19" t="s">
        <v>161</v>
      </c>
      <c r="B19" t="s">
        <v>161</v>
      </c>
      <c r="C19" s="94" t="s">
        <v>303</v>
      </c>
      <c r="D19" s="94" t="s">
        <v>303</v>
      </c>
      <c r="E19" s="94" t="s">
        <v>303</v>
      </c>
      <c r="F19" t="s">
        <v>161</v>
      </c>
      <c r="G19" t="s">
        <v>161</v>
      </c>
      <c r="H19" s="94" t="s">
        <v>303</v>
      </c>
      <c r="I19" s="94" t="s">
        <v>303</v>
      </c>
      <c r="J19" s="54">
        <v>0</v>
      </c>
      <c r="K19" t="s">
        <v>161</v>
      </c>
      <c r="L19" s="55">
        <v>0</v>
      </c>
      <c r="M19" s="55">
        <v>0</v>
      </c>
      <c r="N19" s="54">
        <v>0</v>
      </c>
      <c r="O19" s="54">
        <v>0</v>
      </c>
      <c r="P19" s="94" t="s">
        <v>303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182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58">
        <v>0</v>
      </c>
      <c r="K20" s="94" t="s">
        <v>303</v>
      </c>
      <c r="L20" s="94" t="s">
        <v>303</v>
      </c>
      <c r="M20" s="57">
        <v>0</v>
      </c>
      <c r="N20" s="58">
        <v>0</v>
      </c>
      <c r="O20" s="94" t="s">
        <v>303</v>
      </c>
      <c r="P20" s="58">
        <v>0</v>
      </c>
      <c r="Q20" s="58">
        <v>0</v>
      </c>
      <c r="R20" s="94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4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94" t="s">
        <v>303</v>
      </c>
      <c r="I21" s="94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4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169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94" t="s">
        <v>303</v>
      </c>
      <c r="K22" s="94" t="s">
        <v>303</v>
      </c>
      <c r="L22" s="94" t="s">
        <v>303</v>
      </c>
      <c r="M22" s="94" t="s">
        <v>303</v>
      </c>
      <c r="N22" s="94" t="s">
        <v>303</v>
      </c>
      <c r="O22" s="94" t="s">
        <v>303</v>
      </c>
      <c r="P22" s="94" t="s">
        <v>303</v>
      </c>
      <c r="Q22" s="94" t="s">
        <v>303</v>
      </c>
      <c r="R22" s="94" t="s">
        <v>303</v>
      </c>
      <c r="S22" s="94" t="s">
        <v>303</v>
      </c>
      <c r="T22" s="94" t="s">
        <v>303</v>
      </c>
    </row>
    <row r="23" spans="1:20">
      <c r="A23" t="s">
        <v>175</v>
      </c>
      <c r="B23" s="94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  <c r="P23" s="94" t="s">
        <v>303</v>
      </c>
      <c r="Q23" s="94" t="s">
        <v>303</v>
      </c>
      <c r="R23" s="94" t="s">
        <v>303</v>
      </c>
      <c r="S23" s="94" t="s">
        <v>303</v>
      </c>
      <c r="T23" s="94" t="s">
        <v>303</v>
      </c>
    </row>
    <row r="24" spans="1:20">
      <c r="A24" t="s">
        <v>176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  <c r="S24" s="94" t="s">
        <v>303</v>
      </c>
      <c r="T24" s="94" t="s">
        <v>303</v>
      </c>
    </row>
    <row r="25" spans="1:20">
      <c r="A25" t="s">
        <v>177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  <c r="S25" s="94" t="s">
        <v>303</v>
      </c>
      <c r="T25" s="94" t="s">
        <v>303</v>
      </c>
    </row>
    <row r="26" spans="1:20">
      <c r="A26" t="s">
        <v>178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  <c r="S26" s="94" t="s">
        <v>303</v>
      </c>
      <c r="T26" s="94" t="s">
        <v>303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273</v>
      </c>
    </row>
    <row r="3" spans="1:22" s="1" customFormat="1">
      <c r="A3" s="2" t="s">
        <v>2</v>
      </c>
      <c r="B3" s="61" t="s">
        <v>274</v>
      </c>
    </row>
    <row r="4" spans="1:22" s="1" customFormat="1">
      <c r="A4" s="2" t="s">
        <v>3</v>
      </c>
      <c r="B4" s="62">
        <v>14668</v>
      </c>
    </row>
    <row r="5" spans="1:22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144</v>
      </c>
      <c r="O6" s="32" t="s">
        <v>145</v>
      </c>
      <c r="P6" s="95" t="s">
        <v>149</v>
      </c>
      <c r="Q6" s="32" t="s">
        <v>53</v>
      </c>
      <c r="R6" s="34" t="s">
        <v>69</v>
      </c>
      <c r="S6" s="32" t="s">
        <v>54</v>
      </c>
      <c r="T6" s="32" t="s">
        <v>140</v>
      </c>
      <c r="V6" s="13"/>
    </row>
    <row r="7" spans="1:22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20" t="s">
        <v>70</v>
      </c>
      <c r="J7" s="20" t="s">
        <v>71</v>
      </c>
      <c r="K7" s="87" t="s">
        <v>303</v>
      </c>
      <c r="L7" s="20" t="s">
        <v>7</v>
      </c>
      <c r="M7" s="20" t="s">
        <v>7</v>
      </c>
      <c r="N7" s="20" t="s">
        <v>141</v>
      </c>
      <c r="O7" s="87" t="s">
        <v>303</v>
      </c>
      <c r="P7" s="16" t="s">
        <v>142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143</v>
      </c>
      <c r="U8" s="24"/>
    </row>
    <row r="9" spans="1:22" s="17" customFormat="1" ht="20.25">
      <c r="A9" s="18" t="s">
        <v>86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89" t="s">
        <v>303</v>
      </c>
      <c r="N9" s="52">
        <v>0</v>
      </c>
      <c r="O9" s="89" t="s">
        <v>303</v>
      </c>
      <c r="P9" s="52">
        <v>0</v>
      </c>
      <c r="Q9" s="52">
        <v>0</v>
      </c>
      <c r="R9" s="89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94" t="s">
        <v>303</v>
      </c>
      <c r="J10" s="58">
        <v>0</v>
      </c>
      <c r="K10" s="94" t="s">
        <v>303</v>
      </c>
      <c r="L10" s="94" t="s">
        <v>303</v>
      </c>
      <c r="M10" s="57">
        <v>0</v>
      </c>
      <c r="N10" s="58">
        <v>0</v>
      </c>
      <c r="O10" s="94" t="s">
        <v>303</v>
      </c>
      <c r="P10" s="58">
        <v>0</v>
      </c>
      <c r="Q10" s="58">
        <v>0</v>
      </c>
      <c r="R10" s="94" t="s">
        <v>303</v>
      </c>
      <c r="S10" s="57">
        <v>0</v>
      </c>
      <c r="T10" s="57">
        <v>0</v>
      </c>
    </row>
    <row r="11" spans="1:22">
      <c r="A11" s="56" t="s">
        <v>179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94" t="s">
        <v>303</v>
      </c>
      <c r="J11" s="58">
        <v>0</v>
      </c>
      <c r="K11" s="94" t="s">
        <v>303</v>
      </c>
      <c r="L11" s="94" t="s">
        <v>303</v>
      </c>
      <c r="M11" s="57">
        <v>0</v>
      </c>
      <c r="N11" s="58">
        <v>0</v>
      </c>
      <c r="O11" s="94" t="s">
        <v>303</v>
      </c>
      <c r="P11" s="58">
        <v>0</v>
      </c>
      <c r="Q11" s="58">
        <v>0</v>
      </c>
      <c r="R11" s="94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4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94" t="s">
        <v>303</v>
      </c>
      <c r="I12" s="94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4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171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94" t="s">
        <v>303</v>
      </c>
      <c r="J13" s="58">
        <v>0</v>
      </c>
      <c r="K13" s="94" t="s">
        <v>303</v>
      </c>
      <c r="L13" s="94" t="s">
        <v>303</v>
      </c>
      <c r="M13" s="57">
        <v>0</v>
      </c>
      <c r="N13" s="58">
        <v>0</v>
      </c>
      <c r="O13" s="94" t="s">
        <v>303</v>
      </c>
      <c r="P13" s="58">
        <v>0</v>
      </c>
      <c r="Q13" s="58">
        <v>0</v>
      </c>
      <c r="R13" s="94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4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94" t="s">
        <v>303</v>
      </c>
      <c r="I14" s="94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4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180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58">
        <v>0</v>
      </c>
      <c r="K15" s="94" t="s">
        <v>303</v>
      </c>
      <c r="L15" s="94" t="s">
        <v>303</v>
      </c>
      <c r="M15" s="57">
        <v>0</v>
      </c>
      <c r="N15" s="58">
        <v>0</v>
      </c>
      <c r="O15" s="94" t="s">
        <v>303</v>
      </c>
      <c r="P15" s="58">
        <v>0</v>
      </c>
      <c r="Q15" s="58">
        <v>0</v>
      </c>
      <c r="R15" s="94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4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94" t="s">
        <v>303</v>
      </c>
      <c r="I16" s="94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4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183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58">
        <v>0</v>
      </c>
      <c r="K17" s="94" t="s">
        <v>303</v>
      </c>
      <c r="L17" s="94" t="s">
        <v>303</v>
      </c>
      <c r="M17" s="57">
        <v>0</v>
      </c>
      <c r="N17" s="58">
        <v>0</v>
      </c>
      <c r="O17" s="94" t="s">
        <v>303</v>
      </c>
      <c r="P17" s="58">
        <v>0</v>
      </c>
      <c r="Q17" s="58">
        <v>0</v>
      </c>
      <c r="R17" s="94" t="s">
        <v>303</v>
      </c>
      <c r="S17" s="57">
        <v>0</v>
      </c>
      <c r="T17" s="57">
        <v>0</v>
      </c>
    </row>
    <row r="18" spans="1:20">
      <c r="A18" t="s">
        <v>161</v>
      </c>
      <c r="B18" t="s">
        <v>161</v>
      </c>
      <c r="C18" s="94" t="s">
        <v>303</v>
      </c>
      <c r="D18" s="94" t="s">
        <v>303</v>
      </c>
      <c r="E18" s="94" t="s">
        <v>303</v>
      </c>
      <c r="F18" t="s">
        <v>161</v>
      </c>
      <c r="G18" t="s">
        <v>161</v>
      </c>
      <c r="H18" s="94" t="s">
        <v>303</v>
      </c>
      <c r="I18" s="94" t="s">
        <v>303</v>
      </c>
      <c r="J18" s="54">
        <v>0</v>
      </c>
      <c r="K18" t="s">
        <v>161</v>
      </c>
      <c r="L18" s="55">
        <v>0</v>
      </c>
      <c r="M18" s="55">
        <v>0</v>
      </c>
      <c r="N18" s="54">
        <v>0</v>
      </c>
      <c r="O18" s="54">
        <v>0</v>
      </c>
      <c r="P18" s="94" t="s">
        <v>303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58">
        <v>0</v>
      </c>
      <c r="K19" s="94" t="s">
        <v>303</v>
      </c>
      <c r="L19" s="94" t="s">
        <v>303</v>
      </c>
      <c r="M19" s="57">
        <v>0</v>
      </c>
      <c r="N19" s="58">
        <v>0</v>
      </c>
      <c r="O19" s="94" t="s">
        <v>303</v>
      </c>
      <c r="P19" s="58">
        <v>0</v>
      </c>
      <c r="Q19" s="58">
        <v>0</v>
      </c>
      <c r="R19" s="94" t="s">
        <v>303</v>
      </c>
      <c r="S19" s="57">
        <v>0</v>
      </c>
      <c r="T19" s="57">
        <v>0</v>
      </c>
    </row>
    <row r="20" spans="1:20">
      <c r="A20" s="56" t="s">
        <v>181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58">
        <v>0</v>
      </c>
      <c r="K20" s="94" t="s">
        <v>303</v>
      </c>
      <c r="L20" s="94" t="s">
        <v>303</v>
      </c>
      <c r="M20" s="57">
        <v>0</v>
      </c>
      <c r="N20" s="58">
        <v>0</v>
      </c>
      <c r="O20" s="94" t="s">
        <v>303</v>
      </c>
      <c r="P20" s="58">
        <v>0</v>
      </c>
      <c r="Q20" s="58">
        <v>0</v>
      </c>
      <c r="R20" s="94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4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94" t="s">
        <v>303</v>
      </c>
      <c r="I21" s="94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4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182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58">
        <v>0</v>
      </c>
      <c r="K22" s="94" t="s">
        <v>303</v>
      </c>
      <c r="L22" s="94" t="s">
        <v>303</v>
      </c>
      <c r="M22" s="57">
        <v>0</v>
      </c>
      <c r="N22" s="58">
        <v>0</v>
      </c>
      <c r="O22" s="94" t="s">
        <v>303</v>
      </c>
      <c r="P22" s="58">
        <v>0</v>
      </c>
      <c r="Q22" s="58">
        <v>0</v>
      </c>
      <c r="R22" s="94" t="s">
        <v>303</v>
      </c>
      <c r="S22" s="57">
        <v>0</v>
      </c>
      <c r="T22" s="57">
        <v>0</v>
      </c>
    </row>
    <row r="23" spans="1:20">
      <c r="A23" t="s">
        <v>161</v>
      </c>
      <c r="B23" t="s">
        <v>161</v>
      </c>
      <c r="C23" s="94" t="s">
        <v>303</v>
      </c>
      <c r="D23" s="94" t="s">
        <v>303</v>
      </c>
      <c r="E23" s="94" t="s">
        <v>303</v>
      </c>
      <c r="F23" t="s">
        <v>161</v>
      </c>
      <c r="G23" t="s">
        <v>161</v>
      </c>
      <c r="H23" s="94" t="s">
        <v>303</v>
      </c>
      <c r="I23" s="94" t="s">
        <v>303</v>
      </c>
      <c r="J23" s="54">
        <v>0</v>
      </c>
      <c r="K23" t="s">
        <v>161</v>
      </c>
      <c r="L23" s="55">
        <v>0</v>
      </c>
      <c r="M23" s="55">
        <v>0</v>
      </c>
      <c r="N23" s="54">
        <v>0</v>
      </c>
      <c r="O23" s="54">
        <v>0</v>
      </c>
      <c r="P23" s="94" t="s">
        <v>303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169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  <c r="S24" s="94" t="s">
        <v>303</v>
      </c>
      <c r="T24" s="94" t="s">
        <v>303</v>
      </c>
    </row>
    <row r="25" spans="1:20">
      <c r="A25" t="s">
        <v>175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  <c r="S25" s="94" t="s">
        <v>303</v>
      </c>
      <c r="T25" s="94" t="s">
        <v>303</v>
      </c>
    </row>
    <row r="26" spans="1:20">
      <c r="A26" t="s">
        <v>176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  <c r="S26" s="94" t="s">
        <v>303</v>
      </c>
      <c r="T26" s="94" t="s">
        <v>303</v>
      </c>
    </row>
    <row r="27" spans="1:20">
      <c r="A27" t="s">
        <v>177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  <c r="S27" s="94" t="s">
        <v>303</v>
      </c>
      <c r="T27" s="94" t="s">
        <v>303</v>
      </c>
    </row>
    <row r="28" spans="1:20">
      <c r="A28" t="s">
        <v>178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  <c r="O28" s="94" t="s">
        <v>303</v>
      </c>
      <c r="P28" s="94" t="s">
        <v>303</v>
      </c>
      <c r="Q28" s="94" t="s">
        <v>303</v>
      </c>
      <c r="R28" s="94" t="s">
        <v>303</v>
      </c>
      <c r="S28" s="94" t="s">
        <v>303</v>
      </c>
      <c r="T28" s="94" t="s">
        <v>303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273</v>
      </c>
    </row>
    <row r="3" spans="1:14" s="1" customFormat="1">
      <c r="A3" s="2" t="s">
        <v>2</v>
      </c>
      <c r="B3" s="61" t="s">
        <v>274</v>
      </c>
    </row>
    <row r="4" spans="1:14" s="1" customFormat="1">
      <c r="A4" s="2" t="s">
        <v>3</v>
      </c>
      <c r="B4" s="62">
        <v>14668</v>
      </c>
    </row>
    <row r="5" spans="1:1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s="15" customFormat="1">
      <c r="A6" s="31" t="s">
        <v>45</v>
      </c>
      <c r="B6" s="32" t="s">
        <v>46</v>
      </c>
      <c r="C6" s="101" t="s">
        <v>66</v>
      </c>
      <c r="D6" s="101" t="s">
        <v>79</v>
      </c>
      <c r="E6" s="101" t="s">
        <v>47</v>
      </c>
      <c r="F6" s="101" t="s">
        <v>80</v>
      </c>
      <c r="G6" s="101" t="s">
        <v>50</v>
      </c>
      <c r="H6" s="95" t="s">
        <v>144</v>
      </c>
      <c r="I6" s="95" t="s">
        <v>145</v>
      </c>
      <c r="J6" s="95" t="s">
        <v>149</v>
      </c>
      <c r="K6" s="95" t="s">
        <v>53</v>
      </c>
      <c r="L6" s="95" t="s">
        <v>69</v>
      </c>
      <c r="M6" s="95" t="s">
        <v>54</v>
      </c>
      <c r="N6" s="35" t="s">
        <v>140</v>
      </c>
    </row>
    <row r="7" spans="1:1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16" t="s">
        <v>141</v>
      </c>
      <c r="I7" s="87" t="s">
        <v>303</v>
      </c>
      <c r="J7" s="16" t="s">
        <v>142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52">
        <v>0</v>
      </c>
      <c r="I9" s="89" t="s">
        <v>303</v>
      </c>
      <c r="J9" s="52">
        <v>0</v>
      </c>
      <c r="K9" s="52">
        <v>0</v>
      </c>
      <c r="L9" s="89" t="s">
        <v>303</v>
      </c>
      <c r="M9" s="53">
        <v>0</v>
      </c>
      <c r="N9" s="53">
        <v>0</v>
      </c>
    </row>
    <row r="10" spans="1:14">
      <c r="A10" s="56" t="s">
        <v>155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58">
        <v>0</v>
      </c>
      <c r="I10" s="94" t="s">
        <v>303</v>
      </c>
      <c r="J10" s="58">
        <v>0</v>
      </c>
      <c r="K10" s="58">
        <v>0</v>
      </c>
      <c r="L10" s="94" t="s">
        <v>303</v>
      </c>
      <c r="M10" s="57">
        <v>0</v>
      </c>
      <c r="N10" s="57">
        <v>0</v>
      </c>
    </row>
    <row r="11" spans="1:14">
      <c r="A11" s="56" t="s">
        <v>184</v>
      </c>
      <c r="B11" s="93" t="s">
        <v>303</v>
      </c>
      <c r="C11" s="93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58">
        <v>0</v>
      </c>
      <c r="I11" s="94" t="s">
        <v>303</v>
      </c>
      <c r="J11" s="58">
        <v>0</v>
      </c>
      <c r="K11" s="58">
        <v>0</v>
      </c>
      <c r="L11" s="94" t="s">
        <v>303</v>
      </c>
      <c r="M11" s="57">
        <v>0</v>
      </c>
      <c r="N11" s="57">
        <v>0</v>
      </c>
    </row>
    <row r="12" spans="1:14">
      <c r="A12" t="s">
        <v>161</v>
      </c>
      <c r="B12" t="s">
        <v>161</v>
      </c>
      <c r="C12" s="93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54">
        <v>0</v>
      </c>
      <c r="I12" s="54">
        <v>0</v>
      </c>
      <c r="J12" s="94" t="s">
        <v>303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185</v>
      </c>
      <c r="B13" s="93" t="s">
        <v>303</v>
      </c>
      <c r="C13" s="93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58">
        <v>0</v>
      </c>
      <c r="I13" s="94" t="s">
        <v>303</v>
      </c>
      <c r="J13" s="58">
        <v>0</v>
      </c>
      <c r="K13" s="58">
        <v>0</v>
      </c>
      <c r="L13" s="94" t="s">
        <v>303</v>
      </c>
      <c r="M13" s="57">
        <v>0</v>
      </c>
      <c r="N13" s="57">
        <v>0</v>
      </c>
    </row>
    <row r="14" spans="1:14">
      <c r="A14" t="s">
        <v>161</v>
      </c>
      <c r="B14" t="s">
        <v>161</v>
      </c>
      <c r="C14" s="93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54">
        <v>0</v>
      </c>
      <c r="I14" s="54">
        <v>0</v>
      </c>
      <c r="J14" s="94" t="s">
        <v>303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186</v>
      </c>
      <c r="B15" s="93" t="s">
        <v>303</v>
      </c>
      <c r="C15" s="93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58">
        <v>0</v>
      </c>
      <c r="I15" s="94" t="s">
        <v>303</v>
      </c>
      <c r="J15" s="58">
        <v>0</v>
      </c>
      <c r="K15" s="58">
        <v>0</v>
      </c>
      <c r="L15" s="94" t="s">
        <v>303</v>
      </c>
      <c r="M15" s="57">
        <v>0</v>
      </c>
      <c r="N15" s="57">
        <v>0</v>
      </c>
    </row>
    <row r="16" spans="1:14">
      <c r="A16" t="s">
        <v>161</v>
      </c>
      <c r="B16" t="s">
        <v>161</v>
      </c>
      <c r="C16" s="93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54">
        <v>0</v>
      </c>
      <c r="I16" s="54">
        <v>0</v>
      </c>
      <c r="J16" s="94" t="s">
        <v>303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187</v>
      </c>
      <c r="B17" s="93" t="s">
        <v>303</v>
      </c>
      <c r="C17" s="93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58">
        <v>0</v>
      </c>
      <c r="I17" s="94" t="s">
        <v>303</v>
      </c>
      <c r="J17" s="58">
        <v>0</v>
      </c>
      <c r="K17" s="58">
        <v>0</v>
      </c>
      <c r="L17" s="94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3" t="s">
        <v>303</v>
      </c>
      <c r="D18" s="94" t="s">
        <v>303</v>
      </c>
      <c r="E18" s="94" t="s">
        <v>303</v>
      </c>
      <c r="F18" t="s">
        <v>161</v>
      </c>
      <c r="G18" t="s">
        <v>161</v>
      </c>
      <c r="H18" s="54">
        <v>0</v>
      </c>
      <c r="I18" s="54">
        <v>0</v>
      </c>
      <c r="J18" s="94" t="s">
        <v>303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167</v>
      </c>
      <c r="B19" s="93" t="s">
        <v>303</v>
      </c>
      <c r="C19" s="93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58">
        <v>0</v>
      </c>
      <c r="I19" s="94" t="s">
        <v>303</v>
      </c>
      <c r="J19" s="58">
        <v>0</v>
      </c>
      <c r="K19" s="58">
        <v>0</v>
      </c>
      <c r="L19" s="94" t="s">
        <v>303</v>
      </c>
      <c r="M19" s="57">
        <v>0</v>
      </c>
      <c r="N19" s="57">
        <v>0</v>
      </c>
    </row>
    <row r="20" spans="1:14">
      <c r="A20" s="56" t="s">
        <v>181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58">
        <v>0</v>
      </c>
      <c r="I20" s="94" t="s">
        <v>303</v>
      </c>
      <c r="J20" s="58">
        <v>0</v>
      </c>
      <c r="K20" s="58">
        <v>0</v>
      </c>
      <c r="L20" s="94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3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54">
        <v>0</v>
      </c>
      <c r="I21" s="54">
        <v>0</v>
      </c>
      <c r="J21" s="94" t="s">
        <v>303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182</v>
      </c>
      <c r="B22" s="93" t="s">
        <v>303</v>
      </c>
      <c r="C22" s="93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58">
        <v>0</v>
      </c>
      <c r="I22" s="94" t="s">
        <v>303</v>
      </c>
      <c r="J22" s="58">
        <v>0</v>
      </c>
      <c r="K22" s="58">
        <v>0</v>
      </c>
      <c r="L22" s="94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3" t="s">
        <v>303</v>
      </c>
      <c r="D23" s="94" t="s">
        <v>303</v>
      </c>
      <c r="E23" s="94" t="s">
        <v>303</v>
      </c>
      <c r="F23" t="s">
        <v>161</v>
      </c>
      <c r="G23" t="s">
        <v>161</v>
      </c>
      <c r="H23" s="54">
        <v>0</v>
      </c>
      <c r="I23" s="54">
        <v>0</v>
      </c>
      <c r="J23" s="94" t="s">
        <v>303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169</v>
      </c>
      <c r="B24" s="93" t="s">
        <v>303</v>
      </c>
      <c r="C24" s="93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</row>
    <row r="25" spans="1:14">
      <c r="A25" t="s">
        <v>175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</row>
    <row r="26" spans="1:14">
      <c r="A26" t="s">
        <v>176</v>
      </c>
      <c r="B26" s="93" t="s">
        <v>303</v>
      </c>
      <c r="C26" s="93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</row>
    <row r="27" spans="1:14">
      <c r="A27" t="s">
        <v>177</v>
      </c>
      <c r="B27" s="93" t="s">
        <v>303</v>
      </c>
      <c r="C27" s="93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</row>
    <row r="28" spans="1:14">
      <c r="A28" t="s">
        <v>178</v>
      </c>
      <c r="B28" s="93" t="s">
        <v>303</v>
      </c>
      <c r="C28" s="93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273</v>
      </c>
    </row>
    <row r="3" spans="1:15" s="1" customFormat="1">
      <c r="A3" s="2" t="s">
        <v>2</v>
      </c>
      <c r="B3" s="61" t="s">
        <v>274</v>
      </c>
    </row>
    <row r="4" spans="1:15" s="1" customFormat="1">
      <c r="A4" s="2" t="s">
        <v>3</v>
      </c>
      <c r="B4" s="62">
        <v>14668</v>
      </c>
    </row>
    <row r="5" spans="1:15" ht="18.75">
      <c r="A5" s="69" t="s">
        <v>151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95" t="s">
        <v>149</v>
      </c>
      <c r="J6" s="32" t="s">
        <v>53</v>
      </c>
      <c r="K6" s="32" t="s">
        <v>69</v>
      </c>
      <c r="L6" s="32" t="s">
        <v>54</v>
      </c>
      <c r="M6" s="32" t="s">
        <v>140</v>
      </c>
      <c r="O6" s="13"/>
    </row>
    <row r="7" spans="1:15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20" t="s">
        <v>141</v>
      </c>
      <c r="H7" s="87" t="s">
        <v>303</v>
      </c>
      <c r="I7" s="16" t="s">
        <v>142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150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52">
        <v>6079092.2400000002</v>
      </c>
      <c r="H9" s="89" t="s">
        <v>303</v>
      </c>
      <c r="I9" s="52">
        <v>0</v>
      </c>
      <c r="J9" s="52">
        <v>425361.94553848781</v>
      </c>
      <c r="K9" s="89" t="s">
        <v>303</v>
      </c>
      <c r="L9" s="53">
        <v>1</v>
      </c>
      <c r="M9" s="53">
        <v>0.70189999999999997</v>
      </c>
      <c r="N9" s="24"/>
    </row>
    <row r="10" spans="1:15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207717.05</v>
      </c>
      <c r="H10" s="94" t="s">
        <v>303</v>
      </c>
      <c r="I10" s="58">
        <v>0</v>
      </c>
      <c r="J10" s="58">
        <v>39677.947338999998</v>
      </c>
      <c r="K10" s="94" t="s">
        <v>303</v>
      </c>
      <c r="L10" s="57">
        <v>9.3299999999999994E-2</v>
      </c>
      <c r="M10" s="57">
        <v>6.5500000000000003E-2</v>
      </c>
    </row>
    <row r="11" spans="1:15">
      <c r="A11" s="56" t="s">
        <v>188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58">
        <v>0</v>
      </c>
      <c r="J11" s="58">
        <v>0</v>
      </c>
      <c r="K11" s="94" t="s">
        <v>303</v>
      </c>
      <c r="L11" s="57">
        <v>0</v>
      </c>
      <c r="M11" s="57">
        <v>0</v>
      </c>
    </row>
    <row r="12" spans="1:15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54">
        <v>0</v>
      </c>
      <c r="H12" s="54">
        <v>0</v>
      </c>
      <c r="I12" s="94" t="s">
        <v>303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189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207717.05</v>
      </c>
      <c r="H13" s="94" t="s">
        <v>303</v>
      </c>
      <c r="I13" s="58">
        <v>0</v>
      </c>
      <c r="J13" s="58">
        <v>39677.947338999998</v>
      </c>
      <c r="K13" s="94" t="s">
        <v>303</v>
      </c>
      <c r="L13" s="57">
        <v>9.3299999999999994E-2</v>
      </c>
      <c r="M13" s="57">
        <v>6.5500000000000003E-2</v>
      </c>
    </row>
    <row r="14" spans="1:15">
      <c r="A14" t="s">
        <v>190</v>
      </c>
      <c r="B14" t="s">
        <v>191</v>
      </c>
      <c r="C14" t="s">
        <v>96</v>
      </c>
      <c r="D14" t="s">
        <v>192</v>
      </c>
      <c r="E14" t="s">
        <v>193</v>
      </c>
      <c r="F14" t="s">
        <v>97</v>
      </c>
      <c r="G14" s="54">
        <v>40929.480000000003</v>
      </c>
      <c r="H14" s="54">
        <v>20210</v>
      </c>
      <c r="I14" s="54">
        <v>0</v>
      </c>
      <c r="J14" s="54">
        <v>8271.8479079999997</v>
      </c>
      <c r="K14" s="55">
        <v>2.5000000000000001E-3</v>
      </c>
      <c r="L14" s="55">
        <v>1.9400000000000001E-2</v>
      </c>
      <c r="M14" s="55">
        <v>1.3599999999999999E-2</v>
      </c>
    </row>
    <row r="15" spans="1:15">
      <c r="A15" t="s">
        <v>194</v>
      </c>
      <c r="B15" t="s">
        <v>195</v>
      </c>
      <c r="C15" t="s">
        <v>96</v>
      </c>
      <c r="D15" t="s">
        <v>196</v>
      </c>
      <c r="E15" t="s">
        <v>193</v>
      </c>
      <c r="F15" t="s">
        <v>97</v>
      </c>
      <c r="G15" s="54">
        <v>166787.57</v>
      </c>
      <c r="H15" s="54">
        <v>18830</v>
      </c>
      <c r="I15" s="54">
        <v>0</v>
      </c>
      <c r="J15" s="54">
        <v>31406.099430999999</v>
      </c>
      <c r="K15" s="55">
        <v>1.06E-2</v>
      </c>
      <c r="L15" s="55">
        <v>7.3800000000000004E-2</v>
      </c>
      <c r="M15" s="55">
        <v>5.1799999999999999E-2</v>
      </c>
    </row>
    <row r="16" spans="1:15">
      <c r="A16" s="56" t="s">
        <v>197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58">
        <v>0</v>
      </c>
      <c r="J16" s="58">
        <v>0</v>
      </c>
      <c r="K16" s="94" t="s">
        <v>303</v>
      </c>
      <c r="L16" s="57">
        <v>0</v>
      </c>
      <c r="M16" s="57">
        <v>0</v>
      </c>
    </row>
    <row r="17" spans="1:13">
      <c r="A17" t="s">
        <v>161</v>
      </c>
      <c r="B17" t="s">
        <v>161</v>
      </c>
      <c r="C17" s="94" t="s">
        <v>303</v>
      </c>
      <c r="D17" s="94" t="s">
        <v>303</v>
      </c>
      <c r="E17" t="s">
        <v>161</v>
      </c>
      <c r="F17" t="s">
        <v>161</v>
      </c>
      <c r="G17" s="54">
        <v>0</v>
      </c>
      <c r="H17" s="54">
        <v>0</v>
      </c>
      <c r="I17" s="94" t="s">
        <v>303</v>
      </c>
      <c r="J17" s="54">
        <v>0</v>
      </c>
      <c r="K17" s="55">
        <v>0</v>
      </c>
      <c r="L17" s="55">
        <v>0</v>
      </c>
      <c r="M17" s="55">
        <v>0</v>
      </c>
    </row>
    <row r="18" spans="1:13">
      <c r="A18" s="56" t="s">
        <v>198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58">
        <v>0</v>
      </c>
      <c r="J18" s="58">
        <v>0</v>
      </c>
      <c r="K18" s="94" t="s">
        <v>303</v>
      </c>
      <c r="L18" s="57">
        <v>0</v>
      </c>
      <c r="M18" s="57">
        <v>0</v>
      </c>
    </row>
    <row r="19" spans="1:13">
      <c r="A19" t="s">
        <v>161</v>
      </c>
      <c r="B19" t="s">
        <v>161</v>
      </c>
      <c r="C19" s="94" t="s">
        <v>303</v>
      </c>
      <c r="D19" s="94" t="s">
        <v>303</v>
      </c>
      <c r="E19" t="s">
        <v>161</v>
      </c>
      <c r="F19" t="s">
        <v>161</v>
      </c>
      <c r="G19" s="54">
        <v>0</v>
      </c>
      <c r="H19" s="54">
        <v>0</v>
      </c>
      <c r="I19" s="94" t="s">
        <v>303</v>
      </c>
      <c r="J19" s="54">
        <v>0</v>
      </c>
      <c r="K19" s="55">
        <v>0</v>
      </c>
      <c r="L19" s="55">
        <v>0</v>
      </c>
      <c r="M19" s="55">
        <v>0</v>
      </c>
    </row>
    <row r="20" spans="1:13">
      <c r="A20" s="56" t="s">
        <v>183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58">
        <v>0</v>
      </c>
      <c r="J20" s="58">
        <v>0</v>
      </c>
      <c r="K20" s="94" t="s">
        <v>303</v>
      </c>
      <c r="L20" s="57">
        <v>0</v>
      </c>
      <c r="M20" s="57">
        <v>0</v>
      </c>
    </row>
    <row r="21" spans="1:13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54">
        <v>0</v>
      </c>
      <c r="H21" s="54">
        <v>0</v>
      </c>
      <c r="I21" s="94" t="s">
        <v>303</v>
      </c>
      <c r="J21" s="54">
        <v>0</v>
      </c>
      <c r="K21" s="55">
        <v>0</v>
      </c>
      <c r="L21" s="55">
        <v>0</v>
      </c>
      <c r="M21" s="55">
        <v>0</v>
      </c>
    </row>
    <row r="22" spans="1:13">
      <c r="A22" s="56" t="s">
        <v>199</v>
      </c>
      <c r="B22" s="93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58">
        <v>0</v>
      </c>
      <c r="H22" s="94" t="s">
        <v>303</v>
      </c>
      <c r="I22" s="58">
        <v>0</v>
      </c>
      <c r="J22" s="58">
        <v>0</v>
      </c>
      <c r="K22" s="94" t="s">
        <v>303</v>
      </c>
      <c r="L22" s="57">
        <v>0</v>
      </c>
      <c r="M22" s="57">
        <v>0</v>
      </c>
    </row>
    <row r="23" spans="1:13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54">
        <v>0</v>
      </c>
      <c r="H23" s="54">
        <v>0</v>
      </c>
      <c r="I23" s="94" t="s">
        <v>303</v>
      </c>
      <c r="J23" s="54">
        <v>0</v>
      </c>
      <c r="K23" s="55">
        <v>0</v>
      </c>
      <c r="L23" s="55">
        <v>0</v>
      </c>
      <c r="M23" s="55">
        <v>0</v>
      </c>
    </row>
    <row r="24" spans="1:13">
      <c r="A24" s="56" t="s">
        <v>167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58">
        <v>5871375.1900000004</v>
      </c>
      <c r="H24" s="94" t="s">
        <v>303</v>
      </c>
      <c r="I24" s="58">
        <v>0</v>
      </c>
      <c r="J24" s="58">
        <v>385683.9981994878</v>
      </c>
      <c r="K24" s="94" t="s">
        <v>303</v>
      </c>
      <c r="L24" s="57">
        <v>0.90669999999999995</v>
      </c>
      <c r="M24" s="57">
        <v>0.63639999999999997</v>
      </c>
    </row>
    <row r="25" spans="1:13">
      <c r="A25" s="56" t="s">
        <v>200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58">
        <v>5871375.1900000004</v>
      </c>
      <c r="H25" s="94" t="s">
        <v>303</v>
      </c>
      <c r="I25" s="58">
        <v>0</v>
      </c>
      <c r="J25" s="58">
        <v>385683.9981994878</v>
      </c>
      <c r="K25" s="94" t="s">
        <v>303</v>
      </c>
      <c r="L25" s="57">
        <v>0.90669999999999995</v>
      </c>
      <c r="M25" s="57">
        <v>0.63639999999999997</v>
      </c>
    </row>
    <row r="26" spans="1:13">
      <c r="A26" t="s">
        <v>201</v>
      </c>
      <c r="B26" t="s">
        <v>202</v>
      </c>
      <c r="C26" t="s">
        <v>102</v>
      </c>
      <c r="D26" s="92" t="s">
        <v>303</v>
      </c>
      <c r="E26" t="s">
        <v>193</v>
      </c>
      <c r="F26" t="s">
        <v>99</v>
      </c>
      <c r="G26" s="54">
        <v>75173.67</v>
      </c>
      <c r="H26" s="54">
        <v>9236</v>
      </c>
      <c r="I26" s="54">
        <v>0</v>
      </c>
      <c r="J26" s="54">
        <v>25182.406664672399</v>
      </c>
      <c r="K26" s="55">
        <v>2E-3</v>
      </c>
      <c r="L26" s="55">
        <v>5.9200000000000003E-2</v>
      </c>
      <c r="M26" s="55">
        <v>4.1599999999999998E-2</v>
      </c>
    </row>
    <row r="27" spans="1:13">
      <c r="A27" t="s">
        <v>203</v>
      </c>
      <c r="B27" t="s">
        <v>204</v>
      </c>
      <c r="C27" t="s">
        <v>102</v>
      </c>
      <c r="D27" s="92" t="s">
        <v>303</v>
      </c>
      <c r="E27" t="s">
        <v>193</v>
      </c>
      <c r="F27" t="s">
        <v>99</v>
      </c>
      <c r="G27" s="54">
        <v>4902992.7699999996</v>
      </c>
      <c r="H27" s="54">
        <v>772.449999999998</v>
      </c>
      <c r="I27" s="54">
        <v>0</v>
      </c>
      <c r="J27" s="54">
        <v>137365.979073314</v>
      </c>
      <c r="K27" s="55">
        <v>1.3599999999999999E-2</v>
      </c>
      <c r="L27" s="55">
        <v>0.32290000000000002</v>
      </c>
      <c r="M27" s="55">
        <v>0.22670000000000001</v>
      </c>
    </row>
    <row r="28" spans="1:13">
      <c r="A28" t="s">
        <v>205</v>
      </c>
      <c r="B28" t="s">
        <v>206</v>
      </c>
      <c r="C28" t="s">
        <v>207</v>
      </c>
      <c r="D28" s="92" t="s">
        <v>303</v>
      </c>
      <c r="E28" t="s">
        <v>193</v>
      </c>
      <c r="F28" t="s">
        <v>99</v>
      </c>
      <c r="G28" s="54">
        <v>40584.89</v>
      </c>
      <c r="H28" s="54">
        <v>93136.999999999927</v>
      </c>
      <c r="I28" s="54">
        <v>0</v>
      </c>
      <c r="J28" s="54">
        <v>137098.964220461</v>
      </c>
      <c r="K28" s="55">
        <v>2.3E-3</v>
      </c>
      <c r="L28" s="55">
        <v>0.32229999999999998</v>
      </c>
      <c r="M28" s="55">
        <v>0.22620000000000001</v>
      </c>
    </row>
    <row r="29" spans="1:13">
      <c r="A29" t="s">
        <v>208</v>
      </c>
      <c r="B29" t="s">
        <v>209</v>
      </c>
      <c r="C29" t="s">
        <v>207</v>
      </c>
      <c r="D29" s="92" t="s">
        <v>303</v>
      </c>
      <c r="E29" t="s">
        <v>193</v>
      </c>
      <c r="F29" t="s">
        <v>99</v>
      </c>
      <c r="G29" s="54">
        <v>384591.27</v>
      </c>
      <c r="H29" s="54">
        <v>4893</v>
      </c>
      <c r="I29" s="54">
        <v>0</v>
      </c>
      <c r="J29" s="54">
        <v>68253.070400669705</v>
      </c>
      <c r="K29" s="55">
        <v>7.3000000000000001E-3</v>
      </c>
      <c r="L29" s="55">
        <v>0.1605</v>
      </c>
      <c r="M29" s="55">
        <v>0.11260000000000001</v>
      </c>
    </row>
    <row r="30" spans="1:13">
      <c r="A30" t="s">
        <v>210</v>
      </c>
      <c r="B30" t="s">
        <v>211</v>
      </c>
      <c r="C30" t="s">
        <v>207</v>
      </c>
      <c r="D30" s="92" t="s">
        <v>303</v>
      </c>
      <c r="E30" t="s">
        <v>193</v>
      </c>
      <c r="F30" t="s">
        <v>99</v>
      </c>
      <c r="G30" s="54">
        <v>468032.59</v>
      </c>
      <c r="H30" s="54">
        <v>1047.6000000000013</v>
      </c>
      <c r="I30" s="54">
        <v>0</v>
      </c>
      <c r="J30" s="54">
        <v>17783.577840370701</v>
      </c>
      <c r="K30" s="55">
        <v>0</v>
      </c>
      <c r="L30" s="55">
        <v>4.1799999999999997E-2</v>
      </c>
      <c r="M30" s="55">
        <v>2.93E-2</v>
      </c>
    </row>
    <row r="31" spans="1:13">
      <c r="A31" s="56" t="s">
        <v>212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58">
        <v>0</v>
      </c>
      <c r="H31" s="94" t="s">
        <v>303</v>
      </c>
      <c r="I31" s="58">
        <v>0</v>
      </c>
      <c r="J31" s="58">
        <v>0</v>
      </c>
      <c r="K31" s="94" t="s">
        <v>303</v>
      </c>
      <c r="L31" s="57">
        <v>0</v>
      </c>
      <c r="M31" s="57">
        <v>0</v>
      </c>
    </row>
    <row r="32" spans="1:13">
      <c r="A32" t="s">
        <v>161</v>
      </c>
      <c r="B32" t="s">
        <v>161</v>
      </c>
      <c r="C32" s="94" t="s">
        <v>303</v>
      </c>
      <c r="D32" s="94" t="s">
        <v>303</v>
      </c>
      <c r="E32" t="s">
        <v>161</v>
      </c>
      <c r="F32" t="s">
        <v>161</v>
      </c>
      <c r="G32" s="54">
        <v>0</v>
      </c>
      <c r="H32" s="54">
        <v>0</v>
      </c>
      <c r="I32" s="94" t="s">
        <v>303</v>
      </c>
      <c r="J32" s="54">
        <v>0</v>
      </c>
      <c r="K32" s="55">
        <v>0</v>
      </c>
      <c r="L32" s="55">
        <v>0</v>
      </c>
      <c r="M32" s="55">
        <v>0</v>
      </c>
    </row>
    <row r="33" spans="1:13">
      <c r="A33" s="56" t="s">
        <v>183</v>
      </c>
      <c r="B33" s="93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58">
        <v>0</v>
      </c>
      <c r="H33" s="94" t="s">
        <v>303</v>
      </c>
      <c r="I33" s="58">
        <v>0</v>
      </c>
      <c r="J33" s="58">
        <v>0</v>
      </c>
      <c r="K33" s="94" t="s">
        <v>303</v>
      </c>
      <c r="L33" s="57">
        <v>0</v>
      </c>
      <c r="M33" s="57">
        <v>0</v>
      </c>
    </row>
    <row r="34" spans="1:13">
      <c r="A34" t="s">
        <v>161</v>
      </c>
      <c r="B34" t="s">
        <v>161</v>
      </c>
      <c r="C34" s="94" t="s">
        <v>303</v>
      </c>
      <c r="D34" s="94" t="s">
        <v>303</v>
      </c>
      <c r="E34" t="s">
        <v>161</v>
      </c>
      <c r="F34" t="s">
        <v>161</v>
      </c>
      <c r="G34" s="54">
        <v>0</v>
      </c>
      <c r="H34" s="54">
        <v>0</v>
      </c>
      <c r="I34" s="94" t="s">
        <v>303</v>
      </c>
      <c r="J34" s="54">
        <v>0</v>
      </c>
      <c r="K34" s="55">
        <v>0</v>
      </c>
      <c r="L34" s="55">
        <v>0</v>
      </c>
      <c r="M34" s="55">
        <v>0</v>
      </c>
    </row>
    <row r="35" spans="1:13">
      <c r="A35" s="56" t="s">
        <v>199</v>
      </c>
      <c r="B35" s="93" t="s">
        <v>303</v>
      </c>
      <c r="C35" s="94" t="s">
        <v>303</v>
      </c>
      <c r="D35" s="94" t="s">
        <v>303</v>
      </c>
      <c r="E35" s="94" t="s">
        <v>303</v>
      </c>
      <c r="F35" s="94" t="s">
        <v>303</v>
      </c>
      <c r="G35" s="58">
        <v>0</v>
      </c>
      <c r="H35" s="94" t="s">
        <v>303</v>
      </c>
      <c r="I35" s="58">
        <v>0</v>
      </c>
      <c r="J35" s="58">
        <v>0</v>
      </c>
      <c r="K35" s="94" t="s">
        <v>303</v>
      </c>
      <c r="L35" s="57">
        <v>0</v>
      </c>
      <c r="M35" s="57">
        <v>0</v>
      </c>
    </row>
    <row r="36" spans="1:13">
      <c r="A36" t="s">
        <v>161</v>
      </c>
      <c r="B36" t="s">
        <v>161</v>
      </c>
      <c r="C36" s="94" t="s">
        <v>303</v>
      </c>
      <c r="D36" s="94" t="s">
        <v>303</v>
      </c>
      <c r="E36" t="s">
        <v>161</v>
      </c>
      <c r="F36" t="s">
        <v>161</v>
      </c>
      <c r="G36" s="54">
        <v>0</v>
      </c>
      <c r="H36" s="54">
        <v>0</v>
      </c>
      <c r="I36" s="94" t="s">
        <v>303</v>
      </c>
      <c r="J36" s="54">
        <v>0</v>
      </c>
      <c r="K36" s="55">
        <v>0</v>
      </c>
      <c r="L36" s="55">
        <v>0</v>
      </c>
      <c r="M36" s="55">
        <v>0</v>
      </c>
    </row>
    <row r="37" spans="1:13">
      <c r="A37" t="s">
        <v>169</v>
      </c>
      <c r="B37" s="93" t="s">
        <v>303</v>
      </c>
      <c r="C37" s="94" t="s">
        <v>303</v>
      </c>
      <c r="D37" s="94" t="s">
        <v>303</v>
      </c>
      <c r="E37" s="94" t="s">
        <v>303</v>
      </c>
      <c r="F37" s="94" t="s">
        <v>303</v>
      </c>
      <c r="G37" s="94" t="s">
        <v>303</v>
      </c>
      <c r="H37" s="94" t="s">
        <v>303</v>
      </c>
      <c r="I37" s="94" t="s">
        <v>303</v>
      </c>
      <c r="J37" s="94" t="s">
        <v>303</v>
      </c>
      <c r="K37" s="94" t="s">
        <v>303</v>
      </c>
      <c r="L37" s="94" t="s">
        <v>303</v>
      </c>
      <c r="M37" s="94" t="s">
        <v>303</v>
      </c>
    </row>
    <row r="38" spans="1:13">
      <c r="A38" t="s">
        <v>175</v>
      </c>
      <c r="B38" s="93" t="s">
        <v>303</v>
      </c>
      <c r="C38" s="94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  <c r="K38" s="94" t="s">
        <v>303</v>
      </c>
      <c r="L38" s="94" t="s">
        <v>303</v>
      </c>
      <c r="M38" s="94" t="s">
        <v>303</v>
      </c>
    </row>
    <row r="39" spans="1:13">
      <c r="A39" t="s">
        <v>176</v>
      </c>
      <c r="B39" s="93" t="s">
        <v>303</v>
      </c>
      <c r="C39" s="94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  <c r="K39" s="94" t="s">
        <v>303</v>
      </c>
      <c r="L39" s="94" t="s">
        <v>303</v>
      </c>
      <c r="M39" s="94" t="s">
        <v>303</v>
      </c>
    </row>
    <row r="40" spans="1:13">
      <c r="A40" t="s">
        <v>177</v>
      </c>
      <c r="B40" s="93" t="s">
        <v>303</v>
      </c>
      <c r="C40" s="94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  <c r="K40" s="94" t="s">
        <v>303</v>
      </c>
      <c r="L40" s="94" t="s">
        <v>303</v>
      </c>
      <c r="M40" s="94" t="s">
        <v>303</v>
      </c>
    </row>
    <row r="41" spans="1:13">
      <c r="A41" t="s">
        <v>178</v>
      </c>
      <c r="B41" s="93" t="s">
        <v>303</v>
      </c>
      <c r="C41" s="94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  <c r="K41" s="94" t="s">
        <v>303</v>
      </c>
      <c r="L41" s="94" t="s">
        <v>303</v>
      </c>
      <c r="M41" s="94" t="s">
        <v>303</v>
      </c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273</v>
      </c>
    </row>
    <row r="3" spans="1:16" s="1" customFormat="1">
      <c r="A3" s="2" t="s">
        <v>2</v>
      </c>
      <c r="B3" s="61" t="s">
        <v>274</v>
      </c>
    </row>
    <row r="4" spans="1:16" s="1" customFormat="1">
      <c r="A4" s="2" t="s">
        <v>3</v>
      </c>
      <c r="B4" s="62">
        <v>14668</v>
      </c>
    </row>
    <row r="5" spans="1:16" ht="18.75">
      <c r="A5" s="69" t="s">
        <v>89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144</v>
      </c>
      <c r="J6" s="32" t="s">
        <v>145</v>
      </c>
      <c r="K6" s="32" t="s">
        <v>53</v>
      </c>
      <c r="L6" s="32" t="s">
        <v>69</v>
      </c>
      <c r="M6" s="32" t="s">
        <v>54</v>
      </c>
      <c r="N6" s="102" t="s">
        <v>140</v>
      </c>
      <c r="P6" s="13"/>
    </row>
    <row r="7" spans="1:16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20" t="s">
        <v>141</v>
      </c>
      <c r="J7" s="87" t="s">
        <v>303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52">
        <v>0</v>
      </c>
      <c r="J9" s="89" t="s">
        <v>303</v>
      </c>
      <c r="K9" s="52">
        <v>0</v>
      </c>
      <c r="L9" s="89" t="s">
        <v>303</v>
      </c>
      <c r="M9" s="53">
        <v>0</v>
      </c>
      <c r="N9" s="53">
        <v>0</v>
      </c>
      <c r="O9" s="24"/>
    </row>
    <row r="10" spans="1:16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58">
        <v>0</v>
      </c>
      <c r="L10" s="94" t="s">
        <v>303</v>
      </c>
      <c r="M10" s="57">
        <v>0</v>
      </c>
      <c r="N10" s="57">
        <v>0</v>
      </c>
    </row>
    <row r="11" spans="1:16">
      <c r="A11" s="56" t="s">
        <v>213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58">
        <v>0</v>
      </c>
      <c r="L11" s="94" t="s">
        <v>303</v>
      </c>
      <c r="M11" s="57">
        <v>0</v>
      </c>
      <c r="N11" s="57">
        <v>0</v>
      </c>
    </row>
    <row r="12" spans="1:16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t="s">
        <v>161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214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58">
        <v>0</v>
      </c>
      <c r="L13" s="94" t="s">
        <v>303</v>
      </c>
      <c r="M13" s="57">
        <v>0</v>
      </c>
      <c r="N13" s="57">
        <v>0</v>
      </c>
    </row>
    <row r="14" spans="1:16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t="s">
        <v>161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58">
        <v>0</v>
      </c>
      <c r="L15" s="94" t="s">
        <v>303</v>
      </c>
      <c r="M15" s="57">
        <v>0</v>
      </c>
      <c r="N15" s="57">
        <v>0</v>
      </c>
    </row>
    <row r="16" spans="1:16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t="s">
        <v>161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183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58">
        <v>0</v>
      </c>
      <c r="L17" s="94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t="s">
        <v>161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58">
        <v>0</v>
      </c>
      <c r="L19" s="94" t="s">
        <v>303</v>
      </c>
      <c r="M19" s="57">
        <v>0</v>
      </c>
      <c r="N19" s="57">
        <v>0</v>
      </c>
    </row>
    <row r="20" spans="1:14">
      <c r="A20" s="56" t="s">
        <v>213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58">
        <v>0</v>
      </c>
      <c r="L20" s="94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t="s">
        <v>161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214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58">
        <v>0</v>
      </c>
      <c r="L22" s="94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t="s">
        <v>161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58">
        <v>0</v>
      </c>
      <c r="J24" s="94" t="s">
        <v>303</v>
      </c>
      <c r="K24" s="58">
        <v>0</v>
      </c>
      <c r="L24" s="94" t="s">
        <v>303</v>
      </c>
      <c r="M24" s="57">
        <v>0</v>
      </c>
      <c r="N24" s="57">
        <v>0</v>
      </c>
    </row>
    <row r="25" spans="1:14">
      <c r="A25" t="s">
        <v>161</v>
      </c>
      <c r="B25" t="s">
        <v>161</v>
      </c>
      <c r="C25" s="94" t="s">
        <v>303</v>
      </c>
      <c r="D25" s="94" t="s">
        <v>303</v>
      </c>
      <c r="E25" t="s">
        <v>161</v>
      </c>
      <c r="F25" t="s">
        <v>161</v>
      </c>
      <c r="G25" s="94" t="s">
        <v>303</v>
      </c>
      <c r="H25" t="s">
        <v>161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183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58">
        <v>0</v>
      </c>
      <c r="J26" s="94" t="s">
        <v>303</v>
      </c>
      <c r="K26" s="58">
        <v>0</v>
      </c>
      <c r="L26" s="94" t="s">
        <v>303</v>
      </c>
      <c r="M26" s="57">
        <v>0</v>
      </c>
      <c r="N26" s="57">
        <v>0</v>
      </c>
    </row>
    <row r="27" spans="1:14">
      <c r="A27" t="s">
        <v>161</v>
      </c>
      <c r="B27" t="s">
        <v>161</v>
      </c>
      <c r="C27" s="94" t="s">
        <v>303</v>
      </c>
      <c r="D27" s="94" t="s">
        <v>303</v>
      </c>
      <c r="E27" t="s">
        <v>161</v>
      </c>
      <c r="F27" t="s">
        <v>161</v>
      </c>
      <c r="G27" s="94" t="s">
        <v>303</v>
      </c>
      <c r="H27" t="s">
        <v>161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169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</row>
    <row r="29" spans="1:14">
      <c r="A29" t="s">
        <v>175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94" t="s">
        <v>303</v>
      </c>
      <c r="I29" s="94" t="s">
        <v>303</v>
      </c>
      <c r="J29" s="94" t="s">
        <v>303</v>
      </c>
      <c r="K29" s="94" t="s">
        <v>303</v>
      </c>
      <c r="L29" s="94" t="s">
        <v>303</v>
      </c>
      <c r="M29" s="94" t="s">
        <v>303</v>
      </c>
      <c r="N29" s="94" t="s">
        <v>303</v>
      </c>
    </row>
    <row r="30" spans="1:14">
      <c r="A30" t="s">
        <v>176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</row>
    <row r="31" spans="1:14">
      <c r="A31" t="s">
        <v>177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</row>
    <row r="2" spans="1:11" s="1" customFormat="1">
      <c r="A2" s="2" t="s">
        <v>1</v>
      </c>
      <c r="B2" s="9" t="s">
        <v>273</v>
      </c>
    </row>
    <row r="3" spans="1:11" s="1" customFormat="1">
      <c r="A3" s="2" t="s">
        <v>2</v>
      </c>
      <c r="B3" s="61" t="s">
        <v>274</v>
      </c>
    </row>
    <row r="4" spans="1:11" s="1" customFormat="1">
      <c r="A4" s="2" t="s">
        <v>3</v>
      </c>
      <c r="B4" s="62">
        <v>14668</v>
      </c>
    </row>
    <row r="5" spans="1:11" ht="18.75">
      <c r="A5" s="69" t="s">
        <v>91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2" t="s">
        <v>140</v>
      </c>
    </row>
    <row r="7" spans="1:1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141</v>
      </c>
      <c r="G7" s="87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103" t="s">
        <v>303</v>
      </c>
      <c r="J9" s="53">
        <v>0</v>
      </c>
      <c r="K9" s="53">
        <v>0</v>
      </c>
    </row>
    <row r="10" spans="1:11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1">
      <c r="A11" s="56" t="s">
        <v>215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1">
      <c r="A12" t="s">
        <v>161</v>
      </c>
      <c r="B12" t="s">
        <v>161</v>
      </c>
      <c r="C12" s="94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167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1">
      <c r="A14" s="56" t="s">
        <v>216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58">
        <v>0</v>
      </c>
      <c r="G14" s="94" t="s">
        <v>303</v>
      </c>
      <c r="H14" s="58">
        <v>0</v>
      </c>
      <c r="I14" s="94" t="s">
        <v>303</v>
      </c>
      <c r="J14" s="57">
        <v>0</v>
      </c>
      <c r="K14" s="57">
        <v>0</v>
      </c>
    </row>
    <row r="15" spans="1:11">
      <c r="A15" t="s">
        <v>161</v>
      </c>
      <c r="B15" t="s">
        <v>161</v>
      </c>
      <c r="C15" s="94" t="s">
        <v>303</v>
      </c>
      <c r="D15" t="s">
        <v>161</v>
      </c>
      <c r="E15" t="s">
        <v>161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169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94" t="s">
        <v>303</v>
      </c>
      <c r="I16" s="94" t="s">
        <v>303</v>
      </c>
      <c r="J16" s="94" t="s">
        <v>303</v>
      </c>
      <c r="K16" s="94" t="s">
        <v>303</v>
      </c>
    </row>
    <row r="17" spans="1:11">
      <c r="A17" t="s">
        <v>175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</row>
    <row r="18" spans="1:11">
      <c r="A18" t="s">
        <v>176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94" t="s">
        <v>303</v>
      </c>
      <c r="K18" s="94" t="s">
        <v>303</v>
      </c>
    </row>
    <row r="19" spans="1:11">
      <c r="A19" t="s">
        <v>177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94" t="s">
        <v>303</v>
      </c>
      <c r="K19" s="94" t="s">
        <v>303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273</v>
      </c>
    </row>
    <row r="3" spans="1:12" s="1" customFormat="1">
      <c r="A3" s="2" t="s">
        <v>2</v>
      </c>
      <c r="B3" s="61" t="s">
        <v>274</v>
      </c>
    </row>
    <row r="4" spans="1:12" s="1" customFormat="1">
      <c r="A4" s="2" t="s">
        <v>3</v>
      </c>
      <c r="B4" s="62">
        <v>14668</v>
      </c>
    </row>
    <row r="5" spans="1:12" ht="18.75">
      <c r="A5" s="69" t="s">
        <v>94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86" t="s">
        <v>303</v>
      </c>
      <c r="B7" s="104" t="s">
        <v>303</v>
      </c>
      <c r="C7" s="104" t="s">
        <v>303</v>
      </c>
      <c r="D7" s="104" t="s">
        <v>303</v>
      </c>
      <c r="E7" s="104" t="s">
        <v>303</v>
      </c>
      <c r="F7" s="16" t="s">
        <v>141</v>
      </c>
      <c r="G7" s="87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103" t="s">
        <v>303</v>
      </c>
      <c r="J9" s="53">
        <v>0</v>
      </c>
      <c r="K9" s="53">
        <v>0</v>
      </c>
    </row>
    <row r="10" spans="1:1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2">
      <c r="A11" s="56" t="s">
        <v>217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s="94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218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s="94" t="s">
        <v>303</v>
      </c>
      <c r="D14" t="s">
        <v>161</v>
      </c>
      <c r="E14" t="s">
        <v>161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219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58">
        <v>0</v>
      </c>
      <c r="I15" s="94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s="94" t="s">
        <v>303</v>
      </c>
      <c r="D16" t="s">
        <v>161</v>
      </c>
      <c r="E16" t="s">
        <v>161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183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58">
        <v>0</v>
      </c>
      <c r="I17" s="94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s="94" t="s">
        <v>303</v>
      </c>
      <c r="D18" t="s">
        <v>161</v>
      </c>
      <c r="E18" t="s">
        <v>161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58">
        <v>0</v>
      </c>
      <c r="I19" s="94" t="s">
        <v>303</v>
      </c>
      <c r="J19" s="57">
        <v>0</v>
      </c>
      <c r="K19" s="57">
        <v>0</v>
      </c>
    </row>
    <row r="20" spans="1:11">
      <c r="A20" s="56" t="s">
        <v>217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58">
        <v>0</v>
      </c>
      <c r="G20" s="94" t="s">
        <v>303</v>
      </c>
      <c r="H20" s="58">
        <v>0</v>
      </c>
      <c r="I20" s="94" t="s">
        <v>303</v>
      </c>
      <c r="J20" s="57">
        <v>0</v>
      </c>
      <c r="K20" s="57">
        <v>0</v>
      </c>
    </row>
    <row r="21" spans="1:11">
      <c r="A21" t="s">
        <v>161</v>
      </c>
      <c r="B21" t="s">
        <v>161</v>
      </c>
      <c r="C21" s="94" t="s">
        <v>303</v>
      </c>
      <c r="D21" t="s">
        <v>161</v>
      </c>
      <c r="E21" t="s">
        <v>161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220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58">
        <v>0</v>
      </c>
      <c r="G22" s="94" t="s">
        <v>303</v>
      </c>
      <c r="H22" s="58">
        <v>0</v>
      </c>
      <c r="I22" s="94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s="94" t="s">
        <v>303</v>
      </c>
      <c r="D23" t="s">
        <v>161</v>
      </c>
      <c r="E23" t="s">
        <v>161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219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58">
        <v>0</v>
      </c>
      <c r="G24" s="94" t="s">
        <v>303</v>
      </c>
      <c r="H24" s="58">
        <v>0</v>
      </c>
      <c r="I24" s="94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s="94" t="s">
        <v>303</v>
      </c>
      <c r="D25" t="s">
        <v>161</v>
      </c>
      <c r="E25" t="s">
        <v>161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221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58">
        <v>0</v>
      </c>
      <c r="I26" s="94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s="94" t="s">
        <v>303</v>
      </c>
      <c r="D27" t="s">
        <v>161</v>
      </c>
      <c r="E27" t="s">
        <v>161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183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58">
        <v>0</v>
      </c>
      <c r="I28" s="94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s="94" t="s">
        <v>303</v>
      </c>
      <c r="D29" t="s">
        <v>161</v>
      </c>
      <c r="E29" t="s">
        <v>161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169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</row>
    <row r="31" spans="1:11">
      <c r="A31" t="s">
        <v>175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</row>
    <row r="32" spans="1:11">
      <c r="A32" t="s">
        <v>176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</row>
    <row r="33" spans="1:11">
      <c r="A33" t="s">
        <v>177</v>
      </c>
      <c r="B33" s="94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273</v>
      </c>
    </row>
    <row r="3" spans="1:14" s="1" customFormat="1">
      <c r="A3" s="2" t="s">
        <v>2</v>
      </c>
      <c r="B3" s="61" t="s">
        <v>274</v>
      </c>
    </row>
    <row r="4" spans="1:14" s="1" customFormat="1">
      <c r="A4" s="2" t="s">
        <v>3</v>
      </c>
      <c r="B4" s="62">
        <v>14668</v>
      </c>
    </row>
    <row r="5" spans="1:14" ht="18.75">
      <c r="A5" s="69" t="s">
        <v>98</v>
      </c>
      <c r="B5" s="70"/>
      <c r="C5" s="70"/>
      <c r="D5" s="70"/>
      <c r="E5" s="70"/>
      <c r="F5" s="70"/>
      <c r="G5" s="70"/>
      <c r="H5" s="70"/>
      <c r="I5" s="70"/>
      <c r="J5" s="71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54</v>
      </c>
      <c r="J6" s="32" t="s">
        <v>140</v>
      </c>
    </row>
    <row r="7" spans="1:1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141</v>
      </c>
      <c r="G7" s="87" t="s">
        <v>303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101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195.04</v>
      </c>
      <c r="G9" s="103" t="s">
        <v>303</v>
      </c>
      <c r="H9" s="52">
        <v>5011.5633081115702</v>
      </c>
      <c r="I9" s="53">
        <v>1</v>
      </c>
      <c r="J9" s="53">
        <v>8.3000000000000001E-3</v>
      </c>
      <c r="K9" s="15"/>
      <c r="L9" s="15"/>
      <c r="M9" s="15"/>
      <c r="N9" s="15"/>
    </row>
    <row r="10" spans="1:14">
      <c r="A10" s="56" t="s">
        <v>155</v>
      </c>
      <c r="B10" s="105" t="s">
        <v>303</v>
      </c>
      <c r="C10" s="105" t="s">
        <v>303</v>
      </c>
      <c r="D10" s="105" t="s">
        <v>303</v>
      </c>
      <c r="E10" s="105" t="s">
        <v>303</v>
      </c>
      <c r="F10" s="58">
        <v>0</v>
      </c>
      <c r="G10" s="105" t="s">
        <v>303</v>
      </c>
      <c r="H10" s="58">
        <v>0</v>
      </c>
      <c r="I10" s="57">
        <v>0</v>
      </c>
      <c r="J10" s="57">
        <v>0</v>
      </c>
    </row>
    <row r="11" spans="1:14">
      <c r="A11" t="s">
        <v>161</v>
      </c>
      <c r="B11" t="s">
        <v>161</v>
      </c>
      <c r="C11" s="105" t="s">
        <v>303</v>
      </c>
      <c r="D11" t="s">
        <v>161</v>
      </c>
      <c r="E11" t="s">
        <v>161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167</v>
      </c>
      <c r="B12" s="105" t="s">
        <v>303</v>
      </c>
      <c r="C12" s="105" t="s">
        <v>303</v>
      </c>
      <c r="D12" s="105" t="s">
        <v>303</v>
      </c>
      <c r="E12" s="105" t="s">
        <v>303</v>
      </c>
      <c r="F12" s="58">
        <v>195.04</v>
      </c>
      <c r="G12" s="105" t="s">
        <v>303</v>
      </c>
      <c r="H12" s="58">
        <v>5011.5633081115702</v>
      </c>
      <c r="I12" s="57">
        <v>1</v>
      </c>
      <c r="J12" s="57">
        <v>8.3000000000000001E-3</v>
      </c>
    </row>
    <row r="13" spans="1:14">
      <c r="A13" t="s">
        <v>222</v>
      </c>
      <c r="B13" t="s">
        <v>223</v>
      </c>
      <c r="C13" t="s">
        <v>102</v>
      </c>
      <c r="D13" t="s">
        <v>224</v>
      </c>
      <c r="E13" t="s">
        <v>99</v>
      </c>
      <c r="F13" s="54">
        <v>195.04</v>
      </c>
      <c r="G13" s="54">
        <v>708438.21000000031</v>
      </c>
      <c r="H13" s="54">
        <v>5011.5633081115702</v>
      </c>
      <c r="I13" s="55">
        <v>1</v>
      </c>
      <c r="J13" s="55">
        <v>8.3000000000000001E-3</v>
      </c>
    </row>
    <row r="14" spans="1:14">
      <c r="A14" t="s">
        <v>169</v>
      </c>
      <c r="B14" s="105" t="s">
        <v>303</v>
      </c>
      <c r="C14" s="105" t="s">
        <v>303</v>
      </c>
      <c r="D14" s="105" t="s">
        <v>303</v>
      </c>
      <c r="E14" s="105" t="s">
        <v>303</v>
      </c>
      <c r="F14" s="105" t="s">
        <v>303</v>
      </c>
      <c r="G14" s="105" t="s">
        <v>303</v>
      </c>
      <c r="H14" s="94" t="s">
        <v>303</v>
      </c>
      <c r="I14" s="94" t="s">
        <v>303</v>
      </c>
      <c r="J14" s="105" t="s">
        <v>303</v>
      </c>
    </row>
    <row r="15" spans="1:14">
      <c r="A15" t="s">
        <v>175</v>
      </c>
      <c r="B15" s="105" t="s">
        <v>303</v>
      </c>
      <c r="C15" s="105" t="s">
        <v>303</v>
      </c>
      <c r="D15" s="105" t="s">
        <v>303</v>
      </c>
      <c r="E15" s="105" t="s">
        <v>303</v>
      </c>
      <c r="F15" s="105" t="s">
        <v>303</v>
      </c>
      <c r="G15" s="105" t="s">
        <v>303</v>
      </c>
      <c r="H15" s="94" t="s">
        <v>303</v>
      </c>
      <c r="I15" s="94" t="s">
        <v>303</v>
      </c>
      <c r="J15" s="105" t="s">
        <v>303</v>
      </c>
    </row>
    <row r="16" spans="1:14">
      <c r="A16" t="s">
        <v>176</v>
      </c>
      <c r="B16" s="105" t="s">
        <v>303</v>
      </c>
      <c r="C16" s="105" t="s">
        <v>303</v>
      </c>
      <c r="D16" s="105" t="s">
        <v>303</v>
      </c>
      <c r="E16" s="105" t="s">
        <v>303</v>
      </c>
      <c r="F16" s="105" t="s">
        <v>303</v>
      </c>
      <c r="G16" s="105" t="s">
        <v>303</v>
      </c>
      <c r="H16" s="94" t="s">
        <v>303</v>
      </c>
      <c r="I16" s="94" t="s">
        <v>303</v>
      </c>
      <c r="J16" s="105" t="s">
        <v>303</v>
      </c>
    </row>
    <row r="17" spans="1:10">
      <c r="A17" t="s">
        <v>177</v>
      </c>
      <c r="B17" s="105" t="s">
        <v>303</v>
      </c>
      <c r="C17" s="105" t="s">
        <v>303</v>
      </c>
      <c r="D17" s="105" t="s">
        <v>303</v>
      </c>
      <c r="E17" s="105" t="s">
        <v>303</v>
      </c>
      <c r="F17" s="105" t="s">
        <v>303</v>
      </c>
      <c r="G17" s="105" t="s">
        <v>303</v>
      </c>
      <c r="H17" s="94" t="s">
        <v>303</v>
      </c>
      <c r="I17" s="94" t="s">
        <v>303</v>
      </c>
      <c r="J17" s="105" t="s">
        <v>303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302</v>
      </c>
    </row>
    <row r="2" spans="1:23" s="1" customFormat="1">
      <c r="A2" s="2" t="s">
        <v>1</v>
      </c>
      <c r="B2" s="9" t="s">
        <v>273</v>
      </c>
    </row>
    <row r="3" spans="1:23" s="1" customFormat="1">
      <c r="A3" s="2" t="s">
        <v>2</v>
      </c>
      <c r="B3" s="61" t="s">
        <v>274</v>
      </c>
    </row>
    <row r="4" spans="1:23" s="1" customFormat="1">
      <c r="A4" s="2" t="s">
        <v>3</v>
      </c>
      <c r="B4" s="62">
        <v>14668</v>
      </c>
    </row>
    <row r="5" spans="1:23" ht="18.75">
      <c r="A5" s="69" t="s">
        <v>103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3" s="15" customFormat="1">
      <c r="A6" s="31" t="s">
        <v>92</v>
      </c>
      <c r="B6" s="32" t="s">
        <v>46</v>
      </c>
      <c r="C6" s="34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53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  <c r="V6" s="13"/>
      <c r="W6" s="13"/>
    </row>
    <row r="7" spans="1:23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20" t="s">
        <v>70</v>
      </c>
      <c r="G7" s="20" t="s">
        <v>71</v>
      </c>
      <c r="H7" s="87" t="s">
        <v>303</v>
      </c>
      <c r="I7" s="20" t="s">
        <v>7</v>
      </c>
      <c r="J7" s="20" t="s">
        <v>7</v>
      </c>
      <c r="K7" s="20" t="s">
        <v>141</v>
      </c>
      <c r="L7" s="87" t="s">
        <v>303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105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89" t="s">
        <v>303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155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94" t="s">
        <v>303</v>
      </c>
      <c r="O10" s="57">
        <v>0</v>
      </c>
      <c r="P10" s="57">
        <v>0</v>
      </c>
    </row>
    <row r="11" spans="1:23">
      <c r="A11" s="56" t="s">
        <v>225</v>
      </c>
      <c r="B11" s="93" t="s">
        <v>303</v>
      </c>
      <c r="C11" s="93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94" t="s">
        <v>303</v>
      </c>
      <c r="O11" s="57">
        <v>0</v>
      </c>
      <c r="P11" s="57">
        <v>0</v>
      </c>
    </row>
    <row r="12" spans="1:23">
      <c r="A12" t="s">
        <v>161</v>
      </c>
      <c r="B12" t="s">
        <v>161</v>
      </c>
      <c r="C12" s="93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226</v>
      </c>
      <c r="B13" s="93" t="s">
        <v>303</v>
      </c>
      <c r="C13" s="93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94" t="s">
        <v>303</v>
      </c>
      <c r="O13" s="57">
        <v>0</v>
      </c>
      <c r="P13" s="57">
        <v>0</v>
      </c>
    </row>
    <row r="14" spans="1:23">
      <c r="A14" t="s">
        <v>161</v>
      </c>
      <c r="B14" t="s">
        <v>161</v>
      </c>
      <c r="C14" s="93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227</v>
      </c>
      <c r="B15" s="93" t="s">
        <v>303</v>
      </c>
      <c r="C15" s="93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94" t="s">
        <v>303</v>
      </c>
      <c r="J15" s="57">
        <v>0</v>
      </c>
      <c r="K15" s="58">
        <v>0</v>
      </c>
      <c r="L15" s="94" t="s">
        <v>303</v>
      </c>
      <c r="M15" s="58">
        <v>0</v>
      </c>
      <c r="N15" s="94" t="s">
        <v>303</v>
      </c>
      <c r="O15" s="57">
        <v>0</v>
      </c>
      <c r="P15" s="57">
        <v>0</v>
      </c>
    </row>
    <row r="16" spans="1:23">
      <c r="A16" t="s">
        <v>161</v>
      </c>
      <c r="B16" t="s">
        <v>161</v>
      </c>
      <c r="C16" s="93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3" t="s">
        <v>303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3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3" t="s">
        <v>303</v>
      </c>
      <c r="D19" t="s">
        <v>161</v>
      </c>
      <c r="E19" s="94" t="s">
        <v>303</v>
      </c>
      <c r="F19" s="94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167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94" t="s">
        <v>303</v>
      </c>
      <c r="O20" s="57">
        <v>0</v>
      </c>
      <c r="P20" s="57">
        <v>0</v>
      </c>
    </row>
    <row r="21" spans="1:16">
      <c r="A21" s="56" t="s">
        <v>225</v>
      </c>
      <c r="B21" s="93" t="s">
        <v>303</v>
      </c>
      <c r="C21" s="93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57">
        <v>0</v>
      </c>
      <c r="K21" s="58">
        <v>0</v>
      </c>
      <c r="L21" s="94" t="s">
        <v>303</v>
      </c>
      <c r="M21" s="58">
        <v>0</v>
      </c>
      <c r="N21" s="94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3" t="s">
        <v>303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226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58">
        <v>0</v>
      </c>
      <c r="H23" s="94" t="s">
        <v>303</v>
      </c>
      <c r="I23" s="94" t="s">
        <v>303</v>
      </c>
      <c r="J23" s="57">
        <v>0</v>
      </c>
      <c r="K23" s="58">
        <v>0</v>
      </c>
      <c r="L23" s="94" t="s">
        <v>303</v>
      </c>
      <c r="M23" s="58">
        <v>0</v>
      </c>
      <c r="N23" s="94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3" t="s">
        <v>303</v>
      </c>
      <c r="D24" t="s">
        <v>161</v>
      </c>
      <c r="E24" s="94" t="s">
        <v>303</v>
      </c>
      <c r="F24" s="94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227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58">
        <v>0</v>
      </c>
      <c r="H25" s="94" t="s">
        <v>303</v>
      </c>
      <c r="I25" s="94" t="s">
        <v>303</v>
      </c>
      <c r="J25" s="57">
        <v>0</v>
      </c>
      <c r="K25" s="58">
        <v>0</v>
      </c>
      <c r="L25" s="94" t="s">
        <v>303</v>
      </c>
      <c r="M25" s="58">
        <v>0</v>
      </c>
      <c r="N25" s="94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3" t="s">
        <v>303</v>
      </c>
      <c r="D26" t="s">
        <v>161</v>
      </c>
      <c r="E26" s="94" t="s">
        <v>303</v>
      </c>
      <c r="F26" s="94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3" t="s">
        <v>303</v>
      </c>
      <c r="D27" t="s">
        <v>161</v>
      </c>
      <c r="E27" s="94" t="s">
        <v>303</v>
      </c>
      <c r="F27" s="94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3" t="s">
        <v>303</v>
      </c>
      <c r="D28" t="s">
        <v>161</v>
      </c>
      <c r="E28" s="94" t="s">
        <v>303</v>
      </c>
      <c r="F28" s="94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3" t="s">
        <v>303</v>
      </c>
      <c r="D29" t="s">
        <v>161</v>
      </c>
      <c r="E29" s="94" t="s">
        <v>303</v>
      </c>
      <c r="F29" s="94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169</v>
      </c>
      <c r="B30" s="93" t="s">
        <v>303</v>
      </c>
      <c r="C30" s="93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  <c r="P30" s="94" t="s">
        <v>303</v>
      </c>
    </row>
    <row r="31" spans="1:16">
      <c r="A31" t="s">
        <v>175</v>
      </c>
      <c r="B31" s="93" t="s">
        <v>303</v>
      </c>
      <c r="C31" s="93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  <c r="P31" s="94" t="s">
        <v>303</v>
      </c>
    </row>
    <row r="32" spans="1:16">
      <c r="A32" t="s">
        <v>176</v>
      </c>
      <c r="B32" s="93" t="s">
        <v>303</v>
      </c>
      <c r="C32" s="93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  <c r="P32" s="94" t="s">
        <v>303</v>
      </c>
    </row>
    <row r="33" spans="1:16">
      <c r="A33" t="s">
        <v>177</v>
      </c>
      <c r="B33" s="93" t="s">
        <v>303</v>
      </c>
      <c r="C33" s="93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  <c r="L33" s="94" t="s">
        <v>303</v>
      </c>
      <c r="M33" s="94" t="s">
        <v>303</v>
      </c>
      <c r="N33" s="94" t="s">
        <v>303</v>
      </c>
      <c r="O33" s="94" t="s">
        <v>303</v>
      </c>
      <c r="P33" s="94" t="s">
        <v>303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273</v>
      </c>
    </row>
    <row r="3" spans="1:34" s="1" customFormat="1">
      <c r="A3" s="2" t="s">
        <v>2</v>
      </c>
      <c r="B3" s="61" t="s">
        <v>274</v>
      </c>
    </row>
    <row r="4" spans="1:34" s="1" customFormat="1">
      <c r="A4" s="2" t="s">
        <v>3</v>
      </c>
      <c r="B4" s="62">
        <v>14668</v>
      </c>
    </row>
    <row r="5" spans="1:34" ht="18.75">
      <c r="A5" s="69" t="s">
        <v>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144</v>
      </c>
      <c r="K6" s="32" t="s">
        <v>145</v>
      </c>
      <c r="L6" s="32" t="s">
        <v>5</v>
      </c>
      <c r="M6" s="32" t="s">
        <v>69</v>
      </c>
      <c r="N6" s="32" t="s">
        <v>54</v>
      </c>
      <c r="O6" s="33" t="s">
        <v>140</v>
      </c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20" t="s">
        <v>70</v>
      </c>
      <c r="F7" s="20" t="s">
        <v>71</v>
      </c>
      <c r="G7" s="87" t="s">
        <v>303</v>
      </c>
      <c r="H7" s="20" t="s">
        <v>7</v>
      </c>
      <c r="I7" s="20" t="s">
        <v>7</v>
      </c>
      <c r="J7" s="20" t="s">
        <v>141</v>
      </c>
      <c r="K7" s="87" t="s">
        <v>303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52">
        <v>0</v>
      </c>
      <c r="K9" s="89" t="s">
        <v>303</v>
      </c>
      <c r="L9" s="52">
        <v>0</v>
      </c>
      <c r="M9" s="89" t="s">
        <v>303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94" t="s">
        <v>303</v>
      </c>
      <c r="I10" s="57">
        <v>0</v>
      </c>
      <c r="J10" s="58">
        <v>0</v>
      </c>
      <c r="K10" s="94" t="s">
        <v>303</v>
      </c>
      <c r="L10" s="58">
        <v>0</v>
      </c>
      <c r="M10" s="94" t="s">
        <v>303</v>
      </c>
      <c r="N10" s="57">
        <v>0</v>
      </c>
      <c r="O10" s="57">
        <v>0</v>
      </c>
    </row>
    <row r="11" spans="1:34">
      <c r="A11" s="56" t="s">
        <v>228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94" t="s">
        <v>303</v>
      </c>
      <c r="I11" s="57">
        <v>0</v>
      </c>
      <c r="J11" s="58">
        <v>0</v>
      </c>
      <c r="K11" s="94" t="s">
        <v>303</v>
      </c>
      <c r="L11" s="58">
        <v>0</v>
      </c>
      <c r="M11" s="94" t="s">
        <v>303</v>
      </c>
      <c r="N11" s="57">
        <v>0</v>
      </c>
      <c r="O11" s="57">
        <v>0</v>
      </c>
    </row>
    <row r="12" spans="1:34">
      <c r="A12" t="s">
        <v>161</v>
      </c>
      <c r="B12" t="s">
        <v>161</v>
      </c>
      <c r="C12" t="s">
        <v>161</v>
      </c>
      <c r="D12" s="94" t="s">
        <v>303</v>
      </c>
      <c r="E12" s="94" t="s">
        <v>303</v>
      </c>
      <c r="F12" s="54">
        <v>0</v>
      </c>
      <c r="G12" t="s">
        <v>161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229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94" t="s">
        <v>303</v>
      </c>
      <c r="I13" s="57">
        <v>0</v>
      </c>
      <c r="J13" s="58">
        <v>0</v>
      </c>
      <c r="K13" s="94" t="s">
        <v>303</v>
      </c>
      <c r="L13" s="58">
        <v>0</v>
      </c>
      <c r="M13" s="94" t="s">
        <v>303</v>
      </c>
      <c r="N13" s="57">
        <v>0</v>
      </c>
      <c r="O13" s="57">
        <v>0</v>
      </c>
    </row>
    <row r="14" spans="1:34">
      <c r="A14" t="s">
        <v>161</v>
      </c>
      <c r="B14" t="s">
        <v>161</v>
      </c>
      <c r="C14" t="s">
        <v>161</v>
      </c>
      <c r="D14" s="94" t="s">
        <v>303</v>
      </c>
      <c r="E14" s="94" t="s">
        <v>303</v>
      </c>
      <c r="F14" s="54">
        <v>0</v>
      </c>
      <c r="G14" t="s">
        <v>161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230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94" t="s">
        <v>303</v>
      </c>
      <c r="I15" s="57">
        <v>0</v>
      </c>
      <c r="J15" s="58">
        <v>0</v>
      </c>
      <c r="K15" s="94" t="s">
        <v>303</v>
      </c>
      <c r="L15" s="58">
        <v>0</v>
      </c>
      <c r="M15" s="94" t="s">
        <v>303</v>
      </c>
      <c r="N15" s="57">
        <v>0</v>
      </c>
      <c r="O15" s="57">
        <v>0</v>
      </c>
    </row>
    <row r="16" spans="1:34">
      <c r="A16" t="s">
        <v>161</v>
      </c>
      <c r="B16" t="s">
        <v>161</v>
      </c>
      <c r="C16" t="s">
        <v>161</v>
      </c>
      <c r="D16" s="94" t="s">
        <v>303</v>
      </c>
      <c r="E16" s="94" t="s">
        <v>303</v>
      </c>
      <c r="F16" s="54">
        <v>0</v>
      </c>
      <c r="G16" t="s">
        <v>161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231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94" t="s">
        <v>303</v>
      </c>
      <c r="I17" s="57">
        <v>0</v>
      </c>
      <c r="J17" s="58">
        <v>0</v>
      </c>
      <c r="K17" s="94" t="s">
        <v>303</v>
      </c>
      <c r="L17" s="58">
        <v>0</v>
      </c>
      <c r="M17" s="94" t="s">
        <v>303</v>
      </c>
      <c r="N17" s="57">
        <v>0</v>
      </c>
      <c r="O17" s="57">
        <v>0</v>
      </c>
    </row>
    <row r="18" spans="1:15">
      <c r="A18" t="s">
        <v>161</v>
      </c>
      <c r="B18" t="s">
        <v>161</v>
      </c>
      <c r="C18" t="s">
        <v>161</v>
      </c>
      <c r="D18" s="94" t="s">
        <v>303</v>
      </c>
      <c r="E18" s="94" t="s">
        <v>303</v>
      </c>
      <c r="F18" s="54">
        <v>0</v>
      </c>
      <c r="G18" t="s">
        <v>161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232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94" t="s">
        <v>303</v>
      </c>
      <c r="I19" s="57">
        <v>0</v>
      </c>
      <c r="J19" s="58">
        <v>0</v>
      </c>
      <c r="K19" s="94" t="s">
        <v>303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s="94" t="s">
        <v>303</v>
      </c>
      <c r="E20" s="94" t="s">
        <v>303</v>
      </c>
      <c r="F20" s="54">
        <v>0</v>
      </c>
      <c r="G20" t="s">
        <v>161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161</v>
      </c>
      <c r="B21" t="s">
        <v>161</v>
      </c>
      <c r="C21" t="s">
        <v>161</v>
      </c>
      <c r="D21" s="94" t="s">
        <v>303</v>
      </c>
      <c r="E21" s="94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161</v>
      </c>
      <c r="B22" t="s">
        <v>161</v>
      </c>
      <c r="C22" t="s">
        <v>161</v>
      </c>
      <c r="D22" s="94" t="s">
        <v>303</v>
      </c>
      <c r="E22" s="94" t="s">
        <v>303</v>
      </c>
      <c r="F22" s="54">
        <v>0</v>
      </c>
      <c r="G22" t="s">
        <v>161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183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58">
        <v>0</v>
      </c>
      <c r="G23" s="94" t="s">
        <v>303</v>
      </c>
      <c r="H23" s="94" t="s">
        <v>303</v>
      </c>
      <c r="I23" s="57">
        <v>0</v>
      </c>
      <c r="J23" s="58">
        <v>0</v>
      </c>
      <c r="K23" s="94" t="s">
        <v>303</v>
      </c>
      <c r="L23" s="58">
        <v>0</v>
      </c>
      <c r="M23" s="94" t="s">
        <v>303</v>
      </c>
      <c r="N23" s="57">
        <v>0</v>
      </c>
      <c r="O23" s="57">
        <v>0</v>
      </c>
    </row>
    <row r="24" spans="1:15">
      <c r="A24" t="s">
        <v>161</v>
      </c>
      <c r="B24" t="s">
        <v>161</v>
      </c>
      <c r="C24" t="s">
        <v>161</v>
      </c>
      <c r="D24" s="94" t="s">
        <v>303</v>
      </c>
      <c r="E24" s="94" t="s">
        <v>303</v>
      </c>
      <c r="F24" s="54">
        <v>0</v>
      </c>
      <c r="G24" t="s">
        <v>161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167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58">
        <v>0</v>
      </c>
      <c r="G25" s="94" t="s">
        <v>303</v>
      </c>
      <c r="H25" s="94" t="s">
        <v>303</v>
      </c>
      <c r="I25" s="57">
        <v>0</v>
      </c>
      <c r="J25" s="58">
        <v>0</v>
      </c>
      <c r="K25" s="94" t="s">
        <v>303</v>
      </c>
      <c r="L25" s="58">
        <v>0</v>
      </c>
      <c r="M25" s="94" t="s">
        <v>303</v>
      </c>
      <c r="N25" s="57">
        <v>0</v>
      </c>
      <c r="O25" s="57">
        <v>0</v>
      </c>
    </row>
    <row r="26" spans="1:15">
      <c r="A26" s="56" t="s">
        <v>173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94" t="s">
        <v>303</v>
      </c>
      <c r="I26" s="57">
        <v>0</v>
      </c>
      <c r="J26" s="58">
        <v>0</v>
      </c>
      <c r="K26" s="94" t="s">
        <v>303</v>
      </c>
      <c r="L26" s="58">
        <v>0</v>
      </c>
      <c r="M26" s="94" t="s">
        <v>303</v>
      </c>
      <c r="N26" s="57">
        <v>0</v>
      </c>
      <c r="O26" s="57">
        <v>0</v>
      </c>
    </row>
    <row r="27" spans="1:15">
      <c r="A27" t="s">
        <v>161</v>
      </c>
      <c r="B27" t="s">
        <v>161</v>
      </c>
      <c r="C27" t="s">
        <v>161</v>
      </c>
      <c r="D27" s="94" t="s">
        <v>303</v>
      </c>
      <c r="E27" s="94" t="s">
        <v>303</v>
      </c>
      <c r="F27" s="54">
        <v>0</v>
      </c>
      <c r="G27" t="s">
        <v>161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233</v>
      </c>
      <c r="B28" s="93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94" t="s">
        <v>303</v>
      </c>
      <c r="I28" s="57">
        <v>0</v>
      </c>
      <c r="J28" s="58">
        <v>0</v>
      </c>
      <c r="K28" s="94" t="s">
        <v>303</v>
      </c>
      <c r="L28" s="58">
        <v>0</v>
      </c>
      <c r="M28" s="94" t="s">
        <v>303</v>
      </c>
      <c r="N28" s="57">
        <v>0</v>
      </c>
      <c r="O28" s="57">
        <v>0</v>
      </c>
    </row>
    <row r="29" spans="1:15">
      <c r="A29" t="s">
        <v>161</v>
      </c>
      <c r="B29" t="s">
        <v>161</v>
      </c>
      <c r="C29" t="s">
        <v>161</v>
      </c>
      <c r="D29" s="94" t="s">
        <v>303</v>
      </c>
      <c r="E29" s="94" t="s">
        <v>303</v>
      </c>
      <c r="F29" s="54">
        <v>0</v>
      </c>
      <c r="G29" t="s">
        <v>161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175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</row>
    <row r="31" spans="1:15">
      <c r="A31" t="s">
        <v>176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</row>
    <row r="32" spans="1:15">
      <c r="A32" t="s">
        <v>177</v>
      </c>
      <c r="B32" s="93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273</v>
      </c>
    </row>
    <row r="3" spans="1:20" s="1" customFormat="1">
      <c r="A3" s="2" t="s">
        <v>2</v>
      </c>
      <c r="B3" s="61" t="s">
        <v>274</v>
      </c>
    </row>
    <row r="4" spans="1:20" s="1" customFormat="1">
      <c r="A4" s="2" t="s">
        <v>3</v>
      </c>
      <c r="B4" s="62">
        <v>14668</v>
      </c>
    </row>
    <row r="5" spans="1:20" ht="18.75">
      <c r="A5" s="69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1" t="s">
        <v>52</v>
      </c>
      <c r="M6" s="32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20" t="s">
        <v>70</v>
      </c>
      <c r="I7" s="20" t="s">
        <v>71</v>
      </c>
      <c r="J7" s="87" t="s">
        <v>303</v>
      </c>
      <c r="K7" s="20" t="s">
        <v>7</v>
      </c>
      <c r="L7" s="20" t="s">
        <v>7</v>
      </c>
      <c r="M7" s="20" t="s">
        <v>141</v>
      </c>
      <c r="N7" s="87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52">
        <v>0</v>
      </c>
      <c r="N9" s="89" t="s">
        <v>303</v>
      </c>
      <c r="O9" s="52">
        <v>0</v>
      </c>
      <c r="P9" s="89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94" t="s">
        <v>303</v>
      </c>
      <c r="Q10" s="57">
        <v>0</v>
      </c>
      <c r="R10" s="57">
        <v>0</v>
      </c>
    </row>
    <row r="11" spans="1:20">
      <c r="A11" s="56" t="s">
        <v>234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94" t="s">
        <v>303</v>
      </c>
      <c r="L11" s="57">
        <v>0</v>
      </c>
      <c r="M11" s="58">
        <v>0</v>
      </c>
      <c r="N11" s="94" t="s">
        <v>303</v>
      </c>
      <c r="O11" s="58">
        <v>0</v>
      </c>
      <c r="P11" s="94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s="94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235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94" t="s">
        <v>303</v>
      </c>
      <c r="L13" s="57">
        <v>0</v>
      </c>
      <c r="M13" s="58">
        <v>0</v>
      </c>
      <c r="N13" s="94" t="s">
        <v>303</v>
      </c>
      <c r="O13" s="58">
        <v>0</v>
      </c>
      <c r="P13" s="94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s="94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180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94" t="s">
        <v>303</v>
      </c>
      <c r="L15" s="57">
        <v>0</v>
      </c>
      <c r="M15" s="58">
        <v>0</v>
      </c>
      <c r="N15" s="94" t="s">
        <v>303</v>
      </c>
      <c r="O15" s="58">
        <v>0</v>
      </c>
      <c r="P15" s="94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s="94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183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94" t="s">
        <v>303</v>
      </c>
      <c r="L17" s="57">
        <v>0</v>
      </c>
      <c r="M17" s="58">
        <v>0</v>
      </c>
      <c r="N17" s="94" t="s">
        <v>303</v>
      </c>
      <c r="O17" s="58">
        <v>0</v>
      </c>
      <c r="P17" s="94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s="94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167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94" t="s">
        <v>303</v>
      </c>
      <c r="L19" s="57">
        <v>0</v>
      </c>
      <c r="M19" s="58">
        <v>0</v>
      </c>
      <c r="N19" s="94" t="s">
        <v>303</v>
      </c>
      <c r="O19" s="58">
        <v>0</v>
      </c>
      <c r="P19" s="94" t="s">
        <v>303</v>
      </c>
      <c r="Q19" s="57">
        <v>0</v>
      </c>
      <c r="R19" s="57">
        <v>0</v>
      </c>
    </row>
    <row r="20" spans="1:18">
      <c r="A20" s="56" t="s">
        <v>236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94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s="94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237</v>
      </c>
      <c r="B22" s="93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94" t="s">
        <v>303</v>
      </c>
      <c r="L22" s="57">
        <v>0</v>
      </c>
      <c r="M22" s="58">
        <v>0</v>
      </c>
      <c r="N22" s="94" t="s">
        <v>303</v>
      </c>
      <c r="O22" s="58">
        <v>0</v>
      </c>
      <c r="P22" s="94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s="94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169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</row>
    <row r="25" spans="1:18">
      <c r="A25" t="s">
        <v>175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</row>
    <row r="26" spans="1:18">
      <c r="A26" t="s">
        <v>176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</row>
    <row r="27" spans="1:18">
      <c r="A27" t="s">
        <v>177</v>
      </c>
      <c r="B27" s="93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273</v>
      </c>
    </row>
    <row r="3" spans="1:20" s="1" customFormat="1">
      <c r="A3" s="2" t="s">
        <v>2</v>
      </c>
      <c r="B3" s="61" t="s">
        <v>274</v>
      </c>
    </row>
    <row r="4" spans="1:20" s="1" customFormat="1">
      <c r="A4" s="2" t="s">
        <v>3</v>
      </c>
      <c r="B4" s="62">
        <v>14668</v>
      </c>
    </row>
    <row r="5" spans="1:20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1" t="s">
        <v>52</v>
      </c>
      <c r="M6" s="101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20" t="s">
        <v>70</v>
      </c>
      <c r="I7" s="20" t="s">
        <v>71</v>
      </c>
      <c r="J7" s="87" t="s">
        <v>303</v>
      </c>
      <c r="K7" s="20" t="s">
        <v>7</v>
      </c>
      <c r="L7" s="20" t="s">
        <v>7</v>
      </c>
      <c r="M7" s="20" t="s">
        <v>141</v>
      </c>
      <c r="N7" s="87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52">
        <v>0</v>
      </c>
      <c r="N9" s="89" t="s">
        <v>303</v>
      </c>
      <c r="O9" s="52">
        <v>0</v>
      </c>
      <c r="P9" s="89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94" t="s">
        <v>303</v>
      </c>
      <c r="Q10" s="57">
        <v>0</v>
      </c>
      <c r="R10" s="57">
        <v>0</v>
      </c>
    </row>
    <row r="11" spans="1:20">
      <c r="A11" s="56" t="s">
        <v>234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94" t="s">
        <v>303</v>
      </c>
      <c r="L11" s="57">
        <v>0</v>
      </c>
      <c r="M11" s="58">
        <v>0</v>
      </c>
      <c r="N11" s="94" t="s">
        <v>303</v>
      </c>
      <c r="O11" s="58">
        <v>0</v>
      </c>
      <c r="P11" s="94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s="94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235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94" t="s">
        <v>303</v>
      </c>
      <c r="L13" s="57">
        <v>0</v>
      </c>
      <c r="M13" s="58">
        <v>0</v>
      </c>
      <c r="N13" s="94" t="s">
        <v>303</v>
      </c>
      <c r="O13" s="58">
        <v>0</v>
      </c>
      <c r="P13" s="94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s="94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180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94" t="s">
        <v>303</v>
      </c>
      <c r="L15" s="57">
        <v>0</v>
      </c>
      <c r="M15" s="58">
        <v>0</v>
      </c>
      <c r="N15" s="94" t="s">
        <v>303</v>
      </c>
      <c r="O15" s="58">
        <v>0</v>
      </c>
      <c r="P15" s="94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s="94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183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94" t="s">
        <v>303</v>
      </c>
      <c r="L17" s="57">
        <v>0</v>
      </c>
      <c r="M17" s="58">
        <v>0</v>
      </c>
      <c r="N17" s="94" t="s">
        <v>303</v>
      </c>
      <c r="O17" s="58">
        <v>0</v>
      </c>
      <c r="P17" s="94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s="94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94" t="s">
        <v>303</v>
      </c>
      <c r="L19" s="57">
        <v>0</v>
      </c>
      <c r="M19" s="58">
        <v>0</v>
      </c>
      <c r="N19" s="94" t="s">
        <v>303</v>
      </c>
      <c r="O19" s="58">
        <v>0</v>
      </c>
      <c r="P19" s="94" t="s">
        <v>303</v>
      </c>
      <c r="Q19" s="57">
        <v>0</v>
      </c>
      <c r="R19" s="57">
        <v>0</v>
      </c>
    </row>
    <row r="20" spans="1:18">
      <c r="A20" s="56" t="s">
        <v>181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94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s="94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182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94" t="s">
        <v>303</v>
      </c>
      <c r="L22" s="57">
        <v>0</v>
      </c>
      <c r="M22" s="58">
        <v>0</v>
      </c>
      <c r="N22" s="94" t="s">
        <v>303</v>
      </c>
      <c r="O22" s="58">
        <v>0</v>
      </c>
      <c r="P22" s="94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s="94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169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</row>
    <row r="25" spans="1:18">
      <c r="A25" t="s">
        <v>175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</row>
    <row r="26" spans="1:18">
      <c r="A26" t="s">
        <v>176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</row>
    <row r="27" spans="1:18">
      <c r="A27" t="s">
        <v>177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273</v>
      </c>
    </row>
    <row r="3" spans="1:34" s="1" customFormat="1">
      <c r="A3" s="2" t="s">
        <v>2</v>
      </c>
      <c r="B3" s="61" t="s">
        <v>274</v>
      </c>
    </row>
    <row r="4" spans="1:34" s="1" customFormat="1">
      <c r="A4" s="2" t="s">
        <v>3</v>
      </c>
      <c r="B4" s="62">
        <v>14668</v>
      </c>
    </row>
    <row r="5" spans="1:3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34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32" t="s">
        <v>5</v>
      </c>
      <c r="J6" s="32" t="s">
        <v>69</v>
      </c>
      <c r="K6" s="32" t="s">
        <v>54</v>
      </c>
      <c r="L6" s="33" t="s">
        <v>140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20" t="s">
        <v>141</v>
      </c>
      <c r="H7" s="87" t="s">
        <v>303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52">
        <v>0</v>
      </c>
      <c r="H9" s="89" t="s">
        <v>303</v>
      </c>
      <c r="I9" s="52">
        <v>0</v>
      </c>
      <c r="J9" s="89" t="s">
        <v>303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58">
        <v>0</v>
      </c>
      <c r="J10" s="94" t="s">
        <v>303</v>
      </c>
      <c r="K10" s="57">
        <v>0</v>
      </c>
      <c r="L10" s="57">
        <v>0</v>
      </c>
    </row>
    <row r="11" spans="1:34">
      <c r="A11" t="s">
        <v>161</v>
      </c>
      <c r="B11" t="s">
        <v>161</v>
      </c>
      <c r="C11" s="94" t="s">
        <v>303</v>
      </c>
      <c r="D11" s="94" t="s">
        <v>303</v>
      </c>
      <c r="E11" t="s">
        <v>161</v>
      </c>
      <c r="F11" t="s">
        <v>161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167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58">
        <v>0</v>
      </c>
      <c r="J12" s="94" t="s">
        <v>303</v>
      </c>
      <c r="K12" s="57">
        <v>0</v>
      </c>
      <c r="L12" s="57">
        <v>0</v>
      </c>
    </row>
    <row r="13" spans="1:34">
      <c r="A13" s="56" t="s">
        <v>181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58">
        <v>0</v>
      </c>
      <c r="J13" s="94" t="s">
        <v>303</v>
      </c>
      <c r="K13" s="57">
        <v>0</v>
      </c>
      <c r="L13" s="57">
        <v>0</v>
      </c>
    </row>
    <row r="14" spans="1:34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182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58">
        <v>0</v>
      </c>
      <c r="J15" s="94" t="s">
        <v>303</v>
      </c>
      <c r="K15" s="57">
        <v>0</v>
      </c>
      <c r="L15" s="57">
        <v>0</v>
      </c>
    </row>
    <row r="16" spans="1:34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169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  <c r="L17" s="94" t="s">
        <v>303</v>
      </c>
    </row>
    <row r="18" spans="1:12">
      <c r="A18" t="s">
        <v>175</v>
      </c>
      <c r="B18" s="94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94" t="s">
        <v>303</v>
      </c>
      <c r="K18" s="94" t="s">
        <v>303</v>
      </c>
      <c r="L18" s="94" t="s">
        <v>303</v>
      </c>
    </row>
    <row r="19" spans="1:12">
      <c r="A19" t="s">
        <v>176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94" t="s">
        <v>303</v>
      </c>
      <c r="K19" s="94" t="s">
        <v>303</v>
      </c>
      <c r="L19" s="94" t="s">
        <v>303</v>
      </c>
    </row>
    <row r="20" spans="1:12">
      <c r="A20" t="s">
        <v>177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94" t="s">
        <v>303</v>
      </c>
      <c r="K20" s="94" t="s">
        <v>303</v>
      </c>
      <c r="L20" s="94" t="s">
        <v>303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273</v>
      </c>
    </row>
    <row r="3" spans="1:20" s="1" customFormat="1">
      <c r="A3" s="2" t="s">
        <v>2</v>
      </c>
      <c r="B3" s="61" t="s">
        <v>274</v>
      </c>
    </row>
    <row r="4" spans="1:20" s="1" customFormat="1">
      <c r="A4" s="2" t="s">
        <v>3</v>
      </c>
      <c r="B4" s="62">
        <v>14668</v>
      </c>
    </row>
    <row r="5" spans="1:20" ht="18.75">
      <c r="A5" s="69" t="s">
        <v>108</v>
      </c>
      <c r="B5" s="70"/>
      <c r="C5" s="70"/>
      <c r="D5" s="70"/>
      <c r="E5" s="70"/>
      <c r="F5" s="70"/>
      <c r="G5" s="70"/>
      <c r="H5" s="70"/>
      <c r="I5" s="70"/>
      <c r="J5" s="71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144</v>
      </c>
      <c r="F6" s="32" t="s">
        <v>145</v>
      </c>
      <c r="G6" s="32" t="s">
        <v>5</v>
      </c>
      <c r="H6" s="32" t="s">
        <v>69</v>
      </c>
      <c r="I6" s="32" t="s">
        <v>54</v>
      </c>
      <c r="J6" s="33" t="s">
        <v>140</v>
      </c>
    </row>
    <row r="7" spans="1:20" s="15" customFormat="1">
      <c r="A7" s="86" t="s">
        <v>303</v>
      </c>
      <c r="B7" s="87" t="s">
        <v>303</v>
      </c>
      <c r="C7" s="87" t="s">
        <v>303</v>
      </c>
      <c r="D7" s="20" t="s">
        <v>70</v>
      </c>
      <c r="E7" s="20" t="s">
        <v>141</v>
      </c>
      <c r="F7" s="87" t="s">
        <v>303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8" t="s">
        <v>303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109</v>
      </c>
      <c r="B9" s="89" t="s">
        <v>303</v>
      </c>
      <c r="C9" s="89" t="s">
        <v>303</v>
      </c>
      <c r="D9" s="89" t="s">
        <v>303</v>
      </c>
      <c r="E9" s="52">
        <v>0</v>
      </c>
      <c r="F9" s="89" t="s">
        <v>303</v>
      </c>
      <c r="G9" s="52">
        <v>0</v>
      </c>
      <c r="H9" s="89" t="s">
        <v>303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155</v>
      </c>
      <c r="B10" s="94" t="s">
        <v>303</v>
      </c>
      <c r="C10" s="94" t="s">
        <v>303</v>
      </c>
      <c r="D10" s="94" t="s">
        <v>303</v>
      </c>
      <c r="E10" s="58">
        <v>0</v>
      </c>
      <c r="F10" s="94" t="s">
        <v>303</v>
      </c>
      <c r="G10" s="58">
        <v>0</v>
      </c>
      <c r="H10" s="94" t="s">
        <v>303</v>
      </c>
      <c r="I10" s="57">
        <v>0</v>
      </c>
      <c r="J10" s="57">
        <v>0</v>
      </c>
    </row>
    <row r="11" spans="1:20">
      <c r="A11" s="56" t="s">
        <v>238</v>
      </c>
      <c r="B11" s="94" t="s">
        <v>303</v>
      </c>
      <c r="C11" s="94" t="s">
        <v>303</v>
      </c>
      <c r="D11" s="94" t="s">
        <v>303</v>
      </c>
      <c r="E11" s="58">
        <v>0</v>
      </c>
      <c r="F11" s="94" t="s">
        <v>303</v>
      </c>
      <c r="G11" s="58">
        <v>0</v>
      </c>
      <c r="H11" s="94" t="s">
        <v>303</v>
      </c>
      <c r="I11" s="57">
        <v>0</v>
      </c>
      <c r="J11" s="57">
        <v>0</v>
      </c>
    </row>
    <row r="12" spans="1:20">
      <c r="A12" t="s">
        <v>161</v>
      </c>
      <c r="B12" t="s">
        <v>161</v>
      </c>
      <c r="C12" t="s">
        <v>161</v>
      </c>
      <c r="D12" s="94" t="s">
        <v>303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239</v>
      </c>
      <c r="B13" s="94" t="s">
        <v>303</v>
      </c>
      <c r="C13" s="94" t="s">
        <v>303</v>
      </c>
      <c r="D13" s="94" t="s">
        <v>303</v>
      </c>
      <c r="E13" s="58">
        <v>0</v>
      </c>
      <c r="F13" s="94" t="s">
        <v>303</v>
      </c>
      <c r="G13" s="58">
        <v>0</v>
      </c>
      <c r="H13" s="94" t="s">
        <v>303</v>
      </c>
      <c r="I13" s="57">
        <v>0</v>
      </c>
      <c r="J13" s="57">
        <v>0</v>
      </c>
    </row>
    <row r="14" spans="1:20">
      <c r="A14" t="s">
        <v>161</v>
      </c>
      <c r="B14" t="s">
        <v>161</v>
      </c>
      <c r="C14" t="s">
        <v>161</v>
      </c>
      <c r="D14" s="94" t="s">
        <v>303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240</v>
      </c>
      <c r="B15" s="94" t="s">
        <v>303</v>
      </c>
      <c r="C15" s="94" t="s">
        <v>303</v>
      </c>
      <c r="D15" s="94" t="s">
        <v>303</v>
      </c>
      <c r="E15" s="58">
        <v>0</v>
      </c>
      <c r="F15" s="94" t="s">
        <v>303</v>
      </c>
      <c r="G15" s="58">
        <v>0</v>
      </c>
      <c r="H15" s="94" t="s">
        <v>303</v>
      </c>
      <c r="I15" s="57">
        <v>0</v>
      </c>
      <c r="J15" s="57">
        <v>0</v>
      </c>
    </row>
    <row r="16" spans="1:20">
      <c r="A16" t="s">
        <v>161</v>
      </c>
      <c r="B16" t="s">
        <v>161</v>
      </c>
      <c r="C16" t="s">
        <v>161</v>
      </c>
      <c r="D16" s="94" t="s">
        <v>303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241</v>
      </c>
      <c r="B17" s="94" t="s">
        <v>303</v>
      </c>
      <c r="C17" s="94" t="s">
        <v>303</v>
      </c>
      <c r="D17" s="94" t="s">
        <v>303</v>
      </c>
      <c r="E17" s="58">
        <v>0</v>
      </c>
      <c r="F17" s="94" t="s">
        <v>303</v>
      </c>
      <c r="G17" s="58">
        <v>0</v>
      </c>
      <c r="H17" s="94" t="s">
        <v>303</v>
      </c>
      <c r="I17" s="57">
        <v>0</v>
      </c>
      <c r="J17" s="57">
        <v>0</v>
      </c>
    </row>
    <row r="18" spans="1:10">
      <c r="A18" t="s">
        <v>161</v>
      </c>
      <c r="B18" t="s">
        <v>161</v>
      </c>
      <c r="C18" t="s">
        <v>161</v>
      </c>
      <c r="D18" s="94" t="s">
        <v>303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167</v>
      </c>
      <c r="B19" s="94" t="s">
        <v>303</v>
      </c>
      <c r="C19" s="94" t="s">
        <v>303</v>
      </c>
      <c r="D19" s="94" t="s">
        <v>303</v>
      </c>
      <c r="E19" s="58">
        <v>0</v>
      </c>
      <c r="F19" s="94" t="s">
        <v>303</v>
      </c>
      <c r="G19" s="58">
        <v>0</v>
      </c>
      <c r="H19" s="94" t="s">
        <v>303</v>
      </c>
      <c r="I19" s="57">
        <v>0</v>
      </c>
      <c r="J19" s="57">
        <v>0</v>
      </c>
    </row>
    <row r="20" spans="1:10">
      <c r="A20" s="56" t="s">
        <v>242</v>
      </c>
      <c r="B20" s="94" t="s">
        <v>303</v>
      </c>
      <c r="C20" s="94" t="s">
        <v>303</v>
      </c>
      <c r="D20" s="94" t="s">
        <v>303</v>
      </c>
      <c r="E20" s="58">
        <v>0</v>
      </c>
      <c r="F20" s="94" t="s">
        <v>303</v>
      </c>
      <c r="G20" s="58">
        <v>0</v>
      </c>
      <c r="H20" s="94" t="s">
        <v>303</v>
      </c>
      <c r="I20" s="57">
        <v>0</v>
      </c>
      <c r="J20" s="57">
        <v>0</v>
      </c>
    </row>
    <row r="21" spans="1:10">
      <c r="A21" t="s">
        <v>161</v>
      </c>
      <c r="B21" t="s">
        <v>161</v>
      </c>
      <c r="C21" t="s">
        <v>161</v>
      </c>
      <c r="D21" s="94" t="s">
        <v>303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243</v>
      </c>
      <c r="B22" s="94" t="s">
        <v>303</v>
      </c>
      <c r="C22" s="94" t="s">
        <v>303</v>
      </c>
      <c r="D22" s="94" t="s">
        <v>303</v>
      </c>
      <c r="E22" s="58">
        <v>0</v>
      </c>
      <c r="F22" s="94" t="s">
        <v>303</v>
      </c>
      <c r="G22" s="58">
        <v>0</v>
      </c>
      <c r="H22" s="94" t="s">
        <v>303</v>
      </c>
      <c r="I22" s="57">
        <v>0</v>
      </c>
      <c r="J22" s="57">
        <v>0</v>
      </c>
    </row>
    <row r="23" spans="1:10">
      <c r="A23" t="s">
        <v>161</v>
      </c>
      <c r="B23" t="s">
        <v>161</v>
      </c>
      <c r="C23" t="s">
        <v>161</v>
      </c>
      <c r="D23" s="94" t="s">
        <v>303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244</v>
      </c>
      <c r="B24" s="94" t="s">
        <v>303</v>
      </c>
      <c r="C24" s="94" t="s">
        <v>303</v>
      </c>
      <c r="D24" s="94" t="s">
        <v>303</v>
      </c>
      <c r="E24" s="58">
        <v>0</v>
      </c>
      <c r="F24" s="94" t="s">
        <v>303</v>
      </c>
      <c r="G24" s="58">
        <v>0</v>
      </c>
      <c r="H24" s="94" t="s">
        <v>303</v>
      </c>
      <c r="I24" s="57">
        <v>0</v>
      </c>
      <c r="J24" s="57">
        <v>0</v>
      </c>
    </row>
    <row r="25" spans="1:10">
      <c r="A25" t="s">
        <v>161</v>
      </c>
      <c r="B25" t="s">
        <v>161</v>
      </c>
      <c r="C25" t="s">
        <v>161</v>
      </c>
      <c r="D25" s="94" t="s">
        <v>303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245</v>
      </c>
      <c r="B26" s="94" t="s">
        <v>303</v>
      </c>
      <c r="C26" s="94" t="s">
        <v>303</v>
      </c>
      <c r="D26" s="94" t="s">
        <v>303</v>
      </c>
      <c r="E26" s="58">
        <v>0</v>
      </c>
      <c r="F26" s="94" t="s">
        <v>303</v>
      </c>
      <c r="G26" s="58">
        <v>0</v>
      </c>
      <c r="H26" s="94" t="s">
        <v>303</v>
      </c>
      <c r="I26" s="57">
        <v>0</v>
      </c>
      <c r="J26" s="57">
        <v>0</v>
      </c>
    </row>
    <row r="27" spans="1:10">
      <c r="A27" t="s">
        <v>161</v>
      </c>
      <c r="B27" t="s">
        <v>161</v>
      </c>
      <c r="C27" t="s">
        <v>161</v>
      </c>
      <c r="D27" s="94" t="s">
        <v>303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169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</row>
    <row r="29" spans="1:10">
      <c r="A29" t="s">
        <v>175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94" t="s">
        <v>303</v>
      </c>
      <c r="I29" s="94" t="s">
        <v>303</v>
      </c>
      <c r="J29" s="94" t="s">
        <v>303</v>
      </c>
    </row>
    <row r="30" spans="1:10">
      <c r="A30" t="s">
        <v>176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</row>
    <row r="31" spans="1:10">
      <c r="A31" t="s">
        <v>177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273</v>
      </c>
    </row>
    <row r="3" spans="1:15" s="1" customFormat="1">
      <c r="A3" s="2" t="s">
        <v>2</v>
      </c>
      <c r="B3" s="61" t="s">
        <v>274</v>
      </c>
    </row>
    <row r="4" spans="1:15" s="1" customFormat="1">
      <c r="A4" s="2" t="s">
        <v>3</v>
      </c>
      <c r="B4" s="62">
        <v>14668</v>
      </c>
    </row>
    <row r="5" spans="1:15" ht="18.75">
      <c r="A5" s="69" t="s">
        <v>110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  <c r="M6" s="13"/>
      <c r="N6" s="13"/>
      <c r="O6" s="13"/>
    </row>
    <row r="7" spans="1:15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89" t="s">
        <v>303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246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5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216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58">
        <v>0</v>
      </c>
      <c r="G12" s="94" t="s">
        <v>303</v>
      </c>
      <c r="H12" s="58">
        <v>0</v>
      </c>
      <c r="I12" s="94" t="s">
        <v>303</v>
      </c>
      <c r="J12" s="57">
        <v>0</v>
      </c>
      <c r="K12" s="57">
        <v>0</v>
      </c>
    </row>
    <row r="13" spans="1:15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169</v>
      </c>
      <c r="B14" s="94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94" t="s">
        <v>303</v>
      </c>
      <c r="H14" s="94" t="s">
        <v>303</v>
      </c>
      <c r="I14" s="94" t="s">
        <v>303</v>
      </c>
      <c r="J14" s="94" t="s">
        <v>303</v>
      </c>
      <c r="K14" s="94" t="s">
        <v>303</v>
      </c>
    </row>
    <row r="15" spans="1:15">
      <c r="A15" t="s">
        <v>175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94" t="s">
        <v>303</v>
      </c>
      <c r="K15" s="94" t="s">
        <v>303</v>
      </c>
    </row>
    <row r="16" spans="1:15">
      <c r="A16" t="s">
        <v>176</v>
      </c>
      <c r="B16" s="94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94" t="s">
        <v>303</v>
      </c>
      <c r="I16" s="94" t="s">
        <v>303</v>
      </c>
      <c r="J16" s="94" t="s">
        <v>303</v>
      </c>
      <c r="K16" s="94" t="s">
        <v>303</v>
      </c>
    </row>
    <row r="17" spans="1:11">
      <c r="A17" t="s">
        <v>177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273</v>
      </c>
    </row>
    <row r="3" spans="1:12" s="1" customFormat="1">
      <c r="A3" s="2" t="s">
        <v>2</v>
      </c>
      <c r="B3" s="61" t="s">
        <v>274</v>
      </c>
    </row>
    <row r="4" spans="1:12" s="1" customFormat="1">
      <c r="A4" s="2" t="s">
        <v>3</v>
      </c>
      <c r="B4" s="62">
        <v>14668</v>
      </c>
    </row>
    <row r="5" spans="1:12" ht="18.75">
      <c r="A5" s="69" t="s">
        <v>111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89" t="s">
        <v>303</v>
      </c>
      <c r="J9" s="53">
        <v>0</v>
      </c>
      <c r="K9" s="53">
        <v>0</v>
      </c>
    </row>
    <row r="10" spans="1:1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2">
      <c r="A11" s="56" t="s">
        <v>217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t="s">
        <v>161</v>
      </c>
      <c r="D12" t="s">
        <v>161</v>
      </c>
      <c r="E12" s="94" t="s">
        <v>303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218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t="s">
        <v>161</v>
      </c>
      <c r="D14" t="s">
        <v>161</v>
      </c>
      <c r="E14" s="94" t="s">
        <v>303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247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58">
        <v>0</v>
      </c>
      <c r="I15" s="94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t="s">
        <v>161</v>
      </c>
      <c r="D16" t="s">
        <v>161</v>
      </c>
      <c r="E16" s="94" t="s">
        <v>303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219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58">
        <v>0</v>
      </c>
      <c r="I17" s="94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t="s">
        <v>161</v>
      </c>
      <c r="D18" t="s">
        <v>161</v>
      </c>
      <c r="E18" s="94" t="s">
        <v>303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183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58">
        <v>0</v>
      </c>
      <c r="I19" s="94" t="s">
        <v>303</v>
      </c>
      <c r="J19" s="57">
        <v>0</v>
      </c>
      <c r="K19" s="57">
        <v>0</v>
      </c>
    </row>
    <row r="20" spans="1:11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167</v>
      </c>
      <c r="B21" s="94" t="s">
        <v>303</v>
      </c>
      <c r="C21" s="94" t="s">
        <v>303</v>
      </c>
      <c r="D21" s="94" t="s">
        <v>303</v>
      </c>
      <c r="E21" s="94" t="s">
        <v>303</v>
      </c>
      <c r="F21" s="58">
        <v>0</v>
      </c>
      <c r="G21" s="94" t="s">
        <v>303</v>
      </c>
      <c r="H21" s="58">
        <v>0</v>
      </c>
      <c r="I21" s="94" t="s">
        <v>303</v>
      </c>
      <c r="J21" s="57">
        <v>0</v>
      </c>
      <c r="K21" s="57">
        <v>0</v>
      </c>
    </row>
    <row r="22" spans="1:11">
      <c r="A22" s="56" t="s">
        <v>217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58">
        <v>0</v>
      </c>
      <c r="G22" s="94" t="s">
        <v>303</v>
      </c>
      <c r="H22" s="58">
        <v>0</v>
      </c>
      <c r="I22" s="94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t="s">
        <v>161</v>
      </c>
      <c r="D23" t="s">
        <v>161</v>
      </c>
      <c r="E23" s="94" t="s">
        <v>303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220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58">
        <v>0</v>
      </c>
      <c r="G24" s="94" t="s">
        <v>303</v>
      </c>
      <c r="H24" s="58">
        <v>0</v>
      </c>
      <c r="I24" s="94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t="s">
        <v>161</v>
      </c>
      <c r="D25" t="s">
        <v>161</v>
      </c>
      <c r="E25" s="94" t="s">
        <v>303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219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58">
        <v>0</v>
      </c>
      <c r="I26" s="94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t="s">
        <v>161</v>
      </c>
      <c r="D27" t="s">
        <v>161</v>
      </c>
      <c r="E27" s="94" t="s">
        <v>303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221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58">
        <v>0</v>
      </c>
      <c r="I28" s="94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t="s">
        <v>161</v>
      </c>
      <c r="D29" t="s">
        <v>161</v>
      </c>
      <c r="E29" s="94" t="s">
        <v>303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183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58">
        <v>0</v>
      </c>
      <c r="G30" s="94" t="s">
        <v>303</v>
      </c>
      <c r="H30" s="58">
        <v>0</v>
      </c>
      <c r="I30" s="94" t="s">
        <v>303</v>
      </c>
      <c r="J30" s="57">
        <v>0</v>
      </c>
      <c r="K30" s="57">
        <v>0</v>
      </c>
    </row>
    <row r="31" spans="1:11">
      <c r="A31" t="s">
        <v>161</v>
      </c>
      <c r="B31" t="s">
        <v>161</v>
      </c>
      <c r="C31" t="s">
        <v>161</v>
      </c>
      <c r="D31" t="s">
        <v>161</v>
      </c>
      <c r="E31" s="94" t="s">
        <v>303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169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</row>
    <row r="33" spans="1:11">
      <c r="A33" t="s">
        <v>175</v>
      </c>
      <c r="B33" s="94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</row>
    <row r="34" spans="1:11">
      <c r="A34" t="s">
        <v>176</v>
      </c>
      <c r="B34" s="94" t="s">
        <v>303</v>
      </c>
      <c r="C34" s="94" t="s">
        <v>303</v>
      </c>
      <c r="D34" s="94" t="s">
        <v>303</v>
      </c>
      <c r="E34" s="94" t="s">
        <v>303</v>
      </c>
      <c r="F34" s="94" t="s">
        <v>303</v>
      </c>
      <c r="G34" s="94" t="s">
        <v>303</v>
      </c>
      <c r="H34" s="94" t="s">
        <v>303</v>
      </c>
      <c r="I34" s="94" t="s">
        <v>303</v>
      </c>
      <c r="J34" s="94" t="s">
        <v>303</v>
      </c>
      <c r="K34" s="94" t="s">
        <v>303</v>
      </c>
    </row>
    <row r="35" spans="1:11">
      <c r="A35" t="s">
        <v>177</v>
      </c>
      <c r="B35" s="94" t="s">
        <v>303</v>
      </c>
      <c r="C35" s="94" t="s">
        <v>303</v>
      </c>
      <c r="D35" s="94" t="s">
        <v>303</v>
      </c>
      <c r="E35" s="94" t="s">
        <v>303</v>
      </c>
      <c r="F35" s="94" t="s">
        <v>303</v>
      </c>
      <c r="G35" s="94" t="s">
        <v>303</v>
      </c>
      <c r="H35" s="94" t="s">
        <v>303</v>
      </c>
      <c r="I35" s="94" t="s">
        <v>303</v>
      </c>
      <c r="J35" s="94" t="s">
        <v>303</v>
      </c>
      <c r="K35" s="94" t="s">
        <v>303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</row>
    <row r="2" spans="1:11" s="1" customFormat="1">
      <c r="A2" s="2" t="s">
        <v>1</v>
      </c>
      <c r="B2" s="9" t="s">
        <v>273</v>
      </c>
    </row>
    <row r="3" spans="1:11" s="1" customFormat="1">
      <c r="A3" s="2" t="s">
        <v>2</v>
      </c>
      <c r="B3" s="61" t="s">
        <v>274</v>
      </c>
    </row>
    <row r="4" spans="1:11" s="1" customFormat="1">
      <c r="A4" s="2" t="s">
        <v>3</v>
      </c>
      <c r="B4" s="62">
        <v>14668</v>
      </c>
    </row>
    <row r="5" spans="1:11" ht="18.75">
      <c r="A5" s="69" t="s">
        <v>112</v>
      </c>
      <c r="B5" s="70"/>
      <c r="C5" s="70"/>
      <c r="D5" s="70"/>
      <c r="E5" s="70"/>
      <c r="F5" s="70"/>
      <c r="G5" s="70"/>
      <c r="H5" s="70"/>
      <c r="I5" s="70"/>
      <c r="J5" s="71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54</v>
      </c>
      <c r="J6" s="33" t="s">
        <v>140</v>
      </c>
      <c r="K6" s="13"/>
    </row>
    <row r="7" spans="1:1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30274191.77</v>
      </c>
      <c r="G9" s="89" t="s">
        <v>303</v>
      </c>
      <c r="H9" s="52">
        <v>-1416.3771463084699</v>
      </c>
      <c r="I9" s="53">
        <f>H9/$H$9</f>
        <v>1</v>
      </c>
      <c r="J9" s="53">
        <f>H9/'סכום נכסי הקרן'!$C$41</f>
        <v>-2.3370782166281219E-3</v>
      </c>
    </row>
    <row r="10" spans="1:11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30274191.77</v>
      </c>
      <c r="G10" s="94" t="s">
        <v>303</v>
      </c>
      <c r="H10" s="58">
        <v>-1416.3771463084699</v>
      </c>
      <c r="I10" s="57">
        <f t="shared" ref="I10:I37" si="0">H10/$H$9</f>
        <v>1</v>
      </c>
      <c r="J10" s="57">
        <f>H10/'סכום נכסי הקרן'!$C$41</f>
        <v>-2.3370782166281219E-3</v>
      </c>
    </row>
    <row r="11" spans="1:11">
      <c r="A11" s="56" t="s">
        <v>217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57">
        <f t="shared" si="0"/>
        <v>0</v>
      </c>
      <c r="J11" s="57">
        <f>H11/'סכום נכסי הקרן'!$C$41</f>
        <v>0</v>
      </c>
    </row>
    <row r="12" spans="1:11">
      <c r="A12" t="s">
        <v>161</v>
      </c>
      <c r="B12" t="s">
        <v>161</v>
      </c>
      <c r="C12" t="s">
        <v>161</v>
      </c>
      <c r="D12" t="s">
        <v>161</v>
      </c>
      <c r="E12" s="94" t="s">
        <v>303</v>
      </c>
      <c r="F12" s="54">
        <v>0</v>
      </c>
      <c r="G12" s="54">
        <v>0</v>
      </c>
      <c r="H12" s="54">
        <v>0</v>
      </c>
      <c r="I12" s="55">
        <f t="shared" si="0"/>
        <v>0</v>
      </c>
      <c r="J12" s="55">
        <f>H12/'סכום נכסי הקרן'!$C$41</f>
        <v>0</v>
      </c>
    </row>
    <row r="13" spans="1:11">
      <c r="A13" s="56" t="s">
        <v>218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30274191.77</v>
      </c>
      <c r="G13" s="94" t="s">
        <v>303</v>
      </c>
      <c r="H13" s="58">
        <f>SUM(H14:H22)</f>
        <v>-1416.3832639179998</v>
      </c>
      <c r="I13" s="57">
        <f t="shared" si="0"/>
        <v>1.0000043191953116</v>
      </c>
      <c r="J13" s="57">
        <f>H13/'סכום נכסי הקרן'!$C$41</f>
        <v>-2.337088310925398E-3</v>
      </c>
    </row>
    <row r="14" spans="1:11">
      <c r="A14" t="s">
        <v>283</v>
      </c>
      <c r="B14" t="s">
        <v>284</v>
      </c>
      <c r="C14" t="s">
        <v>285</v>
      </c>
      <c r="D14" t="s">
        <v>99</v>
      </c>
      <c r="E14" s="63">
        <v>45288</v>
      </c>
      <c r="F14" s="54">
        <v>3287264.4230399998</v>
      </c>
      <c r="G14" s="54">
        <v>0.18884300000000001</v>
      </c>
      <c r="H14" s="54">
        <v>6.207781797</v>
      </c>
      <c r="I14" s="55">
        <f t="shared" si="0"/>
        <v>-4.3828593345913956E-3</v>
      </c>
      <c r="J14" s="55">
        <f>H14/'סכום נכסי הקרן'!$C$41</f>
        <v>1.0243085077418775E-5</v>
      </c>
    </row>
    <row r="15" spans="1:11">
      <c r="A15" t="s">
        <v>286</v>
      </c>
      <c r="B15" t="s">
        <v>287</v>
      </c>
      <c r="C15" t="s">
        <v>285</v>
      </c>
      <c r="D15" t="s">
        <v>99</v>
      </c>
      <c r="E15" s="63">
        <v>45287</v>
      </c>
      <c r="F15" s="54">
        <v>2136721.8749759998</v>
      </c>
      <c r="G15" s="54">
        <v>8.4073999999999996E-2</v>
      </c>
      <c r="H15" s="54">
        <v>1.7964197660000001</v>
      </c>
      <c r="I15" s="55">
        <f t="shared" si="0"/>
        <v>-1.268320214486687E-3</v>
      </c>
      <c r="J15" s="55">
        <f>H15/'סכום נכסי הקרן'!$C$41</f>
        <v>2.9641635449859432E-6</v>
      </c>
    </row>
    <row r="16" spans="1:11">
      <c r="A16" t="s">
        <v>288</v>
      </c>
      <c r="B16" t="s">
        <v>289</v>
      </c>
      <c r="C16" t="s">
        <v>285</v>
      </c>
      <c r="D16" t="s">
        <v>99</v>
      </c>
      <c r="E16" s="63">
        <v>45287</v>
      </c>
      <c r="F16" s="54">
        <v>1117669.903834</v>
      </c>
      <c r="G16" s="54">
        <v>5.6502999999999998E-2</v>
      </c>
      <c r="H16" s="54">
        <v>0.63151277000000006</v>
      </c>
      <c r="I16" s="55">
        <f t="shared" si="0"/>
        <v>-4.4586484019875885E-4</v>
      </c>
      <c r="J16" s="55">
        <f>H16/'סכום נכסי הקרן'!$C$41</f>
        <v>1.042021005588898E-6</v>
      </c>
    </row>
    <row r="17" spans="1:10">
      <c r="A17" t="s">
        <v>290</v>
      </c>
      <c r="B17" t="s">
        <v>291</v>
      </c>
      <c r="C17" t="s">
        <v>285</v>
      </c>
      <c r="D17" t="s">
        <v>99</v>
      </c>
      <c r="E17" s="63">
        <v>45260</v>
      </c>
      <c r="F17" s="54">
        <v>90902723.090324998</v>
      </c>
      <c r="G17" s="54">
        <v>-1.2889619999999999</v>
      </c>
      <c r="H17" s="54">
        <f>-1171.701513582-0.04</f>
        <v>-1171.7415135819999</v>
      </c>
      <c r="I17" s="55">
        <f t="shared" si="0"/>
        <v>0.8272807257840411</v>
      </c>
      <c r="J17" s="55">
        <f>H17/'סכום נכסי הקרן'!$C$41</f>
        <v>-1.9334197632661849E-3</v>
      </c>
    </row>
    <row r="18" spans="1:10">
      <c r="A18" t="s">
        <v>292</v>
      </c>
      <c r="B18" t="s">
        <v>293</v>
      </c>
      <c r="C18" t="s">
        <v>285</v>
      </c>
      <c r="D18" t="s">
        <v>99</v>
      </c>
      <c r="E18" s="63">
        <v>45267</v>
      </c>
      <c r="F18" s="54">
        <v>3287264.4230399998</v>
      </c>
      <c r="G18" s="54">
        <v>-1.796268</v>
      </c>
      <c r="H18" s="54">
        <v>-59.048087643000002</v>
      </c>
      <c r="I18" s="55">
        <f t="shared" si="0"/>
        <v>4.1689523017861545E-2</v>
      </c>
      <c r="J18" s="55">
        <f>H18/'סכום נכסי הקרן'!$C$41</f>
        <v>-9.7431676106660888E-5</v>
      </c>
    </row>
    <row r="19" spans="1:10">
      <c r="A19" t="s">
        <v>294</v>
      </c>
      <c r="B19" t="s">
        <v>295</v>
      </c>
      <c r="C19" t="s">
        <v>285</v>
      </c>
      <c r="D19" t="s">
        <v>99</v>
      </c>
      <c r="E19" s="63">
        <v>45271</v>
      </c>
      <c r="F19" s="54">
        <v>1019051.9711420001</v>
      </c>
      <c r="G19" s="54">
        <v>-2.063707</v>
      </c>
      <c r="H19" s="54">
        <v>-21.030246502999997</v>
      </c>
      <c r="I19" s="55">
        <f t="shared" si="0"/>
        <v>1.4847914312802574E-2</v>
      </c>
      <c r="J19" s="55">
        <f>H19/'סכום נכסי הקרן'!$C$41</f>
        <v>-3.4700737102811808E-5</v>
      </c>
    </row>
    <row r="20" spans="1:10">
      <c r="A20" t="s">
        <v>296</v>
      </c>
      <c r="B20" t="s">
        <v>297</v>
      </c>
      <c r="C20" t="s">
        <v>285</v>
      </c>
      <c r="D20" t="s">
        <v>99</v>
      </c>
      <c r="E20" s="63">
        <v>45273</v>
      </c>
      <c r="F20" s="54">
        <v>6245802.4037760012</v>
      </c>
      <c r="G20" s="54">
        <v>-2.1133350000000002</v>
      </c>
      <c r="H20" s="54">
        <v>-131.99471023500001</v>
      </c>
      <c r="I20" s="55">
        <f t="shared" si="0"/>
        <v>9.3191781990425562E-2</v>
      </c>
      <c r="J20" s="55">
        <f>H20/'סכום נכסי הקרן'!$C$41</f>
        <v>-2.1779648365858047E-4</v>
      </c>
    </row>
    <row r="21" spans="1:10">
      <c r="A21" t="s">
        <v>298</v>
      </c>
      <c r="B21" t="s">
        <v>299</v>
      </c>
      <c r="C21" t="s">
        <v>285</v>
      </c>
      <c r="D21" t="s">
        <v>99</v>
      </c>
      <c r="E21" s="63">
        <v>45271</v>
      </c>
      <c r="F21" s="54">
        <v>1249160.4807549999</v>
      </c>
      <c r="G21" s="54">
        <v>-2.2236189999999998</v>
      </c>
      <c r="H21" s="54">
        <v>-27.776565956999999</v>
      </c>
      <c r="I21" s="55">
        <f t="shared" si="0"/>
        <v>1.9610995580798925E-2</v>
      </c>
      <c r="J21" s="55">
        <f>H21/'סכום נכסי הקרן'!$C$41</f>
        <v>-4.5832430578275533E-5</v>
      </c>
    </row>
    <row r="22" spans="1:10">
      <c r="A22" t="s">
        <v>300</v>
      </c>
      <c r="B22" t="s">
        <v>301</v>
      </c>
      <c r="C22" t="s">
        <v>285</v>
      </c>
      <c r="D22" t="s">
        <v>99</v>
      </c>
      <c r="E22" s="63">
        <v>45264</v>
      </c>
      <c r="F22" s="54">
        <v>558834.951917</v>
      </c>
      <c r="G22" s="54">
        <v>-2.4028299999999998</v>
      </c>
      <c r="H22" s="54">
        <v>-13.427854331000001</v>
      </c>
      <c r="I22" s="55">
        <f t="shared" si="0"/>
        <v>9.4804228986589256E-3</v>
      </c>
      <c r="J22" s="55">
        <f>H22/'סכום נכסי הקרן'!$C$41</f>
        <v>-2.215648984087821E-5</v>
      </c>
    </row>
    <row r="23" spans="1:10">
      <c r="A23" s="56" t="s">
        <v>247</v>
      </c>
      <c r="B23" s="94" t="s">
        <v>303</v>
      </c>
      <c r="C23" s="94" t="s">
        <v>303</v>
      </c>
      <c r="D23" s="94" t="s">
        <v>303</v>
      </c>
      <c r="E23" s="94" t="s">
        <v>303</v>
      </c>
      <c r="F23" s="58">
        <v>0</v>
      </c>
      <c r="G23" s="94" t="s">
        <v>303</v>
      </c>
      <c r="H23" s="58">
        <v>0</v>
      </c>
      <c r="I23" s="57">
        <f t="shared" si="0"/>
        <v>0</v>
      </c>
      <c r="J23" s="57">
        <f>H23/'סכום נכסי הקרן'!$C$41</f>
        <v>0</v>
      </c>
    </row>
    <row r="24" spans="1:10">
      <c r="A24" t="s">
        <v>161</v>
      </c>
      <c r="B24" t="s">
        <v>161</v>
      </c>
      <c r="C24" t="s">
        <v>161</v>
      </c>
      <c r="D24" t="s">
        <v>161</v>
      </c>
      <c r="E24" s="94" t="s">
        <v>303</v>
      </c>
      <c r="F24" s="54">
        <v>0</v>
      </c>
      <c r="G24" s="54">
        <v>0</v>
      </c>
      <c r="H24" s="54">
        <v>0</v>
      </c>
      <c r="I24" s="55">
        <f t="shared" si="0"/>
        <v>0</v>
      </c>
      <c r="J24" s="55">
        <f>H24/'סכום נכסי הקרן'!$C$41</f>
        <v>0</v>
      </c>
    </row>
    <row r="25" spans="1:10">
      <c r="A25" s="56" t="s">
        <v>219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58">
        <v>0</v>
      </c>
      <c r="G25" s="94" t="s">
        <v>303</v>
      </c>
      <c r="H25" s="58">
        <v>0</v>
      </c>
      <c r="I25" s="57">
        <f t="shared" si="0"/>
        <v>0</v>
      </c>
      <c r="J25" s="57">
        <f>H25/'סכום נכסי הקרן'!$C$41</f>
        <v>0</v>
      </c>
    </row>
    <row r="26" spans="1:10">
      <c r="A26" t="s">
        <v>161</v>
      </c>
      <c r="B26" t="s">
        <v>161</v>
      </c>
      <c r="C26" t="s">
        <v>161</v>
      </c>
      <c r="D26" t="s">
        <v>161</v>
      </c>
      <c r="E26" s="94" t="s">
        <v>303</v>
      </c>
      <c r="F26" s="54">
        <v>0</v>
      </c>
      <c r="G26" s="54">
        <v>0</v>
      </c>
      <c r="H26" s="54">
        <v>0</v>
      </c>
      <c r="I26" s="55">
        <f t="shared" si="0"/>
        <v>0</v>
      </c>
      <c r="J26" s="55">
        <f>H26/'סכום נכסי הקרן'!$C$41</f>
        <v>0</v>
      </c>
    </row>
    <row r="27" spans="1:10">
      <c r="A27" s="56" t="s">
        <v>183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58">
        <v>0</v>
      </c>
      <c r="G27" s="94" t="s">
        <v>303</v>
      </c>
      <c r="H27" s="58">
        <v>0</v>
      </c>
      <c r="I27" s="57">
        <f t="shared" si="0"/>
        <v>0</v>
      </c>
      <c r="J27" s="57">
        <f>H27/'סכום נכסי הקרן'!$C$41</f>
        <v>0</v>
      </c>
    </row>
    <row r="28" spans="1:10">
      <c r="A28" t="s">
        <v>161</v>
      </c>
      <c r="B28" t="s">
        <v>161</v>
      </c>
      <c r="C28" t="s">
        <v>161</v>
      </c>
      <c r="D28" t="s">
        <v>161</v>
      </c>
      <c r="E28" s="94" t="s">
        <v>303</v>
      </c>
      <c r="F28" s="54">
        <v>0</v>
      </c>
      <c r="G28" s="54">
        <v>0</v>
      </c>
      <c r="H28" s="54">
        <v>0</v>
      </c>
      <c r="I28" s="55">
        <f t="shared" si="0"/>
        <v>0</v>
      </c>
      <c r="J28" s="55">
        <f>H28/'סכום נכסי הקרן'!$C$41</f>
        <v>0</v>
      </c>
    </row>
    <row r="29" spans="1:10">
      <c r="A29" s="56" t="s">
        <v>167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58">
        <v>0</v>
      </c>
      <c r="G29" s="94" t="s">
        <v>303</v>
      </c>
      <c r="H29" s="58">
        <v>0</v>
      </c>
      <c r="I29" s="57">
        <f t="shared" si="0"/>
        <v>0</v>
      </c>
      <c r="J29" s="57">
        <f>H29/'סכום נכסי הקרן'!$C$41</f>
        <v>0</v>
      </c>
    </row>
    <row r="30" spans="1:10">
      <c r="A30" s="56" t="s">
        <v>217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58">
        <v>0</v>
      </c>
      <c r="G30" s="94" t="s">
        <v>303</v>
      </c>
      <c r="H30" s="58">
        <v>0</v>
      </c>
      <c r="I30" s="57">
        <f t="shared" si="0"/>
        <v>0</v>
      </c>
      <c r="J30" s="57">
        <f>H30/'סכום נכסי הקרן'!$C$41</f>
        <v>0</v>
      </c>
    </row>
    <row r="31" spans="1:10">
      <c r="A31" t="s">
        <v>161</v>
      </c>
      <c r="B31" t="s">
        <v>161</v>
      </c>
      <c r="C31" t="s">
        <v>161</v>
      </c>
      <c r="D31" t="s">
        <v>161</v>
      </c>
      <c r="E31" s="94" t="s">
        <v>303</v>
      </c>
      <c r="F31" s="54">
        <v>0</v>
      </c>
      <c r="G31" s="54">
        <v>0</v>
      </c>
      <c r="H31" s="54">
        <v>0</v>
      </c>
      <c r="I31" s="55">
        <f t="shared" si="0"/>
        <v>0</v>
      </c>
      <c r="J31" s="55">
        <f>H31/'סכום נכסי הקרן'!$C$41</f>
        <v>0</v>
      </c>
    </row>
    <row r="32" spans="1:10">
      <c r="A32" s="56" t="s">
        <v>220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58">
        <v>0</v>
      </c>
      <c r="G32" s="94" t="s">
        <v>303</v>
      </c>
      <c r="H32" s="58">
        <v>0</v>
      </c>
      <c r="I32" s="57">
        <f t="shared" si="0"/>
        <v>0</v>
      </c>
      <c r="J32" s="57">
        <f>H32/'סכום נכסי הקרן'!$C$41</f>
        <v>0</v>
      </c>
    </row>
    <row r="33" spans="1:10">
      <c r="A33" t="s">
        <v>161</v>
      </c>
      <c r="B33" t="s">
        <v>161</v>
      </c>
      <c r="C33" t="s">
        <v>161</v>
      </c>
      <c r="D33" t="s">
        <v>161</v>
      </c>
      <c r="E33" s="94" t="s">
        <v>303</v>
      </c>
      <c r="F33" s="54">
        <v>0</v>
      </c>
      <c r="G33" s="54">
        <v>0</v>
      </c>
      <c r="H33" s="54">
        <v>0</v>
      </c>
      <c r="I33" s="55">
        <f t="shared" si="0"/>
        <v>0</v>
      </c>
      <c r="J33" s="55">
        <f>H33/'סכום נכסי הקרן'!$C$41</f>
        <v>0</v>
      </c>
    </row>
    <row r="34" spans="1:10">
      <c r="A34" s="56" t="s">
        <v>219</v>
      </c>
      <c r="B34" s="94" t="s">
        <v>303</v>
      </c>
      <c r="C34" s="94" t="s">
        <v>303</v>
      </c>
      <c r="D34" s="94" t="s">
        <v>303</v>
      </c>
      <c r="E34" s="94" t="s">
        <v>303</v>
      </c>
      <c r="F34" s="58">
        <v>0</v>
      </c>
      <c r="G34" s="94" t="s">
        <v>303</v>
      </c>
      <c r="H34" s="58">
        <v>0</v>
      </c>
      <c r="I34" s="57">
        <f t="shared" si="0"/>
        <v>0</v>
      </c>
      <c r="J34" s="57">
        <f>H34/'סכום נכסי הקרן'!$C$41</f>
        <v>0</v>
      </c>
    </row>
    <row r="35" spans="1:10">
      <c r="A35" t="s">
        <v>161</v>
      </c>
      <c r="B35" t="s">
        <v>161</v>
      </c>
      <c r="C35" t="s">
        <v>161</v>
      </c>
      <c r="D35" t="s">
        <v>161</v>
      </c>
      <c r="E35" s="94" t="s">
        <v>303</v>
      </c>
      <c r="F35" s="54">
        <v>0</v>
      </c>
      <c r="G35" s="54">
        <v>0</v>
      </c>
      <c r="H35" s="54">
        <v>0</v>
      </c>
      <c r="I35" s="55">
        <f t="shared" si="0"/>
        <v>0</v>
      </c>
      <c r="J35" s="55">
        <f>H35/'סכום נכסי הקרן'!$C$41</f>
        <v>0</v>
      </c>
    </row>
    <row r="36" spans="1:10">
      <c r="A36" s="56" t="s">
        <v>183</v>
      </c>
      <c r="B36" s="94" t="s">
        <v>303</v>
      </c>
      <c r="C36" s="94" t="s">
        <v>303</v>
      </c>
      <c r="D36" s="94" t="s">
        <v>303</v>
      </c>
      <c r="E36" s="94" t="s">
        <v>303</v>
      </c>
      <c r="F36" s="58">
        <v>0</v>
      </c>
      <c r="G36" s="94" t="s">
        <v>303</v>
      </c>
      <c r="H36" s="58">
        <v>0</v>
      </c>
      <c r="I36" s="57">
        <f t="shared" si="0"/>
        <v>0</v>
      </c>
      <c r="J36" s="57">
        <f>H36/'סכום נכסי הקרן'!$C$41</f>
        <v>0</v>
      </c>
    </row>
    <row r="37" spans="1:10">
      <c r="A37" t="s">
        <v>161</v>
      </c>
      <c r="B37" t="s">
        <v>161</v>
      </c>
      <c r="C37" t="s">
        <v>161</v>
      </c>
      <c r="D37" t="s">
        <v>161</v>
      </c>
      <c r="E37" s="94" t="s">
        <v>303</v>
      </c>
      <c r="F37" s="54">
        <v>0</v>
      </c>
      <c r="G37" s="54">
        <v>0</v>
      </c>
      <c r="H37" s="54">
        <v>0</v>
      </c>
      <c r="I37" s="55">
        <f t="shared" si="0"/>
        <v>0</v>
      </c>
      <c r="J37" s="55">
        <f>H37/'סכום נכסי הקרן'!$C$41</f>
        <v>0</v>
      </c>
    </row>
    <row r="38" spans="1:10">
      <c r="A38" t="s">
        <v>169</v>
      </c>
      <c r="B38" s="94" t="s">
        <v>303</v>
      </c>
      <c r="C38" s="94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</row>
    <row r="39" spans="1:10">
      <c r="A39" t="s">
        <v>175</v>
      </c>
      <c r="B39" s="94" t="s">
        <v>303</v>
      </c>
      <c r="C39" s="94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</row>
    <row r="40" spans="1:10">
      <c r="A40" t="s">
        <v>176</v>
      </c>
      <c r="B40" s="94" t="s">
        <v>303</v>
      </c>
      <c r="C40" s="94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</row>
    <row r="41" spans="1:10">
      <c r="A41" t="s">
        <v>177</v>
      </c>
      <c r="B41" s="94" t="s">
        <v>303</v>
      </c>
      <c r="C41" s="94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273</v>
      </c>
    </row>
    <row r="3" spans="1:21" s="1" customFormat="1">
      <c r="A3" s="2" t="s">
        <v>2</v>
      </c>
      <c r="B3" s="61" t="s">
        <v>274</v>
      </c>
    </row>
    <row r="4" spans="1:21" s="1" customFormat="1">
      <c r="A4" s="2" t="s">
        <v>3</v>
      </c>
      <c r="B4" s="62">
        <v>14668</v>
      </c>
    </row>
    <row r="5" spans="1:21" ht="18.75">
      <c r="A5" s="69" t="s">
        <v>114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1" s="15" customFormat="1">
      <c r="A6" s="31" t="s">
        <v>92</v>
      </c>
      <c r="B6" s="32" t="s">
        <v>46</v>
      </c>
      <c r="C6" s="32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</row>
    <row r="7" spans="1:2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70</v>
      </c>
      <c r="G7" s="16" t="s">
        <v>71</v>
      </c>
      <c r="H7" s="87" t="s">
        <v>303</v>
      </c>
      <c r="I7" s="16" t="s">
        <v>7</v>
      </c>
      <c r="J7" s="16" t="s">
        <v>7</v>
      </c>
      <c r="K7" s="16" t="s">
        <v>141</v>
      </c>
      <c r="L7" s="87" t="s">
        <v>303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105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89" t="s">
        <v>303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94" t="s">
        <v>303</v>
      </c>
      <c r="O10" s="57">
        <v>0</v>
      </c>
      <c r="P10" s="57">
        <v>0</v>
      </c>
    </row>
    <row r="11" spans="1:21">
      <c r="A11" s="56" t="s">
        <v>225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94" t="s">
        <v>303</v>
      </c>
      <c r="O11" s="57">
        <v>0</v>
      </c>
      <c r="P11" s="57">
        <v>0</v>
      </c>
    </row>
    <row r="12" spans="1:21">
      <c r="A12" t="s">
        <v>161</v>
      </c>
      <c r="B12" t="s">
        <v>161</v>
      </c>
      <c r="C12" s="94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226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94" t="s">
        <v>303</v>
      </c>
      <c r="O13" s="57">
        <v>0</v>
      </c>
      <c r="P13" s="57">
        <v>0</v>
      </c>
    </row>
    <row r="14" spans="1:21">
      <c r="A14" t="s">
        <v>161</v>
      </c>
      <c r="B14" t="s">
        <v>161</v>
      </c>
      <c r="C14" s="94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227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94" t="s">
        <v>303</v>
      </c>
      <c r="J15" s="57">
        <v>0</v>
      </c>
      <c r="K15" s="58">
        <v>0</v>
      </c>
      <c r="L15" s="94" t="s">
        <v>303</v>
      </c>
      <c r="M15" s="58">
        <v>0</v>
      </c>
      <c r="N15" s="94" t="s">
        <v>303</v>
      </c>
      <c r="O15" s="57">
        <v>0</v>
      </c>
      <c r="P15" s="57">
        <v>0</v>
      </c>
    </row>
    <row r="16" spans="1:21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4" t="s">
        <v>303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4" t="s">
        <v>303</v>
      </c>
      <c r="D19" t="s">
        <v>161</v>
      </c>
      <c r="E19" s="94" t="s">
        <v>303</v>
      </c>
      <c r="F19" s="94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167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94" t="s">
        <v>303</v>
      </c>
      <c r="O20" s="57">
        <v>0</v>
      </c>
      <c r="P20" s="57">
        <v>0</v>
      </c>
    </row>
    <row r="21" spans="1:16">
      <c r="A21" s="56" t="s">
        <v>225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57">
        <v>0</v>
      </c>
      <c r="K21" s="58">
        <v>0</v>
      </c>
      <c r="L21" s="94" t="s">
        <v>303</v>
      </c>
      <c r="M21" s="58">
        <v>0</v>
      </c>
      <c r="N21" s="94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4" t="s">
        <v>303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226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58">
        <v>0</v>
      </c>
      <c r="H23" s="94" t="s">
        <v>303</v>
      </c>
      <c r="I23" s="94" t="s">
        <v>303</v>
      </c>
      <c r="J23" s="57">
        <v>0</v>
      </c>
      <c r="K23" s="58">
        <v>0</v>
      </c>
      <c r="L23" s="94" t="s">
        <v>303</v>
      </c>
      <c r="M23" s="58">
        <v>0</v>
      </c>
      <c r="N23" s="94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4" t="s">
        <v>303</v>
      </c>
      <c r="D24" t="s">
        <v>161</v>
      </c>
      <c r="E24" s="94" t="s">
        <v>303</v>
      </c>
      <c r="F24" s="94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58">
        <v>0</v>
      </c>
      <c r="H25" s="94" t="s">
        <v>303</v>
      </c>
      <c r="I25" s="94" t="s">
        <v>303</v>
      </c>
      <c r="J25" s="57">
        <v>0</v>
      </c>
      <c r="K25" s="58">
        <v>0</v>
      </c>
      <c r="L25" s="94" t="s">
        <v>303</v>
      </c>
      <c r="M25" s="58">
        <v>0</v>
      </c>
      <c r="N25" s="94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4" t="s">
        <v>303</v>
      </c>
      <c r="D26" t="s">
        <v>161</v>
      </c>
      <c r="E26" s="94" t="s">
        <v>303</v>
      </c>
      <c r="F26" s="94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4" t="s">
        <v>303</v>
      </c>
      <c r="D27" t="s">
        <v>161</v>
      </c>
      <c r="E27" s="94" t="s">
        <v>303</v>
      </c>
      <c r="F27" s="94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4" t="s">
        <v>303</v>
      </c>
      <c r="D28" t="s">
        <v>161</v>
      </c>
      <c r="E28" s="94" t="s">
        <v>303</v>
      </c>
      <c r="F28" s="94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4" t="s">
        <v>303</v>
      </c>
      <c r="D29" t="s">
        <v>161</v>
      </c>
      <c r="E29" s="94" t="s">
        <v>303</v>
      </c>
      <c r="F29" s="94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169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  <c r="P30" s="94" t="s">
        <v>303</v>
      </c>
    </row>
    <row r="31" spans="1:16">
      <c r="A31" t="s">
        <v>175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  <c r="P31" s="94" t="s">
        <v>303</v>
      </c>
    </row>
    <row r="32" spans="1:16">
      <c r="A32" t="s">
        <v>176</v>
      </c>
      <c r="B32" s="93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  <c r="P32" s="94" t="s">
        <v>303</v>
      </c>
    </row>
    <row r="33" spans="1:16">
      <c r="A33" t="s">
        <v>177</v>
      </c>
      <c r="B33" s="93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  <c r="L33" s="94" t="s">
        <v>303</v>
      </c>
      <c r="M33" s="94" t="s">
        <v>303</v>
      </c>
      <c r="N33" s="94" t="s">
        <v>303</v>
      </c>
      <c r="O33" s="94" t="s">
        <v>303</v>
      </c>
      <c r="P33" s="94" t="s">
        <v>303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273</v>
      </c>
    </row>
    <row r="3" spans="1:21" s="1" customFormat="1">
      <c r="A3" s="2" t="s">
        <v>2</v>
      </c>
      <c r="B3" s="61" t="s">
        <v>274</v>
      </c>
    </row>
    <row r="4" spans="1:21" s="1" customFormat="1">
      <c r="A4" s="2" t="s">
        <v>3</v>
      </c>
      <c r="B4" s="62">
        <v>14668</v>
      </c>
    </row>
    <row r="5" spans="1:21" s="15" customFormat="1">
      <c r="A5" s="31" t="s">
        <v>92</v>
      </c>
      <c r="B5" s="32" t="s">
        <v>115</v>
      </c>
      <c r="C5" s="32" t="s">
        <v>46</v>
      </c>
      <c r="D5" s="101" t="s">
        <v>47</v>
      </c>
      <c r="E5" s="101" t="s">
        <v>48</v>
      </c>
      <c r="F5" s="101" t="s">
        <v>67</v>
      </c>
      <c r="G5" s="101" t="s">
        <v>49</v>
      </c>
      <c r="H5" s="32" t="s">
        <v>68</v>
      </c>
      <c r="I5" s="32" t="s">
        <v>153</v>
      </c>
      <c r="J5" s="32" t="s">
        <v>50</v>
      </c>
      <c r="K5" s="34" t="s">
        <v>116</v>
      </c>
      <c r="L5" s="101" t="s">
        <v>52</v>
      </c>
      <c r="M5" s="32" t="s">
        <v>144</v>
      </c>
      <c r="N5" s="32" t="s">
        <v>145</v>
      </c>
      <c r="O5" s="32" t="s">
        <v>5</v>
      </c>
      <c r="P5" s="32" t="s">
        <v>54</v>
      </c>
      <c r="Q5" s="33" t="s">
        <v>140</v>
      </c>
      <c r="R5" s="13"/>
      <c r="S5" s="13"/>
      <c r="T5" s="13"/>
      <c r="U5" s="13"/>
    </row>
    <row r="6" spans="1:21" s="15" customFormat="1">
      <c r="A6" s="86" t="s">
        <v>303</v>
      </c>
      <c r="B6" s="106" t="s">
        <v>303</v>
      </c>
      <c r="C6" s="87" t="s">
        <v>303</v>
      </c>
      <c r="D6" s="87" t="s">
        <v>303</v>
      </c>
      <c r="E6" s="87" t="s">
        <v>303</v>
      </c>
      <c r="F6" s="16" t="s">
        <v>70</v>
      </c>
      <c r="G6" s="87" t="s">
        <v>303</v>
      </c>
      <c r="H6" s="16" t="s">
        <v>71</v>
      </c>
      <c r="I6" s="87" t="s">
        <v>303</v>
      </c>
      <c r="J6" s="87" t="s">
        <v>303</v>
      </c>
      <c r="K6" s="16" t="s">
        <v>7</v>
      </c>
      <c r="L6" s="16" t="s">
        <v>7</v>
      </c>
      <c r="M6" s="16" t="s">
        <v>141</v>
      </c>
      <c r="N6" s="87" t="s">
        <v>303</v>
      </c>
      <c r="O6" s="16" t="s">
        <v>142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8" t="s">
        <v>303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9" t="s">
        <v>303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117</v>
      </c>
      <c r="B8" s="104" t="s">
        <v>303</v>
      </c>
      <c r="C8" s="104" t="s">
        <v>303</v>
      </c>
      <c r="D8" s="104" t="s">
        <v>303</v>
      </c>
      <c r="E8" s="104" t="s">
        <v>303</v>
      </c>
      <c r="F8" s="104" t="s">
        <v>303</v>
      </c>
      <c r="G8" s="104" t="s">
        <v>303</v>
      </c>
      <c r="H8" s="104" t="s">
        <v>303</v>
      </c>
      <c r="I8" s="104" t="s">
        <v>303</v>
      </c>
      <c r="J8" s="104" t="s">
        <v>303</v>
      </c>
      <c r="K8" s="104" t="s">
        <v>303</v>
      </c>
      <c r="L8" s="89" t="s">
        <v>303</v>
      </c>
      <c r="M8" s="52">
        <v>0</v>
      </c>
      <c r="N8" s="89" t="s">
        <v>303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155</v>
      </c>
      <c r="B9" s="93" t="s">
        <v>303</v>
      </c>
      <c r="C9" s="93" t="s">
        <v>303</v>
      </c>
      <c r="D9" s="94" t="s">
        <v>303</v>
      </c>
      <c r="E9" s="94" t="s">
        <v>303</v>
      </c>
      <c r="F9" s="94" t="s">
        <v>303</v>
      </c>
      <c r="G9" s="94" t="s">
        <v>303</v>
      </c>
      <c r="H9" s="58">
        <v>0</v>
      </c>
      <c r="I9" s="94" t="s">
        <v>303</v>
      </c>
      <c r="J9" s="94" t="s">
        <v>303</v>
      </c>
      <c r="K9" s="94" t="s">
        <v>303</v>
      </c>
      <c r="L9" s="57">
        <v>0</v>
      </c>
      <c r="M9" s="58">
        <v>0</v>
      </c>
      <c r="N9" s="94" t="s">
        <v>303</v>
      </c>
      <c r="O9" s="58">
        <v>0</v>
      </c>
      <c r="P9" s="57">
        <v>0</v>
      </c>
      <c r="Q9" s="57">
        <v>0</v>
      </c>
    </row>
    <row r="10" spans="1:21">
      <c r="A10" s="56" t="s">
        <v>248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58">
        <v>0</v>
      </c>
      <c r="I10" s="94" t="s">
        <v>303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57">
        <v>0</v>
      </c>
      <c r="Q10" s="57">
        <v>0</v>
      </c>
    </row>
    <row r="11" spans="1:21">
      <c r="A11" t="s">
        <v>161</v>
      </c>
      <c r="B11" s="93" t="s">
        <v>303</v>
      </c>
      <c r="C11" t="s">
        <v>161</v>
      </c>
      <c r="D11" s="94" t="s">
        <v>303</v>
      </c>
      <c r="E11" t="s">
        <v>161</v>
      </c>
      <c r="F11" s="94" t="s">
        <v>303</v>
      </c>
      <c r="G11" s="94" t="s">
        <v>303</v>
      </c>
      <c r="H11" s="54">
        <v>0</v>
      </c>
      <c r="I11" t="s">
        <v>161</v>
      </c>
      <c r="J11" t="s">
        <v>161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249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94" t="s">
        <v>303</v>
      </c>
      <c r="G12" s="94" t="s">
        <v>303</v>
      </c>
      <c r="H12" s="58">
        <v>0</v>
      </c>
      <c r="I12" s="94" t="s">
        <v>303</v>
      </c>
      <c r="J12" s="94" t="s">
        <v>303</v>
      </c>
      <c r="K12" s="94" t="s">
        <v>303</v>
      </c>
      <c r="L12" s="57">
        <v>0</v>
      </c>
      <c r="M12" s="58">
        <v>0</v>
      </c>
      <c r="N12" s="94" t="s">
        <v>303</v>
      </c>
      <c r="O12" s="58">
        <v>0</v>
      </c>
      <c r="P12" s="57">
        <v>0</v>
      </c>
      <c r="Q12" s="57">
        <v>0</v>
      </c>
    </row>
    <row r="13" spans="1:21">
      <c r="A13" t="s">
        <v>161</v>
      </c>
      <c r="B13" s="93" t="s">
        <v>303</v>
      </c>
      <c r="C13" t="s">
        <v>161</v>
      </c>
      <c r="D13" s="94" t="s">
        <v>303</v>
      </c>
      <c r="E13" t="s">
        <v>161</v>
      </c>
      <c r="F13" s="94" t="s">
        <v>303</v>
      </c>
      <c r="G13" s="94" t="s">
        <v>303</v>
      </c>
      <c r="H13" s="54">
        <v>0</v>
      </c>
      <c r="I13" t="s">
        <v>161</v>
      </c>
      <c r="J13" t="s">
        <v>161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250</v>
      </c>
      <c r="B14" s="93" t="s">
        <v>303</v>
      </c>
      <c r="C14" s="93" t="s">
        <v>303</v>
      </c>
      <c r="D14" s="94" t="s">
        <v>303</v>
      </c>
      <c r="E14" s="94" t="s">
        <v>303</v>
      </c>
      <c r="F14" s="94" t="s">
        <v>303</v>
      </c>
      <c r="G14" s="94" t="s">
        <v>303</v>
      </c>
      <c r="H14" s="58">
        <v>0</v>
      </c>
      <c r="I14" s="94" t="s">
        <v>303</v>
      </c>
      <c r="J14" s="94" t="s">
        <v>303</v>
      </c>
      <c r="K14" s="94" t="s">
        <v>303</v>
      </c>
      <c r="L14" s="57">
        <v>0</v>
      </c>
      <c r="M14" s="58">
        <v>0</v>
      </c>
      <c r="N14" s="94" t="s">
        <v>303</v>
      </c>
      <c r="O14" s="58">
        <v>0</v>
      </c>
      <c r="P14" s="57">
        <v>0</v>
      </c>
      <c r="Q14" s="57">
        <v>0</v>
      </c>
    </row>
    <row r="15" spans="1:21">
      <c r="A15" t="s">
        <v>161</v>
      </c>
      <c r="B15" s="93" t="s">
        <v>303</v>
      </c>
      <c r="C15" t="s">
        <v>161</v>
      </c>
      <c r="D15" s="94" t="s">
        <v>303</v>
      </c>
      <c r="E15" t="s">
        <v>161</v>
      </c>
      <c r="F15" s="94" t="s">
        <v>303</v>
      </c>
      <c r="G15" s="94" t="s">
        <v>303</v>
      </c>
      <c r="H15" s="54">
        <v>0</v>
      </c>
      <c r="I15" t="s">
        <v>161</v>
      </c>
      <c r="J15" t="s">
        <v>161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251</v>
      </c>
      <c r="B16" s="93" t="s">
        <v>303</v>
      </c>
      <c r="C16" s="93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58">
        <v>0</v>
      </c>
      <c r="I16" s="94" t="s">
        <v>303</v>
      </c>
      <c r="J16" s="94" t="s">
        <v>303</v>
      </c>
      <c r="K16" s="94" t="s">
        <v>303</v>
      </c>
      <c r="L16" s="57">
        <v>0</v>
      </c>
      <c r="M16" s="58">
        <v>0</v>
      </c>
      <c r="N16" s="94" t="s">
        <v>303</v>
      </c>
      <c r="O16" s="58">
        <v>0</v>
      </c>
      <c r="P16" s="57">
        <v>0</v>
      </c>
      <c r="Q16" s="57">
        <v>0</v>
      </c>
    </row>
    <row r="17" spans="1:17">
      <c r="A17" t="s">
        <v>161</v>
      </c>
      <c r="B17" s="93" t="s">
        <v>303</v>
      </c>
      <c r="C17" t="s">
        <v>161</v>
      </c>
      <c r="D17" s="94" t="s">
        <v>303</v>
      </c>
      <c r="E17" t="s">
        <v>161</v>
      </c>
      <c r="F17" s="94" t="s">
        <v>303</v>
      </c>
      <c r="G17" s="94" t="s">
        <v>303</v>
      </c>
      <c r="H17" s="54">
        <v>0</v>
      </c>
      <c r="I17" t="s">
        <v>161</v>
      </c>
      <c r="J17" t="s">
        <v>161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252</v>
      </c>
      <c r="B18" s="93" t="s">
        <v>303</v>
      </c>
      <c r="C18" s="93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58">
        <v>0</v>
      </c>
      <c r="I18" s="94" t="s">
        <v>303</v>
      </c>
      <c r="J18" s="94" t="s">
        <v>303</v>
      </c>
      <c r="K18" s="94" t="s">
        <v>303</v>
      </c>
      <c r="L18" s="57">
        <v>0</v>
      </c>
      <c r="M18" s="58">
        <v>0</v>
      </c>
      <c r="N18" s="94" t="s">
        <v>303</v>
      </c>
      <c r="O18" s="58">
        <v>0</v>
      </c>
      <c r="P18" s="57">
        <v>0</v>
      </c>
      <c r="Q18" s="57">
        <v>0</v>
      </c>
    </row>
    <row r="19" spans="1:17">
      <c r="A19" t="s">
        <v>161</v>
      </c>
      <c r="B19" s="93" t="s">
        <v>303</v>
      </c>
      <c r="C19" t="s">
        <v>161</v>
      </c>
      <c r="D19" s="94" t="s">
        <v>303</v>
      </c>
      <c r="E19" t="s">
        <v>161</v>
      </c>
      <c r="F19" s="94" t="s">
        <v>303</v>
      </c>
      <c r="G19" s="94" t="s">
        <v>303</v>
      </c>
      <c r="H19" s="54">
        <v>0</v>
      </c>
      <c r="I19" t="s">
        <v>161</v>
      </c>
      <c r="J19" t="s">
        <v>161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253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58">
        <v>0</v>
      </c>
      <c r="I20" s="94" t="s">
        <v>303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57">
        <v>0</v>
      </c>
      <c r="Q20" s="57">
        <v>0</v>
      </c>
    </row>
    <row r="21" spans="1:17">
      <c r="A21" s="56" t="s">
        <v>254</v>
      </c>
      <c r="B21" s="93" t="s">
        <v>303</v>
      </c>
      <c r="C21" s="93" t="s">
        <v>303</v>
      </c>
      <c r="D21" s="94" t="s">
        <v>303</v>
      </c>
      <c r="E21" s="94" t="s">
        <v>303</v>
      </c>
      <c r="F21" s="94" t="s">
        <v>303</v>
      </c>
      <c r="G21" s="94" t="s">
        <v>303</v>
      </c>
      <c r="H21" s="58">
        <v>0</v>
      </c>
      <c r="I21" s="94" t="s">
        <v>303</v>
      </c>
      <c r="J21" s="94" t="s">
        <v>303</v>
      </c>
      <c r="K21" s="94" t="s">
        <v>303</v>
      </c>
      <c r="L21" s="57">
        <v>0</v>
      </c>
      <c r="M21" s="58">
        <v>0</v>
      </c>
      <c r="N21" s="94" t="s">
        <v>303</v>
      </c>
      <c r="O21" s="58">
        <v>0</v>
      </c>
      <c r="P21" s="57">
        <v>0</v>
      </c>
      <c r="Q21" s="57">
        <v>0</v>
      </c>
    </row>
    <row r="22" spans="1:17">
      <c r="A22" t="s">
        <v>161</v>
      </c>
      <c r="B22" s="93" t="s">
        <v>303</v>
      </c>
      <c r="C22" t="s">
        <v>161</v>
      </c>
      <c r="D22" s="94" t="s">
        <v>303</v>
      </c>
      <c r="E22" t="s">
        <v>161</v>
      </c>
      <c r="F22" s="94" t="s">
        <v>303</v>
      </c>
      <c r="G22" s="94" t="s">
        <v>303</v>
      </c>
      <c r="H22" s="54">
        <v>0</v>
      </c>
      <c r="I22" t="s">
        <v>161</v>
      </c>
      <c r="J22" t="s">
        <v>161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255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58">
        <v>0</v>
      </c>
      <c r="I23" s="94" t="s">
        <v>303</v>
      </c>
      <c r="J23" s="94" t="s">
        <v>303</v>
      </c>
      <c r="K23" s="94" t="s">
        <v>303</v>
      </c>
      <c r="L23" s="57">
        <v>0</v>
      </c>
      <c r="M23" s="58">
        <v>0</v>
      </c>
      <c r="N23" s="94" t="s">
        <v>303</v>
      </c>
      <c r="O23" s="58">
        <v>0</v>
      </c>
      <c r="P23" s="57">
        <v>0</v>
      </c>
      <c r="Q23" s="57">
        <v>0</v>
      </c>
    </row>
    <row r="24" spans="1:17">
      <c r="A24" t="s">
        <v>161</v>
      </c>
      <c r="B24" s="93" t="s">
        <v>303</v>
      </c>
      <c r="C24" t="s">
        <v>161</v>
      </c>
      <c r="D24" s="94" t="s">
        <v>303</v>
      </c>
      <c r="E24" t="s">
        <v>161</v>
      </c>
      <c r="F24" s="94" t="s">
        <v>303</v>
      </c>
      <c r="G24" s="94" t="s">
        <v>303</v>
      </c>
      <c r="H24" s="54">
        <v>0</v>
      </c>
      <c r="I24" t="s">
        <v>161</v>
      </c>
      <c r="J24" t="s">
        <v>161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256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58">
        <v>0</v>
      </c>
      <c r="I25" s="94" t="s">
        <v>303</v>
      </c>
      <c r="J25" s="94" t="s">
        <v>303</v>
      </c>
      <c r="K25" s="94" t="s">
        <v>303</v>
      </c>
      <c r="L25" s="57">
        <v>0</v>
      </c>
      <c r="M25" s="58">
        <v>0</v>
      </c>
      <c r="N25" s="94" t="s">
        <v>303</v>
      </c>
      <c r="O25" s="58">
        <v>0</v>
      </c>
      <c r="P25" s="57">
        <v>0</v>
      </c>
      <c r="Q25" s="57">
        <v>0</v>
      </c>
    </row>
    <row r="26" spans="1:17">
      <c r="A26" t="s">
        <v>161</v>
      </c>
      <c r="B26" s="93" t="s">
        <v>303</v>
      </c>
      <c r="C26" t="s">
        <v>161</v>
      </c>
      <c r="D26" s="94" t="s">
        <v>303</v>
      </c>
      <c r="E26" t="s">
        <v>161</v>
      </c>
      <c r="F26" s="94" t="s">
        <v>303</v>
      </c>
      <c r="G26" s="94" t="s">
        <v>303</v>
      </c>
      <c r="H26" s="54">
        <v>0</v>
      </c>
      <c r="I26" t="s">
        <v>161</v>
      </c>
      <c r="J26" t="s">
        <v>161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257</v>
      </c>
      <c r="B27" s="93" t="s">
        <v>303</v>
      </c>
      <c r="C27" s="93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58">
        <v>0</v>
      </c>
      <c r="I27" s="94" t="s">
        <v>303</v>
      </c>
      <c r="J27" s="94" t="s">
        <v>303</v>
      </c>
      <c r="K27" s="94" t="s">
        <v>303</v>
      </c>
      <c r="L27" s="57">
        <v>0</v>
      </c>
      <c r="M27" s="58">
        <v>0</v>
      </c>
      <c r="N27" s="94" t="s">
        <v>303</v>
      </c>
      <c r="O27" s="58">
        <v>0</v>
      </c>
      <c r="P27" s="57">
        <v>0</v>
      </c>
      <c r="Q27" s="57">
        <v>0</v>
      </c>
    </row>
    <row r="28" spans="1:17">
      <c r="A28" t="s">
        <v>161</v>
      </c>
      <c r="B28" s="93" t="s">
        <v>303</v>
      </c>
      <c r="C28" t="s">
        <v>161</v>
      </c>
      <c r="D28" s="94" t="s">
        <v>303</v>
      </c>
      <c r="E28" t="s">
        <v>161</v>
      </c>
      <c r="F28" s="94" t="s">
        <v>303</v>
      </c>
      <c r="G28" s="94" t="s">
        <v>303</v>
      </c>
      <c r="H28" s="54">
        <v>0</v>
      </c>
      <c r="I28" t="s">
        <v>161</v>
      </c>
      <c r="J28" t="s">
        <v>161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167</v>
      </c>
      <c r="B29" s="93" t="s">
        <v>303</v>
      </c>
      <c r="C29" s="93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58">
        <v>0</v>
      </c>
      <c r="I29" s="94" t="s">
        <v>303</v>
      </c>
      <c r="J29" s="94" t="s">
        <v>303</v>
      </c>
      <c r="K29" s="94" t="s">
        <v>303</v>
      </c>
      <c r="L29" s="57">
        <v>0</v>
      </c>
      <c r="M29" s="58">
        <v>0</v>
      </c>
      <c r="N29" s="94" t="s">
        <v>303</v>
      </c>
      <c r="O29" s="58">
        <v>0</v>
      </c>
      <c r="P29" s="57">
        <v>0</v>
      </c>
      <c r="Q29" s="57">
        <v>0</v>
      </c>
    </row>
    <row r="30" spans="1:17">
      <c r="A30" s="56" t="s">
        <v>258</v>
      </c>
      <c r="B30" s="93" t="s">
        <v>303</v>
      </c>
      <c r="C30" s="93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58">
        <v>0</v>
      </c>
      <c r="I30" s="94" t="s">
        <v>303</v>
      </c>
      <c r="J30" s="94" t="s">
        <v>303</v>
      </c>
      <c r="K30" s="94" t="s">
        <v>303</v>
      </c>
      <c r="L30" s="57">
        <v>0</v>
      </c>
      <c r="M30" s="58">
        <v>0</v>
      </c>
      <c r="N30" s="94" t="s">
        <v>303</v>
      </c>
      <c r="O30" s="58">
        <v>0</v>
      </c>
      <c r="P30" s="57">
        <v>0</v>
      </c>
      <c r="Q30" s="57">
        <v>0</v>
      </c>
    </row>
    <row r="31" spans="1:17">
      <c r="A31" t="s">
        <v>161</v>
      </c>
      <c r="B31" s="93" t="s">
        <v>303</v>
      </c>
      <c r="C31" t="s">
        <v>161</v>
      </c>
      <c r="D31" s="94" t="s">
        <v>303</v>
      </c>
      <c r="E31" t="s">
        <v>161</v>
      </c>
      <c r="F31" s="94" t="s">
        <v>303</v>
      </c>
      <c r="G31" s="94" t="s">
        <v>303</v>
      </c>
      <c r="H31" s="54">
        <v>0</v>
      </c>
      <c r="I31" t="s">
        <v>161</v>
      </c>
      <c r="J31" t="s">
        <v>161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250</v>
      </c>
      <c r="B32" s="93" t="s">
        <v>303</v>
      </c>
      <c r="C32" s="93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58">
        <v>0</v>
      </c>
      <c r="I32" s="94" t="s">
        <v>303</v>
      </c>
      <c r="J32" s="94" t="s">
        <v>303</v>
      </c>
      <c r="K32" s="94" t="s">
        <v>303</v>
      </c>
      <c r="L32" s="57">
        <v>0</v>
      </c>
      <c r="M32" s="58">
        <v>0</v>
      </c>
      <c r="N32" s="94" t="s">
        <v>303</v>
      </c>
      <c r="O32" s="58">
        <v>0</v>
      </c>
      <c r="P32" s="57">
        <v>0</v>
      </c>
      <c r="Q32" s="57">
        <v>0</v>
      </c>
    </row>
    <row r="33" spans="1:17">
      <c r="A33" t="s">
        <v>161</v>
      </c>
      <c r="B33" s="93" t="s">
        <v>303</v>
      </c>
      <c r="C33" t="s">
        <v>161</v>
      </c>
      <c r="D33" s="94" t="s">
        <v>303</v>
      </c>
      <c r="E33" t="s">
        <v>161</v>
      </c>
      <c r="F33" s="94" t="s">
        <v>303</v>
      </c>
      <c r="G33" s="94" t="s">
        <v>303</v>
      </c>
      <c r="H33" s="54">
        <v>0</v>
      </c>
      <c r="I33" t="s">
        <v>161</v>
      </c>
      <c r="J33" t="s">
        <v>161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251</v>
      </c>
      <c r="B34" s="93" t="s">
        <v>303</v>
      </c>
      <c r="C34" s="93" t="s">
        <v>303</v>
      </c>
      <c r="D34" s="94" t="s">
        <v>303</v>
      </c>
      <c r="E34" s="94" t="s">
        <v>303</v>
      </c>
      <c r="F34" s="94" t="s">
        <v>303</v>
      </c>
      <c r="G34" s="94" t="s">
        <v>303</v>
      </c>
      <c r="H34" s="58">
        <v>0</v>
      </c>
      <c r="I34" s="94" t="s">
        <v>303</v>
      </c>
      <c r="J34" s="94" t="s">
        <v>303</v>
      </c>
      <c r="K34" s="94" t="s">
        <v>303</v>
      </c>
      <c r="L34" s="57">
        <v>0</v>
      </c>
      <c r="M34" s="58">
        <v>0</v>
      </c>
      <c r="N34" s="94" t="s">
        <v>303</v>
      </c>
      <c r="O34" s="58">
        <v>0</v>
      </c>
      <c r="P34" s="57">
        <v>0</v>
      </c>
      <c r="Q34" s="57">
        <v>0</v>
      </c>
    </row>
    <row r="35" spans="1:17">
      <c r="A35" t="s">
        <v>161</v>
      </c>
      <c r="B35" s="93" t="s">
        <v>303</v>
      </c>
      <c r="C35" t="s">
        <v>161</v>
      </c>
      <c r="D35" s="94" t="s">
        <v>303</v>
      </c>
      <c r="E35" t="s">
        <v>161</v>
      </c>
      <c r="F35" s="94" t="s">
        <v>303</v>
      </c>
      <c r="G35" s="94" t="s">
        <v>303</v>
      </c>
      <c r="H35" s="54">
        <v>0</v>
      </c>
      <c r="I35" t="s">
        <v>161</v>
      </c>
      <c r="J35" t="s">
        <v>161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257</v>
      </c>
      <c r="B36" s="93" t="s">
        <v>303</v>
      </c>
      <c r="C36" s="93" t="s">
        <v>303</v>
      </c>
      <c r="D36" s="94" t="s">
        <v>303</v>
      </c>
      <c r="E36" s="94" t="s">
        <v>303</v>
      </c>
      <c r="F36" s="94" t="s">
        <v>303</v>
      </c>
      <c r="G36" s="94" t="s">
        <v>303</v>
      </c>
      <c r="H36" s="58">
        <v>0</v>
      </c>
      <c r="I36" s="94" t="s">
        <v>303</v>
      </c>
      <c r="J36" s="94" t="s">
        <v>303</v>
      </c>
      <c r="K36" s="94" t="s">
        <v>303</v>
      </c>
      <c r="L36" s="57">
        <v>0</v>
      </c>
      <c r="M36" s="58">
        <v>0</v>
      </c>
      <c r="N36" s="94" t="s">
        <v>303</v>
      </c>
      <c r="O36" s="58">
        <v>0</v>
      </c>
      <c r="P36" s="57">
        <v>0</v>
      </c>
      <c r="Q36" s="57">
        <v>0</v>
      </c>
    </row>
    <row r="37" spans="1:17">
      <c r="A37" t="s">
        <v>161</v>
      </c>
      <c r="B37" s="93" t="s">
        <v>303</v>
      </c>
      <c r="C37" t="s">
        <v>161</v>
      </c>
      <c r="D37" s="94" t="s">
        <v>303</v>
      </c>
      <c r="E37" t="s">
        <v>161</v>
      </c>
      <c r="F37" s="94" t="s">
        <v>303</v>
      </c>
      <c r="G37" s="94" t="s">
        <v>303</v>
      </c>
      <c r="H37" s="54">
        <v>0</v>
      </c>
      <c r="I37" t="s">
        <v>161</v>
      </c>
      <c r="J37" t="s">
        <v>161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169</v>
      </c>
      <c r="B38" s="93" t="s">
        <v>303</v>
      </c>
      <c r="C38" s="93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  <c r="K38" s="94" t="s">
        <v>303</v>
      </c>
      <c r="L38" s="94" t="s">
        <v>303</v>
      </c>
      <c r="M38" s="94" t="s">
        <v>303</v>
      </c>
      <c r="N38" s="94" t="s">
        <v>303</v>
      </c>
      <c r="O38" s="94" t="s">
        <v>303</v>
      </c>
      <c r="P38" s="94" t="s">
        <v>303</v>
      </c>
      <c r="Q38" s="94" t="s">
        <v>303</v>
      </c>
    </row>
    <row r="39" spans="1:17">
      <c r="A39" t="s">
        <v>175</v>
      </c>
      <c r="B39" s="93" t="s">
        <v>303</v>
      </c>
      <c r="C39" s="93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  <c r="K39" s="94" t="s">
        <v>303</v>
      </c>
      <c r="L39" s="94" t="s">
        <v>303</v>
      </c>
      <c r="M39" s="94" t="s">
        <v>303</v>
      </c>
      <c r="N39" s="94" t="s">
        <v>303</v>
      </c>
      <c r="O39" s="94" t="s">
        <v>303</v>
      </c>
      <c r="P39" s="94" t="s">
        <v>303</v>
      </c>
      <c r="Q39" s="94" t="s">
        <v>303</v>
      </c>
    </row>
    <row r="40" spans="1:17">
      <c r="A40" t="s">
        <v>176</v>
      </c>
      <c r="B40" s="93" t="s">
        <v>303</v>
      </c>
      <c r="C40" s="93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  <c r="K40" s="94" t="s">
        <v>303</v>
      </c>
      <c r="L40" s="94" t="s">
        <v>303</v>
      </c>
      <c r="M40" s="94" t="s">
        <v>303</v>
      </c>
      <c r="N40" s="94" t="s">
        <v>303</v>
      </c>
      <c r="O40" s="94" t="s">
        <v>303</v>
      </c>
      <c r="P40" s="94" t="s">
        <v>303</v>
      </c>
      <c r="Q40" s="94" t="s">
        <v>303</v>
      </c>
    </row>
    <row r="41" spans="1:17">
      <c r="A41" t="s">
        <v>177</v>
      </c>
      <c r="B41" s="93" t="s">
        <v>303</v>
      </c>
      <c r="C41" s="93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  <c r="K41" s="94" t="s">
        <v>303</v>
      </c>
      <c r="L41" s="94" t="s">
        <v>303</v>
      </c>
      <c r="M41" s="94" t="s">
        <v>303</v>
      </c>
      <c r="N41" s="94" t="s">
        <v>303</v>
      </c>
      <c r="O41" s="94" t="s">
        <v>303</v>
      </c>
      <c r="P41" s="94" t="s">
        <v>303</v>
      </c>
      <c r="Q41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273</v>
      </c>
    </row>
    <row r="3" spans="1:20" s="1" customFormat="1">
      <c r="A3" s="2" t="s">
        <v>2</v>
      </c>
      <c r="B3" s="61" t="s">
        <v>274</v>
      </c>
    </row>
    <row r="4" spans="1:20" s="1" customFormat="1">
      <c r="A4" s="2" t="s">
        <v>3</v>
      </c>
      <c r="B4" s="62">
        <v>14668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118</v>
      </c>
      <c r="I5" s="32" t="s">
        <v>52</v>
      </c>
      <c r="J5" s="32" t="s">
        <v>144</v>
      </c>
      <c r="K5" s="32" t="s">
        <v>145</v>
      </c>
      <c r="L5" s="32" t="s">
        <v>5</v>
      </c>
      <c r="M5" s="32" t="s">
        <v>54</v>
      </c>
      <c r="N5" s="33" t="s">
        <v>140</v>
      </c>
      <c r="O5" s="13"/>
      <c r="P5" s="13"/>
      <c r="Q5" s="13"/>
      <c r="R5" s="13"/>
      <c r="S5" s="13"/>
      <c r="T5" s="13"/>
    </row>
    <row r="6" spans="1:20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71</v>
      </c>
      <c r="G6" s="87" t="s">
        <v>303</v>
      </c>
      <c r="H6" s="20" t="s">
        <v>7</v>
      </c>
      <c r="I6" s="20" t="s">
        <v>7</v>
      </c>
      <c r="J6" s="20" t="s">
        <v>141</v>
      </c>
      <c r="K6" s="87" t="s">
        <v>303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119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52">
        <v>0</v>
      </c>
      <c r="K8" s="89" t="s">
        <v>303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155</v>
      </c>
      <c r="B9" s="93" t="s">
        <v>303</v>
      </c>
      <c r="C9" s="93" t="s">
        <v>303</v>
      </c>
      <c r="D9" s="94" t="s">
        <v>303</v>
      </c>
      <c r="E9" s="94" t="s">
        <v>303</v>
      </c>
      <c r="F9" s="58">
        <v>0</v>
      </c>
      <c r="G9" s="94" t="s">
        <v>303</v>
      </c>
      <c r="H9" s="94" t="s">
        <v>303</v>
      </c>
      <c r="I9" s="57">
        <v>0</v>
      </c>
      <c r="J9" s="58">
        <v>0</v>
      </c>
      <c r="K9" s="94" t="s">
        <v>303</v>
      </c>
      <c r="L9" s="58">
        <v>0</v>
      </c>
      <c r="M9" s="57">
        <v>0</v>
      </c>
      <c r="N9" s="57">
        <v>0</v>
      </c>
    </row>
    <row r="10" spans="1:20">
      <c r="A10" s="56" t="s">
        <v>234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94" t="s">
        <v>303</v>
      </c>
      <c r="I10" s="57">
        <v>0</v>
      </c>
      <c r="J10" s="58">
        <v>0</v>
      </c>
      <c r="K10" s="94" t="s">
        <v>303</v>
      </c>
      <c r="L10" s="58">
        <v>0</v>
      </c>
      <c r="M10" s="57">
        <v>0</v>
      </c>
      <c r="N10" s="57">
        <v>0</v>
      </c>
    </row>
    <row r="11" spans="1:20">
      <c r="A11" t="s">
        <v>161</v>
      </c>
      <c r="B11" t="s">
        <v>161</v>
      </c>
      <c r="C11" s="93" t="s">
        <v>303</v>
      </c>
      <c r="D11" t="s">
        <v>161</v>
      </c>
      <c r="E11" s="94" t="s">
        <v>303</v>
      </c>
      <c r="F11" s="54">
        <v>0</v>
      </c>
      <c r="G11" t="s">
        <v>161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235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58">
        <v>0</v>
      </c>
      <c r="G12" s="94" t="s">
        <v>303</v>
      </c>
      <c r="H12" s="94" t="s">
        <v>303</v>
      </c>
      <c r="I12" s="57">
        <v>0</v>
      </c>
      <c r="J12" s="58">
        <v>0</v>
      </c>
      <c r="K12" s="94" t="s">
        <v>303</v>
      </c>
      <c r="L12" s="58">
        <v>0</v>
      </c>
      <c r="M12" s="57">
        <v>0</v>
      </c>
      <c r="N12" s="57">
        <v>0</v>
      </c>
    </row>
    <row r="13" spans="1:20">
      <c r="A13" t="s">
        <v>161</v>
      </c>
      <c r="B13" t="s">
        <v>161</v>
      </c>
      <c r="C13" s="93" t="s">
        <v>303</v>
      </c>
      <c r="D13" t="s">
        <v>161</v>
      </c>
      <c r="E13" s="94" t="s">
        <v>303</v>
      </c>
      <c r="F13" s="54">
        <v>0</v>
      </c>
      <c r="G13" t="s">
        <v>161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259</v>
      </c>
      <c r="B14" s="93" t="s">
        <v>303</v>
      </c>
      <c r="C14" s="93" t="s">
        <v>303</v>
      </c>
      <c r="D14" s="94" t="s">
        <v>303</v>
      </c>
      <c r="E14" s="94" t="s">
        <v>303</v>
      </c>
      <c r="F14" s="58">
        <v>0</v>
      </c>
      <c r="G14" s="94" t="s">
        <v>303</v>
      </c>
      <c r="H14" s="94" t="s">
        <v>303</v>
      </c>
      <c r="I14" s="57">
        <v>0</v>
      </c>
      <c r="J14" s="58">
        <v>0</v>
      </c>
      <c r="K14" s="94" t="s">
        <v>303</v>
      </c>
      <c r="L14" s="58">
        <v>0</v>
      </c>
      <c r="M14" s="57">
        <v>0</v>
      </c>
      <c r="N14" s="57">
        <v>0</v>
      </c>
    </row>
    <row r="15" spans="1:20">
      <c r="A15" t="s">
        <v>161</v>
      </c>
      <c r="B15" t="s">
        <v>161</v>
      </c>
      <c r="C15" s="93" t="s">
        <v>303</v>
      </c>
      <c r="D15" t="s">
        <v>161</v>
      </c>
      <c r="E15" s="94" t="s">
        <v>303</v>
      </c>
      <c r="F15" s="54">
        <v>0</v>
      </c>
      <c r="G15" t="s">
        <v>161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260</v>
      </c>
      <c r="B16" s="93" t="s">
        <v>303</v>
      </c>
      <c r="C16" s="93" t="s">
        <v>303</v>
      </c>
      <c r="D16" s="94" t="s">
        <v>303</v>
      </c>
      <c r="E16" s="94" t="s">
        <v>303</v>
      </c>
      <c r="F16" s="58">
        <v>0</v>
      </c>
      <c r="G16" s="94" t="s">
        <v>303</v>
      </c>
      <c r="H16" s="94" t="s">
        <v>303</v>
      </c>
      <c r="I16" s="57">
        <v>0</v>
      </c>
      <c r="J16" s="58">
        <v>0</v>
      </c>
      <c r="K16" s="94" t="s">
        <v>303</v>
      </c>
      <c r="L16" s="58">
        <v>0</v>
      </c>
      <c r="M16" s="57">
        <v>0</v>
      </c>
      <c r="N16" s="57">
        <v>0</v>
      </c>
    </row>
    <row r="17" spans="1:14">
      <c r="A17" t="s">
        <v>161</v>
      </c>
      <c r="B17" t="s">
        <v>161</v>
      </c>
      <c r="C17" s="93" t="s">
        <v>303</v>
      </c>
      <c r="D17" t="s">
        <v>161</v>
      </c>
      <c r="E17" s="94" t="s">
        <v>303</v>
      </c>
      <c r="F17" s="54">
        <v>0</v>
      </c>
      <c r="G17" t="s">
        <v>161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183</v>
      </c>
      <c r="B18" s="93" t="s">
        <v>303</v>
      </c>
      <c r="C18" s="93" t="s">
        <v>303</v>
      </c>
      <c r="D18" s="94" t="s">
        <v>303</v>
      </c>
      <c r="E18" s="94" t="s">
        <v>303</v>
      </c>
      <c r="F18" s="58">
        <v>0</v>
      </c>
      <c r="G18" s="94" t="s">
        <v>303</v>
      </c>
      <c r="H18" s="94" t="s">
        <v>303</v>
      </c>
      <c r="I18" s="57">
        <v>0</v>
      </c>
      <c r="J18" s="58">
        <v>0</v>
      </c>
      <c r="K18" s="94" t="s">
        <v>303</v>
      </c>
      <c r="L18" s="58">
        <v>0</v>
      </c>
      <c r="M18" s="57">
        <v>0</v>
      </c>
      <c r="N18" s="57">
        <v>0</v>
      </c>
    </row>
    <row r="19" spans="1:14">
      <c r="A19" t="s">
        <v>161</v>
      </c>
      <c r="B19" t="s">
        <v>161</v>
      </c>
      <c r="C19" s="93" t="s">
        <v>303</v>
      </c>
      <c r="D19" t="s">
        <v>161</v>
      </c>
      <c r="E19" s="94" t="s">
        <v>303</v>
      </c>
      <c r="F19" s="54">
        <v>0</v>
      </c>
      <c r="G19" t="s">
        <v>161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167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58">
        <v>0</v>
      </c>
      <c r="G20" s="94" t="s">
        <v>303</v>
      </c>
      <c r="H20" s="94" t="s">
        <v>303</v>
      </c>
      <c r="I20" s="57">
        <v>0</v>
      </c>
      <c r="J20" s="58">
        <v>0</v>
      </c>
      <c r="K20" s="94" t="s">
        <v>303</v>
      </c>
      <c r="L20" s="58">
        <v>0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3" t="s">
        <v>303</v>
      </c>
      <c r="D21" t="s">
        <v>161</v>
      </c>
      <c r="E21" s="94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169</v>
      </c>
      <c r="B22" s="93" t="s">
        <v>303</v>
      </c>
      <c r="C22" s="93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94" t="s">
        <v>303</v>
      </c>
      <c r="K22" s="94" t="s">
        <v>303</v>
      </c>
      <c r="L22" s="94" t="s">
        <v>303</v>
      </c>
      <c r="M22" s="94" t="s">
        <v>303</v>
      </c>
      <c r="N22" s="94" t="s">
        <v>303</v>
      </c>
    </row>
    <row r="23" spans="1:14">
      <c r="A23" t="s">
        <v>175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</row>
    <row r="24" spans="1:14">
      <c r="A24" t="s">
        <v>176</v>
      </c>
      <c r="B24" s="93" t="s">
        <v>303</v>
      </c>
      <c r="C24" s="93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</row>
    <row r="25" spans="1:14">
      <c r="A25" t="s">
        <v>177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273</v>
      </c>
    </row>
    <row r="3" spans="1:34" s="1" customFormat="1">
      <c r="A3" s="2" t="s">
        <v>2</v>
      </c>
      <c r="B3" s="61" t="s">
        <v>274</v>
      </c>
    </row>
    <row r="4" spans="1:34" s="1" customFormat="1">
      <c r="A4" s="2" t="s">
        <v>3</v>
      </c>
      <c r="B4" s="62">
        <v>14668</v>
      </c>
    </row>
    <row r="5" spans="1:34" s="15" customFormat="1">
      <c r="A5" s="31" t="s">
        <v>92</v>
      </c>
      <c r="B5" s="34" t="s">
        <v>120</v>
      </c>
      <c r="C5" s="34" t="s">
        <v>121</v>
      </c>
      <c r="D5" s="34" t="s">
        <v>122</v>
      </c>
      <c r="E5" s="34" t="s">
        <v>50</v>
      </c>
      <c r="F5" s="34" t="s">
        <v>123</v>
      </c>
      <c r="G5" s="34" t="s">
        <v>54</v>
      </c>
      <c r="H5" s="35" t="s">
        <v>55</v>
      </c>
      <c r="I5" s="51" t="s">
        <v>138</v>
      </c>
    </row>
    <row r="6" spans="1:34" s="15" customFormat="1">
      <c r="A6" s="86" t="s">
        <v>303</v>
      </c>
      <c r="B6" s="16" t="s">
        <v>70</v>
      </c>
      <c r="C6" s="87" t="s">
        <v>303</v>
      </c>
      <c r="D6" s="16" t="s">
        <v>7</v>
      </c>
      <c r="E6" s="87" t="s">
        <v>303</v>
      </c>
      <c r="F6" s="16" t="s">
        <v>139</v>
      </c>
      <c r="G6" s="20" t="s">
        <v>7</v>
      </c>
      <c r="H6" s="28" t="s">
        <v>7</v>
      </c>
      <c r="I6" s="107" t="s">
        <v>303</v>
      </c>
    </row>
    <row r="7" spans="1:34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124</v>
      </c>
      <c r="B8" s="89" t="s">
        <v>303</v>
      </c>
      <c r="C8" s="89" t="s">
        <v>303</v>
      </c>
      <c r="D8" s="89" t="s">
        <v>303</v>
      </c>
      <c r="E8" s="89" t="s">
        <v>303</v>
      </c>
      <c r="F8" s="52">
        <v>0</v>
      </c>
      <c r="G8" s="53">
        <v>0</v>
      </c>
      <c r="H8" s="53">
        <v>0</v>
      </c>
      <c r="I8" s="108" t="s">
        <v>303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155</v>
      </c>
      <c r="B9" s="93" t="s">
        <v>303</v>
      </c>
      <c r="C9" s="94" t="s">
        <v>303</v>
      </c>
      <c r="D9" s="57">
        <v>0</v>
      </c>
      <c r="E9" s="105" t="s">
        <v>303</v>
      </c>
      <c r="F9" s="58">
        <v>0</v>
      </c>
      <c r="G9" s="57">
        <v>0</v>
      </c>
      <c r="H9" s="57">
        <v>0</v>
      </c>
      <c r="I9" s="105" t="s">
        <v>303</v>
      </c>
    </row>
    <row r="10" spans="1:34">
      <c r="A10" s="56" t="s">
        <v>261</v>
      </c>
      <c r="B10" s="93" t="s">
        <v>303</v>
      </c>
      <c r="C10" s="94" t="s">
        <v>303</v>
      </c>
      <c r="D10" s="57">
        <v>0</v>
      </c>
      <c r="E10" s="105" t="s">
        <v>303</v>
      </c>
      <c r="F10" s="58">
        <v>0</v>
      </c>
      <c r="G10" s="57">
        <v>0</v>
      </c>
      <c r="H10" s="57">
        <v>0</v>
      </c>
      <c r="I10" s="105" t="s">
        <v>303</v>
      </c>
    </row>
    <row r="11" spans="1:34">
      <c r="A11" t="s">
        <v>161</v>
      </c>
      <c r="B11" s="93" t="s">
        <v>303</v>
      </c>
      <c r="C11" s="94" t="s">
        <v>303</v>
      </c>
      <c r="D11" s="55">
        <v>0</v>
      </c>
      <c r="E11" t="s">
        <v>161</v>
      </c>
      <c r="F11" s="54">
        <v>0</v>
      </c>
      <c r="G11" s="55">
        <v>0</v>
      </c>
      <c r="H11" s="55">
        <v>0</v>
      </c>
      <c r="I11" s="105" t="s">
        <v>303</v>
      </c>
    </row>
    <row r="12" spans="1:34">
      <c r="A12" s="56" t="s">
        <v>262</v>
      </c>
      <c r="B12" s="93" t="s">
        <v>303</v>
      </c>
      <c r="C12" s="94" t="s">
        <v>303</v>
      </c>
      <c r="D12" s="57">
        <v>0</v>
      </c>
      <c r="E12" s="105" t="s">
        <v>303</v>
      </c>
      <c r="F12" s="58">
        <v>0</v>
      </c>
      <c r="G12" s="57">
        <v>0</v>
      </c>
      <c r="H12" s="57">
        <v>0</v>
      </c>
      <c r="I12" s="105" t="s">
        <v>303</v>
      </c>
    </row>
    <row r="13" spans="1:34">
      <c r="A13" t="s">
        <v>161</v>
      </c>
      <c r="B13" s="93" t="s">
        <v>303</v>
      </c>
      <c r="C13" s="94" t="s">
        <v>303</v>
      </c>
      <c r="D13" s="55">
        <v>0</v>
      </c>
      <c r="E13" t="s">
        <v>161</v>
      </c>
      <c r="F13" s="54">
        <v>0</v>
      </c>
      <c r="G13" s="55">
        <v>0</v>
      </c>
      <c r="H13" s="55">
        <v>0</v>
      </c>
      <c r="I13" s="105" t="s">
        <v>303</v>
      </c>
    </row>
    <row r="14" spans="1:34">
      <c r="A14" s="56" t="s">
        <v>167</v>
      </c>
      <c r="B14" s="93" t="s">
        <v>303</v>
      </c>
      <c r="C14" s="94" t="s">
        <v>303</v>
      </c>
      <c r="D14" s="57">
        <v>0</v>
      </c>
      <c r="E14" s="105" t="s">
        <v>303</v>
      </c>
      <c r="F14" s="58">
        <v>0</v>
      </c>
      <c r="G14" s="57">
        <v>0</v>
      </c>
      <c r="H14" s="57">
        <v>0</v>
      </c>
      <c r="I14" s="105" t="s">
        <v>303</v>
      </c>
    </row>
    <row r="15" spans="1:34">
      <c r="A15" s="56" t="s">
        <v>261</v>
      </c>
      <c r="B15" s="93" t="s">
        <v>303</v>
      </c>
      <c r="C15" s="94" t="s">
        <v>303</v>
      </c>
      <c r="D15" s="57">
        <v>0</v>
      </c>
      <c r="E15" s="105" t="s">
        <v>303</v>
      </c>
      <c r="F15" s="58">
        <v>0</v>
      </c>
      <c r="G15" s="57">
        <v>0</v>
      </c>
      <c r="H15" s="57">
        <v>0</v>
      </c>
      <c r="I15" s="105" t="s">
        <v>303</v>
      </c>
    </row>
    <row r="16" spans="1:34">
      <c r="A16" t="s">
        <v>161</v>
      </c>
      <c r="B16" s="93" t="s">
        <v>303</v>
      </c>
      <c r="C16" s="94" t="s">
        <v>303</v>
      </c>
      <c r="D16" s="55">
        <v>0</v>
      </c>
      <c r="E16" t="s">
        <v>161</v>
      </c>
      <c r="F16" s="54">
        <v>0</v>
      </c>
      <c r="G16" s="55">
        <v>0</v>
      </c>
      <c r="H16" s="55">
        <v>0</v>
      </c>
      <c r="I16" s="105" t="s">
        <v>303</v>
      </c>
    </row>
    <row r="17" spans="1:9">
      <c r="A17" s="56" t="s">
        <v>262</v>
      </c>
      <c r="B17" s="93" t="s">
        <v>303</v>
      </c>
      <c r="C17" s="94" t="s">
        <v>303</v>
      </c>
      <c r="D17" s="57">
        <v>0</v>
      </c>
      <c r="E17" s="105" t="s">
        <v>303</v>
      </c>
      <c r="F17" s="58">
        <v>0</v>
      </c>
      <c r="G17" s="57">
        <v>0</v>
      </c>
      <c r="H17" s="57">
        <v>0</v>
      </c>
      <c r="I17" s="105" t="s">
        <v>303</v>
      </c>
    </row>
    <row r="18" spans="1:9">
      <c r="A18" t="s">
        <v>161</v>
      </c>
      <c r="B18" s="93" t="s">
        <v>303</v>
      </c>
      <c r="C18" s="94" t="s">
        <v>303</v>
      </c>
      <c r="D18" s="55">
        <v>0</v>
      </c>
      <c r="E18" t="s">
        <v>161</v>
      </c>
      <c r="F18" s="54">
        <v>0</v>
      </c>
      <c r="G18" s="55">
        <v>0</v>
      </c>
      <c r="H18" s="55">
        <v>0</v>
      </c>
      <c r="I18" s="105" t="s">
        <v>303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273</v>
      </c>
    </row>
    <row r="3" spans="1:25" s="1" customFormat="1">
      <c r="A3" s="2" t="s">
        <v>2</v>
      </c>
      <c r="B3" s="61" t="s">
        <v>274</v>
      </c>
    </row>
    <row r="4" spans="1:25" s="1" customFormat="1">
      <c r="A4" s="2" t="s">
        <v>3</v>
      </c>
      <c r="B4" s="62">
        <v>14668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125</v>
      </c>
      <c r="E5" s="31" t="s">
        <v>126</v>
      </c>
      <c r="F5" s="31" t="s">
        <v>50</v>
      </c>
      <c r="G5" s="31" t="s">
        <v>127</v>
      </c>
      <c r="H5" s="31" t="s">
        <v>5</v>
      </c>
      <c r="I5" s="31" t="s">
        <v>54</v>
      </c>
      <c r="J5" s="31" t="s">
        <v>55</v>
      </c>
    </row>
    <row r="6" spans="1:25" s="15" customFormat="1">
      <c r="A6" s="86" t="s">
        <v>303</v>
      </c>
      <c r="B6" s="106" t="s">
        <v>303</v>
      </c>
      <c r="C6" s="87" t="s">
        <v>303</v>
      </c>
      <c r="D6" s="87" t="s">
        <v>303</v>
      </c>
      <c r="E6" s="16" t="s">
        <v>7</v>
      </c>
      <c r="F6" s="87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128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3" t="s">
        <v>303</v>
      </c>
      <c r="C9" s="105" t="s">
        <v>303</v>
      </c>
      <c r="D9" s="105" t="s">
        <v>303</v>
      </c>
      <c r="E9" s="105" t="s">
        <v>303</v>
      </c>
      <c r="F9" s="105" t="s">
        <v>303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161</v>
      </c>
      <c r="B10" s="93" t="s">
        <v>303</v>
      </c>
      <c r="C10" t="s">
        <v>161</v>
      </c>
      <c r="D10" s="105" t="s">
        <v>303</v>
      </c>
      <c r="E10" s="55">
        <v>0</v>
      </c>
      <c r="F10" t="s">
        <v>161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167</v>
      </c>
      <c r="B11" s="93" t="s">
        <v>303</v>
      </c>
      <c r="C11" s="105" t="s">
        <v>303</v>
      </c>
      <c r="D11" s="105" t="s">
        <v>303</v>
      </c>
      <c r="E11" s="105" t="s">
        <v>303</v>
      </c>
      <c r="F11" s="105" t="s">
        <v>303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161</v>
      </c>
      <c r="B12" s="93" t="s">
        <v>303</v>
      </c>
      <c r="C12" t="s">
        <v>161</v>
      </c>
      <c r="D12" s="105" t="s">
        <v>303</v>
      </c>
      <c r="E12" s="55">
        <v>0</v>
      </c>
      <c r="F12" t="s">
        <v>161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273</v>
      </c>
    </row>
    <row r="3" spans="1:25" s="1" customFormat="1">
      <c r="A3" s="2" t="s">
        <v>2</v>
      </c>
      <c r="B3" s="61" t="s">
        <v>274</v>
      </c>
    </row>
    <row r="4" spans="1:25" s="1" customFormat="1">
      <c r="A4" s="2" t="s">
        <v>3</v>
      </c>
      <c r="B4" s="62">
        <v>14668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125</v>
      </c>
      <c r="E5" s="34" t="s">
        <v>126</v>
      </c>
      <c r="F5" s="34" t="s">
        <v>50</v>
      </c>
      <c r="G5" s="34" t="s">
        <v>127</v>
      </c>
      <c r="H5" s="34" t="s">
        <v>5</v>
      </c>
      <c r="I5" s="34" t="s">
        <v>54</v>
      </c>
      <c r="J5" s="35" t="s">
        <v>55</v>
      </c>
    </row>
    <row r="6" spans="1:25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16" t="s">
        <v>7</v>
      </c>
      <c r="F6" s="87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8" t="s">
        <v>303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129</v>
      </c>
      <c r="B8" s="103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53">
        <v>0</v>
      </c>
      <c r="H8" s="52">
        <v>4594.9922485699999</v>
      </c>
      <c r="I8" s="53">
        <v>1</v>
      </c>
      <c r="J8" s="53">
        <v>7.6E-3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7">
        <v>0</v>
      </c>
      <c r="H9" s="58">
        <v>1259.08442384</v>
      </c>
      <c r="I9" s="57">
        <v>0.27400000000000002</v>
      </c>
      <c r="J9" s="57">
        <v>2.0999999999999999E-3</v>
      </c>
    </row>
    <row r="10" spans="1:25">
      <c r="A10" t="s">
        <v>263</v>
      </c>
      <c r="B10" t="s">
        <v>264</v>
      </c>
      <c r="C10" s="61" t="s">
        <v>282</v>
      </c>
      <c r="D10" s="92" t="s">
        <v>303</v>
      </c>
      <c r="E10" s="55">
        <v>0</v>
      </c>
      <c r="F10" t="s">
        <v>97</v>
      </c>
      <c r="G10" s="55">
        <v>0</v>
      </c>
      <c r="H10" s="54">
        <v>-213.72331</v>
      </c>
      <c r="I10" s="55">
        <v>-4.65E-2</v>
      </c>
      <c r="J10" s="55">
        <v>-4.0000000000000002E-4</v>
      </c>
    </row>
    <row r="11" spans="1:25">
      <c r="A11" t="s">
        <v>265</v>
      </c>
      <c r="B11" t="s">
        <v>266</v>
      </c>
      <c r="C11" s="61" t="s">
        <v>282</v>
      </c>
      <c r="D11" s="92" t="s">
        <v>303</v>
      </c>
      <c r="E11" s="55">
        <v>0</v>
      </c>
      <c r="F11" t="s">
        <v>97</v>
      </c>
      <c r="G11" s="55">
        <v>0</v>
      </c>
      <c r="H11" s="54">
        <v>-13.147449999999999</v>
      </c>
      <c r="I11" s="55">
        <v>-2.8999999999999998E-3</v>
      </c>
      <c r="J11" s="55">
        <v>0</v>
      </c>
    </row>
    <row r="12" spans="1:25">
      <c r="A12" t="s">
        <v>267</v>
      </c>
      <c r="B12" t="s">
        <v>268</v>
      </c>
      <c r="C12" s="61" t="s">
        <v>282</v>
      </c>
      <c r="D12" s="92" t="s">
        <v>303</v>
      </c>
      <c r="E12" s="55">
        <v>0</v>
      </c>
      <c r="F12" t="s">
        <v>97</v>
      </c>
      <c r="G12" s="55">
        <v>0</v>
      </c>
      <c r="H12" s="54">
        <v>0.1114</v>
      </c>
      <c r="I12" s="55">
        <v>0</v>
      </c>
      <c r="J12" s="55">
        <v>0</v>
      </c>
    </row>
    <row r="13" spans="1:25">
      <c r="A13" t="s">
        <v>269</v>
      </c>
      <c r="B13" t="s">
        <v>270</v>
      </c>
      <c r="C13" s="61" t="s">
        <v>282</v>
      </c>
      <c r="D13" s="92" t="s">
        <v>303</v>
      </c>
      <c r="E13" s="55">
        <v>0</v>
      </c>
      <c r="F13" t="s">
        <v>99</v>
      </c>
      <c r="G13" s="55">
        <v>0</v>
      </c>
      <c r="H13" s="54">
        <v>1485.84378384</v>
      </c>
      <c r="I13" s="55">
        <v>0.32340000000000002</v>
      </c>
      <c r="J13" s="55">
        <v>2.5000000000000001E-3</v>
      </c>
    </row>
    <row r="14" spans="1:25">
      <c r="A14" s="56" t="s">
        <v>167</v>
      </c>
      <c r="B14" s="94" t="s">
        <v>303</v>
      </c>
      <c r="C14" s="105" t="s">
        <v>303</v>
      </c>
      <c r="D14" s="105" t="s">
        <v>303</v>
      </c>
      <c r="E14" s="105" t="s">
        <v>303</v>
      </c>
      <c r="F14" s="105" t="s">
        <v>303</v>
      </c>
      <c r="G14" s="57">
        <v>0</v>
      </c>
      <c r="H14" s="58">
        <v>3335.9078247299999</v>
      </c>
      <c r="I14" s="57">
        <v>0.72599999999999998</v>
      </c>
      <c r="J14" s="57">
        <v>5.4999999999999997E-3</v>
      </c>
    </row>
    <row r="15" spans="1:25">
      <c r="A15" t="s">
        <v>271</v>
      </c>
      <c r="B15" t="s">
        <v>272</v>
      </c>
      <c r="C15" s="61" t="s">
        <v>282</v>
      </c>
      <c r="D15" s="92" t="s">
        <v>303</v>
      </c>
      <c r="E15" s="55">
        <v>0</v>
      </c>
      <c r="F15" t="s">
        <v>99</v>
      </c>
      <c r="G15" s="55">
        <v>0</v>
      </c>
      <c r="H15" s="54">
        <v>3335.9078247299999</v>
      </c>
      <c r="I15" s="55">
        <v>0.72599999999999998</v>
      </c>
      <c r="J15" s="55">
        <v>5.4999999999999997E-3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273</v>
      </c>
    </row>
    <row r="3" spans="1:16" s="1" customFormat="1">
      <c r="A3" s="2" t="s">
        <v>2</v>
      </c>
      <c r="B3" s="61" t="s">
        <v>274</v>
      </c>
    </row>
    <row r="4" spans="1:16" s="1" customFormat="1">
      <c r="A4" s="2" t="s">
        <v>3</v>
      </c>
      <c r="B4" s="62">
        <v>14668</v>
      </c>
    </row>
    <row r="5" spans="1:16" s="15" customFormat="1">
      <c r="A5" s="31" t="s">
        <v>92</v>
      </c>
      <c r="B5" s="37" t="s">
        <v>130</v>
      </c>
      <c r="C5" s="38" t="s">
        <v>131</v>
      </c>
    </row>
    <row r="6" spans="1:16" s="15" customFormat="1">
      <c r="A6" s="86" t="s">
        <v>303</v>
      </c>
      <c r="B6" s="20" t="s">
        <v>142</v>
      </c>
      <c r="C6" s="28" t="s">
        <v>70</v>
      </c>
    </row>
    <row r="7" spans="1:16" s="17" customFormat="1" ht="20.25">
      <c r="A7" s="88" t="s">
        <v>303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132</v>
      </c>
      <c r="B8" s="52">
        <v>0</v>
      </c>
      <c r="C8" s="108" t="s">
        <v>303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155</v>
      </c>
      <c r="B9" s="58">
        <v>0</v>
      </c>
      <c r="C9" s="94" t="s">
        <v>303</v>
      </c>
    </row>
    <row r="10" spans="1:16">
      <c r="A10" t="s">
        <v>161</v>
      </c>
      <c r="B10" s="54">
        <v>0</v>
      </c>
      <c r="C10" s="94" t="s">
        <v>303</v>
      </c>
    </row>
    <row r="11" spans="1:16">
      <c r="A11" s="56" t="s">
        <v>167</v>
      </c>
      <c r="B11" s="58">
        <v>0</v>
      </c>
      <c r="C11" s="94" t="s">
        <v>303</v>
      </c>
    </row>
    <row r="12" spans="1:16">
      <c r="A12" t="s">
        <v>161</v>
      </c>
      <c r="B12" s="54">
        <v>0</v>
      </c>
      <c r="C12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273</v>
      </c>
    </row>
    <row r="3" spans="1:17" s="1" customFormat="1">
      <c r="A3" s="2" t="s">
        <v>2</v>
      </c>
      <c r="B3" s="61" t="s">
        <v>274</v>
      </c>
    </row>
    <row r="4" spans="1:17" s="1" customFormat="1">
      <c r="A4" s="2" t="s">
        <v>3</v>
      </c>
      <c r="B4" s="62">
        <v>14668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147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135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3" t="s">
        <v>303</v>
      </c>
      <c r="C9" s="94" t="s">
        <v>303</v>
      </c>
      <c r="D9" s="94" t="s">
        <v>303</v>
      </c>
      <c r="E9" s="94" t="s">
        <v>303</v>
      </c>
      <c r="F9" s="94" t="s">
        <v>303</v>
      </c>
      <c r="G9" s="58">
        <v>0</v>
      </c>
      <c r="H9" s="94" t="s">
        <v>303</v>
      </c>
      <c r="I9" s="94" t="s">
        <v>303</v>
      </c>
      <c r="J9" s="94" t="s">
        <v>303</v>
      </c>
      <c r="K9" s="58">
        <v>0</v>
      </c>
      <c r="L9" s="58">
        <v>0</v>
      </c>
      <c r="M9" s="94" t="s">
        <v>303</v>
      </c>
      <c r="N9" s="57">
        <v>0</v>
      </c>
      <c r="O9" s="57">
        <v>0</v>
      </c>
    </row>
    <row r="10" spans="1:17">
      <c r="A10" s="56" t="s">
        <v>179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94" t="s">
        <v>303</v>
      </c>
      <c r="K10" s="58">
        <v>0</v>
      </c>
      <c r="L10" s="58">
        <v>0</v>
      </c>
      <c r="M10" s="94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94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171</v>
      </c>
      <c r="B12" s="93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94" t="s">
        <v>303</v>
      </c>
      <c r="J12" s="94" t="s">
        <v>303</v>
      </c>
      <c r="K12" s="58">
        <v>0</v>
      </c>
      <c r="L12" s="58">
        <v>0</v>
      </c>
      <c r="M12" s="94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94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180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58">
        <v>0</v>
      </c>
      <c r="H14" s="94" t="s">
        <v>303</v>
      </c>
      <c r="I14" s="94" t="s">
        <v>303</v>
      </c>
      <c r="J14" s="94" t="s">
        <v>303</v>
      </c>
      <c r="K14" s="58">
        <v>0</v>
      </c>
      <c r="L14" s="58">
        <v>0</v>
      </c>
      <c r="M14" s="94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183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94" t="s">
        <v>303</v>
      </c>
      <c r="J16" s="94" t="s">
        <v>303</v>
      </c>
      <c r="K16" s="58">
        <v>0</v>
      </c>
      <c r="L16" s="58">
        <v>0</v>
      </c>
      <c r="M16" s="94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167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15">
      <c r="A19" s="56" t="s">
        <v>181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182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169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15">
      <c r="A24" t="s">
        <v>175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15">
      <c r="A25" t="s">
        <v>177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273</v>
      </c>
    </row>
    <row r="3" spans="1:17" s="1" customFormat="1">
      <c r="A3" s="2" t="s">
        <v>2</v>
      </c>
      <c r="B3" s="61" t="s">
        <v>274</v>
      </c>
    </row>
    <row r="4" spans="1:17" s="1" customFormat="1">
      <c r="A4" s="2" t="s">
        <v>3</v>
      </c>
      <c r="B4" s="62">
        <v>14668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136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108" t="s">
        <v>303</v>
      </c>
      <c r="I8" s="108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4" t="s">
        <v>303</v>
      </c>
      <c r="C9" s="94" t="s">
        <v>303</v>
      </c>
      <c r="D9" s="94" t="s">
        <v>303</v>
      </c>
      <c r="E9" s="94" t="s">
        <v>303</v>
      </c>
      <c r="F9" s="94" t="s">
        <v>303</v>
      </c>
      <c r="G9" s="58">
        <v>0</v>
      </c>
      <c r="H9" s="94" t="s">
        <v>303</v>
      </c>
      <c r="I9" s="94" t="s">
        <v>303</v>
      </c>
      <c r="J9" s="94" t="s">
        <v>303</v>
      </c>
      <c r="K9" s="58">
        <v>0</v>
      </c>
      <c r="L9" s="58">
        <v>0</v>
      </c>
      <c r="M9" s="94" t="s">
        <v>303</v>
      </c>
      <c r="N9" s="57">
        <v>0</v>
      </c>
      <c r="O9" s="57">
        <v>0</v>
      </c>
    </row>
    <row r="10" spans="1:17">
      <c r="A10" s="56" t="s">
        <v>234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94" t="s">
        <v>303</v>
      </c>
      <c r="K10" s="58">
        <v>0</v>
      </c>
      <c r="L10" s="58">
        <v>0</v>
      </c>
      <c r="M10" s="94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94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235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94" t="s">
        <v>303</v>
      </c>
      <c r="J12" s="94" t="s">
        <v>303</v>
      </c>
      <c r="K12" s="58">
        <v>0</v>
      </c>
      <c r="L12" s="58">
        <v>0</v>
      </c>
      <c r="M12" s="94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94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180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58">
        <v>0</v>
      </c>
      <c r="H14" s="94" t="s">
        <v>303</v>
      </c>
      <c r="I14" s="94" t="s">
        <v>303</v>
      </c>
      <c r="J14" s="94" t="s">
        <v>303</v>
      </c>
      <c r="K14" s="58">
        <v>0</v>
      </c>
      <c r="L14" s="58">
        <v>0</v>
      </c>
      <c r="M14" s="94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183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94" t="s">
        <v>303</v>
      </c>
      <c r="J16" s="94" t="s">
        <v>303</v>
      </c>
      <c r="K16" s="58">
        <v>0</v>
      </c>
      <c r="L16" s="58">
        <v>0</v>
      </c>
      <c r="M16" s="94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167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15">
      <c r="A19" s="56" t="s">
        <v>181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182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169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15">
      <c r="A24" t="s">
        <v>175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15">
      <c r="A25" t="s">
        <v>177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3" sqref="D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273</v>
      </c>
    </row>
    <row r="3" spans="1:22" s="1" customFormat="1">
      <c r="A3" s="2" t="s">
        <v>2</v>
      </c>
      <c r="B3" s="61" t="s">
        <v>274</v>
      </c>
    </row>
    <row r="4" spans="1:22" s="1" customFormat="1">
      <c r="A4" s="2" t="s">
        <v>3</v>
      </c>
      <c r="B4" s="62">
        <v>14668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22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137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22">
      <c r="A9" s="56" t="s">
        <v>155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8">
        <v>0</v>
      </c>
      <c r="H9" s="93" t="s">
        <v>303</v>
      </c>
      <c r="I9" s="93" t="s">
        <v>303</v>
      </c>
      <c r="J9" s="93" t="s">
        <v>303</v>
      </c>
      <c r="K9" s="58">
        <v>0</v>
      </c>
      <c r="L9" s="58">
        <v>0</v>
      </c>
      <c r="M9" s="93" t="s">
        <v>303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234</v>
      </c>
      <c r="B10" s="93" t="s">
        <v>303</v>
      </c>
      <c r="C10" s="93" t="s">
        <v>303</v>
      </c>
      <c r="D10" s="93" t="s">
        <v>303</v>
      </c>
      <c r="E10" s="93" t="s">
        <v>303</v>
      </c>
      <c r="F10" s="93" t="s">
        <v>303</v>
      </c>
      <c r="G10" s="58">
        <v>0</v>
      </c>
      <c r="H10" s="93" t="s">
        <v>303</v>
      </c>
      <c r="I10" s="93" t="s">
        <v>303</v>
      </c>
      <c r="J10" s="93" t="s">
        <v>303</v>
      </c>
      <c r="K10" s="58">
        <v>0</v>
      </c>
      <c r="L10" s="58">
        <v>0</v>
      </c>
      <c r="M10" s="93" t="s">
        <v>303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161</v>
      </c>
      <c r="B11" t="s">
        <v>161</v>
      </c>
      <c r="C11" t="s">
        <v>161</v>
      </c>
      <c r="D11" t="s">
        <v>161</v>
      </c>
      <c r="E11" s="93" t="s">
        <v>303</v>
      </c>
      <c r="F11" s="93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235</v>
      </c>
      <c r="B12" s="93" t="s">
        <v>303</v>
      </c>
      <c r="C12" s="93" t="s">
        <v>303</v>
      </c>
      <c r="D12" s="93" t="s">
        <v>303</v>
      </c>
      <c r="E12" s="93" t="s">
        <v>303</v>
      </c>
      <c r="F12" s="93" t="s">
        <v>303</v>
      </c>
      <c r="G12" s="58">
        <v>0</v>
      </c>
      <c r="H12" s="93" t="s">
        <v>303</v>
      </c>
      <c r="I12" s="93" t="s">
        <v>303</v>
      </c>
      <c r="J12" s="93" t="s">
        <v>303</v>
      </c>
      <c r="K12" s="58">
        <v>0</v>
      </c>
      <c r="L12" s="58">
        <v>0</v>
      </c>
      <c r="M12" s="93" t="s">
        <v>303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161</v>
      </c>
      <c r="B13" t="s">
        <v>161</v>
      </c>
      <c r="C13" t="s">
        <v>161</v>
      </c>
      <c r="D13" t="s">
        <v>161</v>
      </c>
      <c r="E13" s="93" t="s">
        <v>303</v>
      </c>
      <c r="F13" s="93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180</v>
      </c>
      <c r="B14" s="93" t="s">
        <v>303</v>
      </c>
      <c r="C14" s="93" t="s">
        <v>303</v>
      </c>
      <c r="D14" s="93" t="s">
        <v>303</v>
      </c>
      <c r="E14" s="93" t="s">
        <v>303</v>
      </c>
      <c r="F14" s="93" t="s">
        <v>303</v>
      </c>
      <c r="G14" s="58">
        <v>0</v>
      </c>
      <c r="H14" s="93" t="s">
        <v>303</v>
      </c>
      <c r="I14" s="93" t="s">
        <v>303</v>
      </c>
      <c r="J14" s="93" t="s">
        <v>303</v>
      </c>
      <c r="K14" s="58">
        <v>0</v>
      </c>
      <c r="L14" s="58">
        <v>0</v>
      </c>
      <c r="M14" s="93" t="s">
        <v>303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161</v>
      </c>
      <c r="B15" t="s">
        <v>161</v>
      </c>
      <c r="C15" t="s">
        <v>161</v>
      </c>
      <c r="D15" t="s">
        <v>161</v>
      </c>
      <c r="E15" s="93" t="s">
        <v>303</v>
      </c>
      <c r="F15" s="93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183</v>
      </c>
      <c r="B16" s="93" t="s">
        <v>303</v>
      </c>
      <c r="C16" s="93" t="s">
        <v>303</v>
      </c>
      <c r="D16" s="93" t="s">
        <v>303</v>
      </c>
      <c r="E16" s="93" t="s">
        <v>303</v>
      </c>
      <c r="F16" s="93" t="s">
        <v>303</v>
      </c>
      <c r="G16" s="58">
        <v>0</v>
      </c>
      <c r="H16" s="93" t="s">
        <v>303</v>
      </c>
      <c r="I16" s="93" t="s">
        <v>303</v>
      </c>
      <c r="J16" s="93" t="s">
        <v>303</v>
      </c>
      <c r="K16" s="58">
        <v>0</v>
      </c>
      <c r="L16" s="58">
        <v>0</v>
      </c>
      <c r="M16" s="93" t="s">
        <v>303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161</v>
      </c>
      <c r="B17" t="s">
        <v>161</v>
      </c>
      <c r="C17" t="s">
        <v>161</v>
      </c>
      <c r="D17" t="s">
        <v>161</v>
      </c>
      <c r="E17" s="93" t="s">
        <v>303</v>
      </c>
      <c r="F17" s="93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167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22">
      <c r="A19" s="56" t="s">
        <v>181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22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182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22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169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22">
      <c r="A24" t="s">
        <v>175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22">
      <c r="A25" t="s">
        <v>176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22">
      <c r="A26" t="s">
        <v>177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2024-04-01T07:10:40Z</dcterms:modified>
</cp:coreProperties>
</file>