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7-9.2023\רשימות נכסים- 30.9.23\רשימות נכסים- שידור שני- 30.9.23\"/>
    </mc:Choice>
  </mc:AlternateContent>
  <xr:revisionPtr revIDLastSave="0" documentId="13_ncr:1_{945C9D9A-D601-4C14-8A67-FFB23110BD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L11" i="2"/>
  <c r="K11" i="2"/>
  <c r="J13" i="2"/>
  <c r="J14" i="2"/>
</calcChain>
</file>

<file path=xl/sharedStrings.xml><?xml version="1.0" encoding="utf-8"?>
<sst xmlns="http://schemas.openxmlformats.org/spreadsheetml/2006/main" count="2523" uniqueCount="327">
  <si>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</si>
  <si>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</si>
  <si>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</si>
  <si>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</si>
  <si>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</si>
  <si>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</si>
  <si>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</si>
  <si>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</si>
  <si>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</si>
  <si>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</si>
  <si>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</si>
  <si>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</si>
  <si>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</si>
  <si>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</si>
  <si>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</si>
  <si>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</si>
  <si>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</si>
  <si>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</si>
  <si>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</si>
  <si>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</si>
  <si>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</si>
  <si>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</si>
  <si>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</si>
  <si>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</si>
  <si>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</si>
  <si>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</si>
  <si>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</si>
  <si>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</si>
  <si>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</si>
  <si>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</si>
  <si>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</si>
  <si>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</si>
  <si>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</si>
  <si>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</si>
  <si>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</si>
  <si>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</si>
  <si>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</si>
  <si>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</si>
  <si>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</si>
  <si>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</si>
  <si>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</si>
  <si>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</si>
  <si>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</si>
  <si>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</si>
  <si>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</si>
  <si>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</si>
  <si>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</si>
  <si>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</si>
  <si>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</si>
  <si>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</si>
  <si>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</si>
  <si>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</si>
  <si>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</si>
  <si>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</si>
  <si>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</si>
  <si>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</si>
  <si>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</si>
  <si>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</si>
  <si>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</si>
  <si>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</si>
  <si>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</si>
  <si>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</si>
  <si>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</si>
  <si>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</si>
  <si>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</si>
  <si>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</si>
  <si>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</si>
  <si>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</si>
  <si>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</si>
  <si>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</si>
  <si>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</si>
  <si>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</si>
  <si>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</si>
  <si>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</si>
  <si>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</si>
  <si>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</si>
  <si>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</si>
  <si>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</si>
  <si>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</si>
  <si>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</si>
  <si>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</si>
  <si>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</si>
  <si>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</si>
  <si>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</si>
  <si>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</si>
  <si>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</si>
  <si>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</si>
  <si>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</si>
  <si>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</si>
  <si>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</si>
  <si>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</si>
  <si>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</si>
  <si>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</si>
  <si>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</si>
  <si>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</si>
  <si>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</si>
  <si>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</si>
  <si>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</si>
  <si>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</si>
  <si>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</si>
  <si>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</si>
  <si>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</si>
  <si>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</si>
  <si>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</si>
  <si>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</si>
  <si>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</si>
  <si>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</si>
  <si>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</si>
  <si>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</si>
  <si>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</si>
  <si>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</si>
  <si>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</si>
  <si>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</si>
  <si>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</si>
  <si>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</si>
  <si>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</si>
  <si>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</si>
  <si>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</si>
  <si>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</si>
  <si>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</si>
  <si>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</si>
  <si>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</si>
  <si>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</si>
  <si>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</si>
  <si>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</si>
  <si>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</si>
  <si>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</si>
  <si>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</si>
  <si>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</si>
  <si>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</si>
  <si>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</si>
  <si>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</si>
  <si>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</si>
  <si>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</si>
  <si>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</si>
  <si>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</si>
  <si>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</si>
  <si>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</si>
  <si>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</si>
  <si>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</si>
  <si>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</si>
  <si>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</si>
  <si>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</si>
  <si>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</si>
  <si>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</si>
  <si>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</si>
  <si>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</si>
  <si>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</si>
  <si>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</si>
  <si>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</si>
  <si>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</si>
  <si>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</si>
  <si>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</si>
  <si>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</si>
  <si>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</si>
  <si>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</si>
  <si>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</si>
  <si>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</si>
  <si>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</si>
  <si>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</si>
  <si>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</si>
  <si>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</si>
  <si>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</si>
  <si>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</si>
  <si>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</si>
  <si>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</si>
  <si>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</si>
  <si>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</si>
  <si>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</si>
  <si>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</si>
  <si>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</si>
  <si>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</si>
  <si>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</si>
  <si>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</si>
  <si>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</si>
  <si>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</si>
  <si>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</si>
  <si>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</si>
  <si>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</si>
  <si>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</si>
  <si>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</si>
  <si>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</si>
  <si>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</si>
  <si>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</si>
  <si>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</si>
  <si>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</si>
  <si>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</si>
  <si>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</si>
  <si>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</si>
  <si>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</si>
  <si>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</si>
  <si>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</si>
  <si>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</si>
  <si>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</si>
  <si>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</si>
  <si>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</si>
  <si>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</si>
  <si>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864</t>
  </si>
  <si>
    <t>בהתאם לשיטה שיושמה בדוח הכספי *</t>
  </si>
  <si>
    <t>סה"כ בישראל</t>
  </si>
  <si>
    <t>סה"כ יתרת מזומנים ועו"ש בש"ח</t>
  </si>
  <si>
    <t>ilAAA</t>
  </si>
  <si>
    <t>S&amp;P מעלות</t>
  </si>
  <si>
    <t>סה"כ יתרת מזומנים ועו"ש נקובים במט"ח</t>
  </si>
  <si>
    <t>0</t>
  </si>
  <si>
    <t>סה"כ פח"ק/פר"י</t>
  </si>
  <si>
    <t>לא מדורג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</si>
  <si>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</si>
  <si>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</si>
  <si>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</si>
  <si>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</si>
  <si>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</si>
  <si>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</si>
  <si>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</si>
  <si>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</si>
  <si>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</si>
  <si>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</si>
  <si>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</si>
  <si>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מ.ק.מ. 414- בנק ישראל- מק"מ</t>
  </si>
  <si>
    <t>8240418</t>
  </si>
  <si>
    <t>RF</t>
  </si>
  <si>
    <t>מלווה קצר מועד 114- בנק ישראל- מק"מ</t>
  </si>
  <si>
    <t>8240111</t>
  </si>
  <si>
    <t>מלווה קצר מועד 214- בנק ישראל- מק"מ</t>
  </si>
  <si>
    <t>8240210</t>
  </si>
  <si>
    <t>מלווה קצר מועד 314- בנק ישראל- מק"מ</t>
  </si>
  <si>
    <t>8240319</t>
  </si>
  <si>
    <t>מלווה קצר מועד 814- בנק ישראל- מק"מ</t>
  </si>
  <si>
    <t>8240814</t>
  </si>
  <si>
    <t>מלווה קצר מועד 914- בנק ישראל- מק"מ</t>
  </si>
  <si>
    <t>8240913</t>
  </si>
  <si>
    <t>מקמ 1213- בנק ישראל- מק"מ</t>
  </si>
  <si>
    <t>8231219</t>
  </si>
  <si>
    <t>מקמ 524- בנק ישראל- מק"מ</t>
  </si>
  <si>
    <t>8240525</t>
  </si>
  <si>
    <t>סה"כ שחר</t>
  </si>
  <si>
    <t>ממשלתית שקלית 1.5% 11/23- שחר</t>
  </si>
  <si>
    <t>1155068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</si>
  <si>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</si>
  <si>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</si>
  <si>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</si>
  <si>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</si>
  <si>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</si>
  <si>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</si>
  <si>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</si>
  <si>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</si>
  <si>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</si>
  <si>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</si>
  <si>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</si>
  <si>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</si>
  <si>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</si>
  <si>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</si>
  <si>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</si>
  <si>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</si>
  <si>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</si>
  <si>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</si>
  <si>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</si>
  <si>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</si>
  <si>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</si>
  <si>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</si>
  <si>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</si>
  <si>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</si>
  <si>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</si>
  <si>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</si>
  <si>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</si>
  <si>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</si>
  <si>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</si>
  <si>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</si>
  <si>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</si>
  <si>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</si>
  <si>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</si>
  <si>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</si>
  <si>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</si>
  <si>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</si>
  <si>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</si>
  <si>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</si>
  <si>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</si>
  <si>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</si>
  <si>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</si>
  <si>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</si>
  <si>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</si>
  <si>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</si>
  <si>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</si>
  <si>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</si>
  <si>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</si>
  <si>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</si>
  <si>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</si>
  <si>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</si>
  <si>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</si>
  <si>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</si>
  <si>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</si>
  <si>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</si>
  <si>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</si>
  <si>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</si>
  <si>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</si>
  <si>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</si>
  <si>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</si>
  <si>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</si>
  <si>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</si>
  <si>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</si>
  <si>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</si>
  <si>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</si>
  <si>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</si>
  <si>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</si>
  <si>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</si>
  <si>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</si>
  <si>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</si>
  <si>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</si>
  <si>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</si>
  <si>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</si>
  <si>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</si>
  <si>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</si>
  <si>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</si>
  <si>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</si>
  <si>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</si>
  <si>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</si>
  <si>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 וזכאים בגין שיקוף</t>
  </si>
  <si>
    <t>26630548</t>
  </si>
  <si>
    <t>רבית עוש לקבל</t>
  </si>
  <si>
    <t>1111110</t>
  </si>
  <si>
    <t>מגדל מקפת קרנות פנסיה וקופות גמל בע"מ</t>
  </si>
  <si>
    <t>מגדל השתלמות מסלול שקלי טווח קצר</t>
  </si>
  <si>
    <t>בנק לאומי לישראל בע"מ</t>
  </si>
  <si>
    <t>1111111111- 10- בנק לאומי</t>
  </si>
  <si>
    <t>בנק מזרחי טפחות בע"מ</t>
  </si>
  <si>
    <t>1111111111- 20- בנק מזרחי</t>
  </si>
  <si>
    <t>מעלות S&amp;P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</si>
</sst>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1"/>
      <color rgb="FF000000"/>
      <name val="Arial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166" fontId="0" fillId="0" borderId="0" xfId="0" applyNumberFormat="1"/>
    <xf numFmtId="4" fontId="0" fillId="0" borderId="0" xfId="0" applyNumberFormat="1"/>
    <xf numFmtId="0" fontId="19" fillId="0" borderId="0" xfId="0" applyFont="1" applyAlignment="1">
      <alignment horizontal="right"/>
    </xf>
    <xf numFmtId="0" fontId="0" fillId="0" borderId="0" xfId="0" applyAlignment="1">
      <alignment horizontal="right" readingOrder="2"/>
    </xf>
    <xf numFmtId="0" fontId="0" fillId="0" borderId="0" xfId="0" applyAlignment="1">
      <alignment horizontal="right" readingOrder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46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s="82">
        <v>45197</v>
      </c>
    </row>
    <row r="2" spans="1:36">
      <c r="B2" s="2" t="s">
        <v>1</v>
      </c>
      <c r="C2" s="12" t="s">
        <v>320</v>
      </c>
    </row>
    <row r="3" spans="1:36">
      <c r="B3" s="2" t="s">
        <v>2</v>
      </c>
      <c r="C3" s="83" t="s">
        <v>321</v>
      </c>
    </row>
    <row r="4" spans="1:36">
      <c r="B4" s="2" t="s">
        <v>3</v>
      </c>
      <c r="C4" s="84" t="s">
        <v>197</v>
      </c>
    </row>
    <row r="6" spans="1:36" ht="26.25" customHeight="1">
      <c r="B6" s="90" t="s">
        <v>4</v>
      </c>
      <c r="C6" s="91"/>
      <c r="D6" s="92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12779.92116</v>
      </c>
      <c r="D11" s="76">
        <v>7.6600000000000001E-2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154071.95840247799</v>
      </c>
      <c r="D13" s="78">
        <v>0.92310000000000003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0</v>
      </c>
      <c r="D17" s="78">
        <v>0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0</v>
      </c>
      <c r="D31" s="78">
        <v>0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52.885620000000003</v>
      </c>
      <c r="D37" s="78">
        <v>2.9999999999999997E-4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166904.765182478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</sheetData>
  <mergeCells count="1">
    <mergeCell ref="B6:D6"/>
  </mergeCells>
  <dataValidations count="1">
    <dataValidation allowBlank="1" showInputMessage="1" showErrorMessage="1" sqref="C1:C4" xr:uid="{37E5D608-26A8-4CCB-8151-42A0C8A16C67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 s="1" customFormat="1">
      <c r="B1" s="2" t="s">
        <v>0</v>
      </c>
      <c r="C1" s="82">
        <v>45197</v>
      </c>
    </row>
    <row r="2" spans="2:61" s="1" customFormat="1">
      <c r="B2" s="2" t="s">
        <v>1</v>
      </c>
      <c r="C2" s="12" t="s">
        <v>320</v>
      </c>
    </row>
    <row r="3" spans="2:61" s="1" customFormat="1">
      <c r="B3" s="2" t="s">
        <v>2</v>
      </c>
      <c r="C3" s="83" t="s">
        <v>321</v>
      </c>
    </row>
    <row r="4" spans="2:61" s="1" customFormat="1">
      <c r="B4" s="2" t="s">
        <v>3</v>
      </c>
      <c r="C4" s="84" t="s">
        <v>197</v>
      </c>
    </row>
    <row r="6" spans="2:61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61" ht="26.25" customHeight="1">
      <c r="B7" s="103" t="s">
        <v>98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199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266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267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204</v>
      </c>
      <c r="C16" t="s">
        <v>204</v>
      </c>
      <c r="D16" s="16"/>
      <c r="E16" t="s">
        <v>204</v>
      </c>
      <c r="F16" t="s">
        <v>204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268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204</v>
      </c>
      <c r="C18" t="s">
        <v>204</v>
      </c>
      <c r="D18" s="16"/>
      <c r="E18" t="s">
        <v>204</v>
      </c>
      <c r="F18" t="s">
        <v>204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250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204</v>
      </c>
      <c r="C20" t="s">
        <v>204</v>
      </c>
      <c r="D20" s="16"/>
      <c r="E20" t="s">
        <v>204</v>
      </c>
      <c r="F20" t="s">
        <v>204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211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266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204</v>
      </c>
      <c r="C23" t="s">
        <v>204</v>
      </c>
      <c r="D23" s="16"/>
      <c r="E23" t="s">
        <v>204</v>
      </c>
      <c r="F23" t="s">
        <v>204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269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204</v>
      </c>
      <c r="C25" t="s">
        <v>204</v>
      </c>
      <c r="D25" s="16"/>
      <c r="E25" t="s">
        <v>204</v>
      </c>
      <c r="F25" t="s">
        <v>204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268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204</v>
      </c>
      <c r="C27" t="s">
        <v>204</v>
      </c>
      <c r="D27" s="16"/>
      <c r="E27" t="s">
        <v>204</v>
      </c>
      <c r="F27" t="s">
        <v>204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270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204</v>
      </c>
      <c r="C29" t="s">
        <v>204</v>
      </c>
      <c r="D29" s="16"/>
      <c r="E29" t="s">
        <v>204</v>
      </c>
      <c r="F29" t="s">
        <v>204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250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204</v>
      </c>
      <c r="C31" t="s">
        <v>204</v>
      </c>
      <c r="D31" s="16"/>
      <c r="E31" t="s">
        <v>204</v>
      </c>
      <c r="F31" t="s">
        <v>204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213</v>
      </c>
      <c r="C32" s="16"/>
      <c r="D32" s="16"/>
      <c r="E32" s="16"/>
    </row>
    <row r="33" spans="2:5">
      <c r="B33" t="s">
        <v>242</v>
      </c>
      <c r="C33" s="16"/>
      <c r="D33" s="16"/>
      <c r="E33" s="16"/>
    </row>
    <row r="34" spans="2:5">
      <c r="B34" t="s">
        <v>243</v>
      </c>
      <c r="C34" s="16"/>
      <c r="D34" s="16"/>
      <c r="E34" s="16"/>
    </row>
    <row r="35" spans="2:5">
      <c r="B35" t="s">
        <v>244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 s="1" customFormat="1">
      <c r="B1" s="2" t="s">
        <v>0</v>
      </c>
      <c r="C1" s="82">
        <v>45197</v>
      </c>
    </row>
    <row r="2" spans="1:60" s="1" customFormat="1">
      <c r="B2" s="2" t="s">
        <v>1</v>
      </c>
      <c r="C2" s="12" t="s">
        <v>320</v>
      </c>
    </row>
    <row r="3" spans="1:60" s="1" customFormat="1">
      <c r="B3" s="2" t="s">
        <v>2</v>
      </c>
      <c r="C3" s="83" t="s">
        <v>321</v>
      </c>
    </row>
    <row r="4" spans="1:60" s="1" customFormat="1">
      <c r="B4" s="2" t="s">
        <v>3</v>
      </c>
      <c r="C4" s="84" t="s">
        <v>197</v>
      </c>
    </row>
    <row r="6" spans="1:60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5"/>
      <c r="BD6" s="16" t="s">
        <v>100</v>
      </c>
      <c r="BF6" s="16" t="s">
        <v>101</v>
      </c>
      <c r="BH6" s="19" t="s">
        <v>102</v>
      </c>
    </row>
    <row r="7" spans="1:60" ht="26.25" customHeight="1">
      <c r="B7" s="103" t="s">
        <v>103</v>
      </c>
      <c r="C7" s="104"/>
      <c r="D7" s="104"/>
      <c r="E7" s="104"/>
      <c r="F7" s="104"/>
      <c r="G7" s="104"/>
      <c r="H7" s="104"/>
      <c r="I7" s="104"/>
      <c r="J7" s="104"/>
      <c r="K7" s="105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199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204</v>
      </c>
      <c r="C13" t="s">
        <v>204</v>
      </c>
      <c r="D13" s="19"/>
      <c r="E13" t="s">
        <v>204</v>
      </c>
      <c r="F13" t="s">
        <v>204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211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204</v>
      </c>
      <c r="C15" t="s">
        <v>204</v>
      </c>
      <c r="D15" s="19"/>
      <c r="E15" t="s">
        <v>204</v>
      </c>
      <c r="F15" t="s">
        <v>204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213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242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243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244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 s="1" customFormat="1">
      <c r="B1" s="2" t="s">
        <v>0</v>
      </c>
      <c r="C1" s="82">
        <v>45197</v>
      </c>
    </row>
    <row r="2" spans="2:81" s="1" customFormat="1">
      <c r="B2" s="2" t="s">
        <v>1</v>
      </c>
      <c r="C2" s="12" t="s">
        <v>320</v>
      </c>
    </row>
    <row r="3" spans="2:81" s="1" customFormat="1">
      <c r="B3" s="2" t="s">
        <v>2</v>
      </c>
      <c r="C3" s="83" t="s">
        <v>321</v>
      </c>
    </row>
    <row r="4" spans="2:81" s="1" customFormat="1">
      <c r="B4" s="2" t="s">
        <v>3</v>
      </c>
      <c r="C4" s="84" t="s">
        <v>197</v>
      </c>
    </row>
    <row r="6" spans="2:81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2:81" ht="26.25" customHeight="1">
      <c r="B7" s="103" t="s">
        <v>133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199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271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204</v>
      </c>
      <c r="C14" t="s">
        <v>204</v>
      </c>
      <c r="E14" t="s">
        <v>204</v>
      </c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272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204</v>
      </c>
      <c r="C16" t="s">
        <v>204</v>
      </c>
      <c r="E16" t="s">
        <v>204</v>
      </c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273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274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204</v>
      </c>
      <c r="C19" t="s">
        <v>204</v>
      </c>
      <c r="E19" t="s">
        <v>204</v>
      </c>
      <c r="H19" s="77">
        <v>0</v>
      </c>
      <c r="I19" t="s">
        <v>204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275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204</v>
      </c>
      <c r="C21" t="s">
        <v>204</v>
      </c>
      <c r="E21" t="s">
        <v>204</v>
      </c>
      <c r="H21" s="77">
        <v>0</v>
      </c>
      <c r="I21" t="s">
        <v>204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276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204</v>
      </c>
      <c r="C23" t="s">
        <v>204</v>
      </c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277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204</v>
      </c>
      <c r="C25" t="s">
        <v>204</v>
      </c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211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271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204</v>
      </c>
      <c r="C28" t="s">
        <v>204</v>
      </c>
      <c r="E28" t="s">
        <v>204</v>
      </c>
      <c r="H28" s="77">
        <v>0</v>
      </c>
      <c r="I28" t="s">
        <v>204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272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204</v>
      </c>
      <c r="C30" t="s">
        <v>204</v>
      </c>
      <c r="E30" t="s">
        <v>204</v>
      </c>
      <c r="H30" s="77">
        <v>0</v>
      </c>
      <c r="I30" t="s">
        <v>204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273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274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204</v>
      </c>
      <c r="C33" t="s">
        <v>204</v>
      </c>
      <c r="E33" t="s">
        <v>204</v>
      </c>
      <c r="H33" s="77">
        <v>0</v>
      </c>
      <c r="I33" t="s">
        <v>204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275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204</v>
      </c>
      <c r="C35" t="s">
        <v>204</v>
      </c>
      <c r="E35" t="s">
        <v>204</v>
      </c>
      <c r="H35" s="77">
        <v>0</v>
      </c>
      <c r="I35" t="s">
        <v>204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276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204</v>
      </c>
      <c r="C37" t="s">
        <v>204</v>
      </c>
      <c r="E37" t="s">
        <v>204</v>
      </c>
      <c r="H37" s="77">
        <v>0</v>
      </c>
      <c r="I37" t="s">
        <v>204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277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204</v>
      </c>
      <c r="C39" t="s">
        <v>204</v>
      </c>
      <c r="E39" t="s">
        <v>204</v>
      </c>
      <c r="H39" s="77">
        <v>0</v>
      </c>
      <c r="I39" t="s">
        <v>204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213</v>
      </c>
    </row>
    <row r="41" spans="2:17">
      <c r="B41" t="s">
        <v>242</v>
      </c>
    </row>
    <row r="42" spans="2:17">
      <c r="B42" t="s">
        <v>243</v>
      </c>
    </row>
    <row r="43" spans="2:17">
      <c r="B43" t="s">
        <v>244</v>
      </c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 s="1" customFormat="1">
      <c r="B1" s="2" t="s">
        <v>0</v>
      </c>
      <c r="C1" s="82">
        <v>45197</v>
      </c>
    </row>
    <row r="2" spans="2:72" s="1" customFormat="1">
      <c r="B2" s="2" t="s">
        <v>1</v>
      </c>
      <c r="C2" s="12" t="s">
        <v>320</v>
      </c>
    </row>
    <row r="3" spans="2:72" s="1" customFormat="1">
      <c r="B3" s="2" t="s">
        <v>2</v>
      </c>
      <c r="C3" s="83" t="s">
        <v>321</v>
      </c>
    </row>
    <row r="4" spans="2:72" s="1" customFormat="1">
      <c r="B4" s="2" t="s">
        <v>3</v>
      </c>
      <c r="C4" s="84" t="s">
        <v>197</v>
      </c>
    </row>
    <row r="6" spans="2:72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2:72" ht="26.25" customHeight="1">
      <c r="B7" s="103" t="s">
        <v>69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199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278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204</v>
      </c>
      <c r="C14" t="s">
        <v>204</v>
      </c>
      <c r="D14" t="s">
        <v>204</v>
      </c>
      <c r="G14" s="77">
        <v>0</v>
      </c>
      <c r="H14" t="s">
        <v>204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279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204</v>
      </c>
      <c r="C16" t="s">
        <v>204</v>
      </c>
      <c r="D16" t="s">
        <v>204</v>
      </c>
      <c r="G16" s="77">
        <v>0</v>
      </c>
      <c r="H16" t="s">
        <v>204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280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204</v>
      </c>
      <c r="C18" t="s">
        <v>204</v>
      </c>
      <c r="D18" t="s">
        <v>204</v>
      </c>
      <c r="G18" s="77">
        <v>0</v>
      </c>
      <c r="H18" t="s">
        <v>204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281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204</v>
      </c>
      <c r="C20" t="s">
        <v>204</v>
      </c>
      <c r="D20" t="s">
        <v>204</v>
      </c>
      <c r="G20" s="77">
        <v>0</v>
      </c>
      <c r="H20" t="s">
        <v>204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250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204</v>
      </c>
      <c r="C22" t="s">
        <v>204</v>
      </c>
      <c r="D22" t="s">
        <v>204</v>
      </c>
      <c r="G22" s="77">
        <v>0</v>
      </c>
      <c r="H22" t="s">
        <v>204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211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240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204</v>
      </c>
      <c r="C25" t="s">
        <v>204</v>
      </c>
      <c r="D25" t="s">
        <v>204</v>
      </c>
      <c r="G25" s="77">
        <v>0</v>
      </c>
      <c r="H25" t="s">
        <v>204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282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204</v>
      </c>
      <c r="C27" t="s">
        <v>204</v>
      </c>
      <c r="D27" t="s">
        <v>204</v>
      </c>
      <c r="G27" s="77">
        <v>0</v>
      </c>
      <c r="H27" t="s">
        <v>204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242</v>
      </c>
    </row>
    <row r="29" spans="2:16">
      <c r="B29" t="s">
        <v>243</v>
      </c>
    </row>
    <row r="30" spans="2:16">
      <c r="B30" t="s">
        <v>244</v>
      </c>
    </row>
  </sheetData>
  <mergeCells count="2">
    <mergeCell ref="B6:P6"/>
    <mergeCell ref="B7:P7"/>
  </mergeCells>
  <dataValidations count="1">
    <dataValidation allowBlank="1" showInputMessage="1" showErrorMessage="1" sqref="A5:XFD1048576 C1:C4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 s="1" customFormat="1">
      <c r="B1" s="2" t="s">
        <v>0</v>
      </c>
      <c r="C1" s="82">
        <v>45197</v>
      </c>
    </row>
    <row r="2" spans="2:65" s="1" customFormat="1">
      <c r="B2" s="2" t="s">
        <v>1</v>
      </c>
      <c r="C2" s="12" t="s">
        <v>320</v>
      </c>
    </row>
    <row r="3" spans="2:65" s="1" customFormat="1">
      <c r="B3" s="2" t="s">
        <v>2</v>
      </c>
      <c r="C3" s="83" t="s">
        <v>321</v>
      </c>
    </row>
    <row r="4" spans="2:65" s="1" customFormat="1">
      <c r="B4" s="2" t="s">
        <v>3</v>
      </c>
      <c r="C4" s="84" t="s">
        <v>197</v>
      </c>
    </row>
    <row r="6" spans="2:65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2:65" ht="26.25" customHeight="1">
      <c r="B7" s="103" t="s">
        <v>82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5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199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283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7">
        <v>0</v>
      </c>
      <c r="K14" t="s">
        <v>204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284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J16" s="77">
        <v>0</v>
      </c>
      <c r="K16" t="s">
        <v>204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247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7">
        <v>0</v>
      </c>
      <c r="K18" t="s">
        <v>204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250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7">
        <v>0</v>
      </c>
      <c r="K20" t="s">
        <v>204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211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285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7">
        <v>0</v>
      </c>
      <c r="K23" t="s">
        <v>204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286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7">
        <v>0</v>
      </c>
      <c r="K25" t="s">
        <v>204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213</v>
      </c>
      <c r="D26" s="16"/>
      <c r="E26" s="16"/>
      <c r="F26" s="16"/>
    </row>
    <row r="27" spans="2:19">
      <c r="B27" t="s">
        <v>242</v>
      </c>
      <c r="D27" s="16"/>
      <c r="E27" s="16"/>
      <c r="F27" s="16"/>
    </row>
    <row r="28" spans="2:19">
      <c r="B28" t="s">
        <v>243</v>
      </c>
      <c r="D28" s="16"/>
      <c r="E28" s="16"/>
      <c r="F28" s="16"/>
    </row>
    <row r="29" spans="2:19">
      <c r="B29" t="s">
        <v>244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 s="1" customFormat="1">
      <c r="B1" s="2" t="s">
        <v>0</v>
      </c>
      <c r="C1" s="82">
        <v>45197</v>
      </c>
    </row>
    <row r="2" spans="2:81" s="1" customFormat="1">
      <c r="B2" s="2" t="s">
        <v>1</v>
      </c>
      <c r="C2" s="12" t="s">
        <v>320</v>
      </c>
    </row>
    <row r="3" spans="2:81" s="1" customFormat="1">
      <c r="B3" s="2" t="s">
        <v>2</v>
      </c>
      <c r="C3" s="83" t="s">
        <v>321</v>
      </c>
    </row>
    <row r="4" spans="2:81" s="1" customFormat="1">
      <c r="B4" s="2" t="s">
        <v>3</v>
      </c>
      <c r="C4" s="84" t="s">
        <v>197</v>
      </c>
    </row>
    <row r="6" spans="2:81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2:81" ht="26.25" customHeight="1">
      <c r="B7" s="103" t="s">
        <v>89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5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199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283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7">
        <v>0</v>
      </c>
      <c r="K14" t="s">
        <v>204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284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J16" s="77">
        <v>0</v>
      </c>
      <c r="K16" t="s">
        <v>204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247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7">
        <v>0</v>
      </c>
      <c r="K18" t="s">
        <v>204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250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7">
        <v>0</v>
      </c>
      <c r="K20" t="s">
        <v>204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211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248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7">
        <v>0</v>
      </c>
      <c r="K23" t="s">
        <v>204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249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7">
        <v>0</v>
      </c>
      <c r="K25" t="s">
        <v>204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213</v>
      </c>
      <c r="C26" s="16"/>
      <c r="D26" s="16"/>
      <c r="E26" s="16"/>
    </row>
    <row r="27" spans="2:19">
      <c r="B27" t="s">
        <v>242</v>
      </c>
      <c r="C27" s="16"/>
      <c r="D27" s="16"/>
      <c r="E27" s="16"/>
    </row>
    <row r="28" spans="2:19">
      <c r="B28" t="s">
        <v>243</v>
      </c>
      <c r="C28" s="16"/>
      <c r="D28" s="16"/>
      <c r="E28" s="16"/>
    </row>
    <row r="29" spans="2:19">
      <c r="B29" t="s">
        <v>244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 s="1" customFormat="1">
      <c r="B1" s="2" t="s">
        <v>0</v>
      </c>
      <c r="C1" s="82">
        <v>45197</v>
      </c>
    </row>
    <row r="2" spans="2:98" s="1" customFormat="1">
      <c r="B2" s="2" t="s">
        <v>1</v>
      </c>
      <c r="C2" s="12" t="s">
        <v>320</v>
      </c>
    </row>
    <row r="3" spans="2:98" s="1" customFormat="1">
      <c r="B3" s="2" t="s">
        <v>2</v>
      </c>
      <c r="C3" s="83" t="s">
        <v>321</v>
      </c>
    </row>
    <row r="4" spans="2:98" s="1" customFormat="1">
      <c r="B4" s="2" t="s">
        <v>3</v>
      </c>
      <c r="C4" s="84" t="s">
        <v>197</v>
      </c>
    </row>
    <row r="6" spans="2:98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5"/>
    </row>
    <row r="7" spans="2:98" ht="26.25" customHeight="1">
      <c r="B7" s="103" t="s">
        <v>91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5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199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204</v>
      </c>
      <c r="C13" t="s">
        <v>204</v>
      </c>
      <c r="D13" s="16"/>
      <c r="E13" s="16"/>
      <c r="F13" t="s">
        <v>204</v>
      </c>
      <c r="G13" t="s">
        <v>204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211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248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249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213</v>
      </c>
      <c r="C19" s="16"/>
      <c r="D19" s="16"/>
      <c r="E19" s="16"/>
    </row>
    <row r="20" spans="2:13">
      <c r="B20" t="s">
        <v>242</v>
      </c>
      <c r="C20" s="16"/>
      <c r="D20" s="16"/>
      <c r="E20" s="16"/>
    </row>
    <row r="21" spans="2:13">
      <c r="B21" t="s">
        <v>243</v>
      </c>
      <c r="C21" s="16"/>
      <c r="D21" s="16"/>
      <c r="E21" s="16"/>
    </row>
    <row r="22" spans="2:13">
      <c r="B22" t="s">
        <v>244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5:XFD1048576 C1:C4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 s="1" customFormat="1">
      <c r="B1" s="2" t="s">
        <v>0</v>
      </c>
      <c r="C1" s="82">
        <v>45197</v>
      </c>
    </row>
    <row r="2" spans="2:55" s="1" customFormat="1">
      <c r="B2" s="2" t="s">
        <v>1</v>
      </c>
      <c r="C2" s="12" t="s">
        <v>320</v>
      </c>
    </row>
    <row r="3" spans="2:55" s="1" customFormat="1">
      <c r="B3" s="2" t="s">
        <v>2</v>
      </c>
      <c r="C3" s="83" t="s">
        <v>321</v>
      </c>
    </row>
    <row r="4" spans="2:55" s="1" customFormat="1">
      <c r="B4" s="2" t="s">
        <v>3</v>
      </c>
      <c r="C4" s="84" t="s">
        <v>197</v>
      </c>
    </row>
    <row r="6" spans="2:55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5"/>
    </row>
    <row r="7" spans="2:55" ht="26.25" customHeight="1">
      <c r="B7" s="103" t="s">
        <v>139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199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287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204</v>
      </c>
      <c r="C14" t="s">
        <v>204</v>
      </c>
      <c r="D14" t="s">
        <v>204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288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204</v>
      </c>
      <c r="C16" t="s">
        <v>204</v>
      </c>
      <c r="D16" t="s">
        <v>204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289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204</v>
      </c>
      <c r="C18" t="s">
        <v>204</v>
      </c>
      <c r="D18" t="s">
        <v>204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290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204</v>
      </c>
      <c r="C20" t="s">
        <v>204</v>
      </c>
      <c r="D20" t="s">
        <v>204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211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291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204</v>
      </c>
      <c r="C23" t="s">
        <v>204</v>
      </c>
      <c r="D23" t="s">
        <v>204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292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204</v>
      </c>
      <c r="C25" t="s">
        <v>204</v>
      </c>
      <c r="D25" t="s">
        <v>204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293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204</v>
      </c>
      <c r="C27" t="s">
        <v>204</v>
      </c>
      <c r="D27" t="s">
        <v>204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294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204</v>
      </c>
      <c r="C29" t="s">
        <v>204</v>
      </c>
      <c r="D29" t="s">
        <v>204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213</v>
      </c>
      <c r="C30" s="16"/>
    </row>
    <row r="31" spans="2:11">
      <c r="B31" t="s">
        <v>242</v>
      </c>
      <c r="C31" s="16"/>
    </row>
    <row r="32" spans="2:11">
      <c r="B32" t="s">
        <v>243</v>
      </c>
      <c r="C32" s="16"/>
    </row>
    <row r="33" spans="2:3">
      <c r="B33" t="s">
        <v>244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 s="1" customFormat="1">
      <c r="B1" s="2" t="s">
        <v>0</v>
      </c>
      <c r="C1" s="82">
        <v>45197</v>
      </c>
    </row>
    <row r="2" spans="2:59" s="1" customFormat="1">
      <c r="B2" s="2" t="s">
        <v>1</v>
      </c>
      <c r="C2" s="12" t="s">
        <v>320</v>
      </c>
    </row>
    <row r="3" spans="2:59" s="1" customFormat="1">
      <c r="B3" s="2" t="s">
        <v>2</v>
      </c>
      <c r="C3" s="83" t="s">
        <v>321</v>
      </c>
    </row>
    <row r="4" spans="2:59" s="1" customFormat="1">
      <c r="B4" s="2" t="s">
        <v>3</v>
      </c>
      <c r="C4" s="84" t="s">
        <v>197</v>
      </c>
    </row>
    <row r="6" spans="2:59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59" ht="26.25" customHeight="1">
      <c r="B7" s="103" t="s">
        <v>141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295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204</v>
      </c>
      <c r="C13" t="s">
        <v>204</v>
      </c>
      <c r="D13" t="s">
        <v>204</v>
      </c>
      <c r="E13" t="s">
        <v>204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265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204</v>
      </c>
      <c r="C15" t="s">
        <v>204</v>
      </c>
      <c r="D15" t="s">
        <v>204</v>
      </c>
      <c r="E15" t="s">
        <v>204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213</v>
      </c>
      <c r="C16" s="16"/>
      <c r="D16" s="16"/>
    </row>
    <row r="17" spans="2:4">
      <c r="B17" t="s">
        <v>242</v>
      </c>
      <c r="C17" s="16"/>
      <c r="D17" s="16"/>
    </row>
    <row r="18" spans="2:4">
      <c r="B18" t="s">
        <v>243</v>
      </c>
      <c r="C18" s="16"/>
      <c r="D18" s="16"/>
    </row>
    <row r="19" spans="2:4">
      <c r="B19" t="s">
        <v>244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 s="1" customFormat="1">
      <c r="B1" s="2" t="s">
        <v>0</v>
      </c>
      <c r="C1" s="82">
        <v>45197</v>
      </c>
    </row>
    <row r="2" spans="2:52" s="1" customFormat="1">
      <c r="B2" s="2" t="s">
        <v>1</v>
      </c>
      <c r="C2" s="12" t="s">
        <v>320</v>
      </c>
    </row>
    <row r="3" spans="2:52" s="1" customFormat="1">
      <c r="B3" s="2" t="s">
        <v>2</v>
      </c>
      <c r="C3" s="83" t="s">
        <v>321</v>
      </c>
    </row>
    <row r="4" spans="2:52" s="1" customFormat="1">
      <c r="B4" s="2" t="s">
        <v>3</v>
      </c>
      <c r="C4" s="84" t="s">
        <v>197</v>
      </c>
    </row>
    <row r="6" spans="2:52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52" ht="26.25" customHeight="1">
      <c r="B7" s="103" t="s">
        <v>142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199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266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267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296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268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250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211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266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269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268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270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250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204</v>
      </c>
      <c r="C33" t="s">
        <v>204</v>
      </c>
      <c r="D33" t="s">
        <v>204</v>
      </c>
      <c r="E33" t="s">
        <v>204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213</v>
      </c>
      <c r="C34" s="16"/>
      <c r="D34" s="16"/>
    </row>
    <row r="35" spans="2:12">
      <c r="B35" t="s">
        <v>242</v>
      </c>
      <c r="C35" s="16"/>
      <c r="D35" s="16"/>
    </row>
    <row r="36" spans="2:12">
      <c r="B36" t="s">
        <v>243</v>
      </c>
      <c r="C36" s="16"/>
      <c r="D36" s="16"/>
    </row>
    <row r="37" spans="2:12">
      <c r="B37" t="s">
        <v>244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8"/>
  <sheetViews>
    <sheetView rightToLeft="1" topLeftCell="A7" workbookViewId="0">
      <selection activeCell="P25" sqref="P25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 s="1" customFormat="1">
      <c r="B1" s="2" t="s">
        <v>0</v>
      </c>
      <c r="C1" s="82">
        <v>45197</v>
      </c>
    </row>
    <row r="2" spans="2:13" s="1" customFormat="1">
      <c r="B2" s="2" t="s">
        <v>1</v>
      </c>
      <c r="C2" s="12" t="s">
        <v>320</v>
      </c>
    </row>
    <row r="3" spans="2:13" s="1" customFormat="1">
      <c r="B3" s="2" t="s">
        <v>2</v>
      </c>
      <c r="C3" s="83" t="s">
        <v>321</v>
      </c>
    </row>
    <row r="4" spans="2:13" s="1" customFormat="1">
      <c r="B4" s="2" t="s">
        <v>3</v>
      </c>
      <c r="C4" s="84" t="s">
        <v>197</v>
      </c>
    </row>
    <row r="5" spans="2:13">
      <c r="B5" s="2"/>
    </row>
    <row r="7" spans="2:13" ht="26.25" customHeight="1">
      <c r="B7" s="93" t="s">
        <v>47</v>
      </c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12779.92116</v>
      </c>
      <c r="K11" s="76">
        <f>J11/$J$11</f>
        <v>1</v>
      </c>
      <c r="L11" s="76">
        <f>J11/'סכום נכסי הקרן'!$C$42</f>
        <v>7.6570139540519611E-2</v>
      </c>
    </row>
    <row r="12" spans="2:13">
      <c r="B12" s="79" t="s">
        <v>199</v>
      </c>
      <c r="C12" s="26"/>
      <c r="D12" s="27"/>
      <c r="E12" s="27"/>
      <c r="F12" s="27"/>
      <c r="G12" s="27"/>
      <c r="H12" s="27"/>
      <c r="I12" s="80">
        <v>0</v>
      </c>
      <c r="J12" s="81">
        <v>12779.92116</v>
      </c>
      <c r="K12" s="80">
        <f t="shared" ref="K12:K32" si="0">J12/$J$11</f>
        <v>1</v>
      </c>
      <c r="L12" s="80">
        <f>J12/'סכום נכסי הקרן'!$C$42</f>
        <v>7.6570139540519611E-2</v>
      </c>
    </row>
    <row r="13" spans="2:13">
      <c r="B13" s="79" t="s">
        <v>200</v>
      </c>
      <c r="C13" s="26"/>
      <c r="D13" s="27"/>
      <c r="E13" s="27"/>
      <c r="F13" s="27"/>
      <c r="G13" s="27"/>
      <c r="H13" s="27"/>
      <c r="I13" s="80">
        <v>0</v>
      </c>
      <c r="J13" s="81">
        <f>SUM(J14:J15)</f>
        <v>12779.92116</v>
      </c>
      <c r="K13" s="80">
        <f t="shared" si="0"/>
        <v>1</v>
      </c>
      <c r="L13" s="80">
        <f>J13/'סכום נכסי הקרן'!$C$42</f>
        <v>7.6570139540519611E-2</v>
      </c>
    </row>
    <row r="14" spans="2:13">
      <c r="B14" s="83" t="s">
        <v>322</v>
      </c>
      <c r="C14" s="83" t="s">
        <v>323</v>
      </c>
      <c r="D14">
        <v>10</v>
      </c>
      <c r="E14" t="s">
        <v>201</v>
      </c>
      <c r="F14" t="s">
        <v>202</v>
      </c>
      <c r="G14" t="s">
        <v>102</v>
      </c>
      <c r="H14" s="85">
        <v>4.3900000000000002E-2</v>
      </c>
      <c r="I14" s="85">
        <v>4.3900000000000002E-2</v>
      </c>
      <c r="J14" s="86">
        <f>11423.92584+1258.03898</f>
        <v>12681.964819999999</v>
      </c>
      <c r="K14" s="85">
        <f t="shared" si="0"/>
        <v>0.99233513737889123</v>
      </c>
      <c r="L14" s="85">
        <f>J14/'סכום נכסי הקרן'!$C$42</f>
        <v>7.5983239940062397E-2</v>
      </c>
    </row>
    <row r="15" spans="2:13">
      <c r="B15" s="83" t="s">
        <v>324</v>
      </c>
      <c r="C15" s="83" t="s">
        <v>325</v>
      </c>
      <c r="D15">
        <v>20</v>
      </c>
      <c r="E15" t="s">
        <v>201</v>
      </c>
      <c r="F15" s="87" t="s">
        <v>326</v>
      </c>
      <c r="G15" t="s">
        <v>102</v>
      </c>
      <c r="H15" s="85">
        <v>4.2700000000000002E-2</v>
      </c>
      <c r="I15" s="85">
        <v>4.2700000000000002E-2</v>
      </c>
      <c r="J15" s="86">
        <v>97.956339999999997</v>
      </c>
      <c r="K15" s="85">
        <f t="shared" si="0"/>
        <v>7.6648626211086894E-3</v>
      </c>
      <c r="L15" s="85">
        <f>J15/'סכום נכסי הקרן'!$C$42</f>
        <v>5.8689960045720522E-4</v>
      </c>
    </row>
    <row r="16" spans="2:13">
      <c r="B16" s="79" t="s">
        <v>203</v>
      </c>
      <c r="C16" s="26"/>
      <c r="D16" s="27"/>
      <c r="E16" s="27"/>
      <c r="F16" s="27"/>
      <c r="G16" s="27"/>
      <c r="H16" s="27"/>
      <c r="I16" s="80">
        <v>0</v>
      </c>
      <c r="J16" s="81">
        <v>0</v>
      </c>
      <c r="K16" s="80">
        <f t="shared" si="0"/>
        <v>0</v>
      </c>
      <c r="L16" s="80">
        <f>J16/'סכום נכסי הקרן'!$C$42</f>
        <v>0</v>
      </c>
    </row>
    <row r="17" spans="2:12">
      <c r="B17" t="s">
        <v>204</v>
      </c>
      <c r="C17" t="s">
        <v>204</v>
      </c>
      <c r="D17" s="16"/>
      <c r="E17" t="s">
        <v>204</v>
      </c>
      <c r="G17" t="s">
        <v>204</v>
      </c>
      <c r="H17" s="78">
        <v>0</v>
      </c>
      <c r="I17" s="78">
        <v>0</v>
      </c>
      <c r="J17" s="77">
        <v>0</v>
      </c>
      <c r="K17" s="78">
        <f t="shared" si="0"/>
        <v>0</v>
      </c>
      <c r="L17" s="78">
        <f>J17/'סכום נכסי הקרן'!$C$42</f>
        <v>0</v>
      </c>
    </row>
    <row r="18" spans="2:12">
      <c r="B18" s="79" t="s">
        <v>205</v>
      </c>
      <c r="D18" s="16"/>
      <c r="I18" s="80">
        <v>0</v>
      </c>
      <c r="J18" s="81">
        <v>0</v>
      </c>
      <c r="K18" s="80">
        <f t="shared" si="0"/>
        <v>0</v>
      </c>
      <c r="L18" s="80">
        <f>J18/'סכום נכסי הקרן'!$C$42</f>
        <v>0</v>
      </c>
    </row>
    <row r="19" spans="2:12">
      <c r="B19" t="s">
        <v>204</v>
      </c>
      <c r="C19" t="s">
        <v>204</v>
      </c>
      <c r="D19" s="16"/>
      <c r="E19" t="s">
        <v>204</v>
      </c>
      <c r="G19" t="s">
        <v>204</v>
      </c>
      <c r="H19" s="78">
        <v>0</v>
      </c>
      <c r="I19" s="78">
        <v>0</v>
      </c>
      <c r="J19" s="77">
        <v>0</v>
      </c>
      <c r="K19" s="78">
        <f t="shared" si="0"/>
        <v>0</v>
      </c>
      <c r="L19" s="78">
        <f>J19/'סכום נכסי הקרן'!$C$42</f>
        <v>0</v>
      </c>
    </row>
    <row r="20" spans="2:12">
      <c r="B20" s="79" t="s">
        <v>207</v>
      </c>
      <c r="D20" s="16"/>
      <c r="I20" s="80">
        <v>0</v>
      </c>
      <c r="J20" s="81">
        <v>0</v>
      </c>
      <c r="K20" s="80">
        <f t="shared" si="0"/>
        <v>0</v>
      </c>
      <c r="L20" s="80">
        <f>J20/'סכום נכסי הקרן'!$C$42</f>
        <v>0</v>
      </c>
    </row>
    <row r="21" spans="2:12">
      <c r="B21" t="s">
        <v>204</v>
      </c>
      <c r="C21" t="s">
        <v>204</v>
      </c>
      <c r="D21" s="16"/>
      <c r="E21" t="s">
        <v>204</v>
      </c>
      <c r="G21" t="s">
        <v>204</v>
      </c>
      <c r="H21" s="78">
        <v>0</v>
      </c>
      <c r="I21" s="78">
        <v>0</v>
      </c>
      <c r="J21" s="77">
        <v>0</v>
      </c>
      <c r="K21" s="78">
        <f t="shared" si="0"/>
        <v>0</v>
      </c>
      <c r="L21" s="78">
        <f>J21/'סכום נכסי הקרן'!$C$42</f>
        <v>0</v>
      </c>
    </row>
    <row r="22" spans="2:12">
      <c r="B22" s="79" t="s">
        <v>208</v>
      </c>
      <c r="D22" s="16"/>
      <c r="I22" s="80">
        <v>0</v>
      </c>
      <c r="J22" s="81">
        <v>0</v>
      </c>
      <c r="K22" s="80">
        <f t="shared" si="0"/>
        <v>0</v>
      </c>
      <c r="L22" s="80">
        <f>J22/'סכום נכסי הקרן'!$C$42</f>
        <v>0</v>
      </c>
    </row>
    <row r="23" spans="2:12">
      <c r="B23" t="s">
        <v>204</v>
      </c>
      <c r="C23" t="s">
        <v>204</v>
      </c>
      <c r="D23" s="16"/>
      <c r="E23" t="s">
        <v>204</v>
      </c>
      <c r="G23" t="s">
        <v>204</v>
      </c>
      <c r="H23" s="78">
        <v>0</v>
      </c>
      <c r="I23" s="78">
        <v>0</v>
      </c>
      <c r="J23" s="77">
        <v>0</v>
      </c>
      <c r="K23" s="78">
        <f t="shared" si="0"/>
        <v>0</v>
      </c>
      <c r="L23" s="78">
        <f>J23/'סכום נכסי הקרן'!$C$42</f>
        <v>0</v>
      </c>
    </row>
    <row r="24" spans="2:12">
      <c r="B24" s="79" t="s">
        <v>209</v>
      </c>
      <c r="D24" s="16"/>
      <c r="I24" s="80">
        <v>0</v>
      </c>
      <c r="J24" s="81">
        <v>0</v>
      </c>
      <c r="K24" s="80">
        <f t="shared" si="0"/>
        <v>0</v>
      </c>
      <c r="L24" s="80">
        <f>J24/'סכום נכסי הקרן'!$C$42</f>
        <v>0</v>
      </c>
    </row>
    <row r="25" spans="2:12">
      <c r="B25" t="s">
        <v>204</v>
      </c>
      <c r="C25" t="s">
        <v>204</v>
      </c>
      <c r="D25" s="16"/>
      <c r="E25" t="s">
        <v>204</v>
      </c>
      <c r="G25" t="s">
        <v>204</v>
      </c>
      <c r="H25" s="78">
        <v>0</v>
      </c>
      <c r="I25" s="78">
        <v>0</v>
      </c>
      <c r="J25" s="77">
        <v>0</v>
      </c>
      <c r="K25" s="78">
        <f t="shared" si="0"/>
        <v>0</v>
      </c>
      <c r="L25" s="78">
        <f>J25/'סכום נכסי הקרן'!$C$42</f>
        <v>0</v>
      </c>
    </row>
    <row r="26" spans="2:12">
      <c r="B26" s="79" t="s">
        <v>210</v>
      </c>
      <c r="D26" s="16"/>
      <c r="I26" s="80">
        <v>0</v>
      </c>
      <c r="J26" s="81">
        <v>0</v>
      </c>
      <c r="K26" s="80">
        <f t="shared" si="0"/>
        <v>0</v>
      </c>
      <c r="L26" s="80">
        <f>J26/'סכום נכסי הקרן'!$C$42</f>
        <v>0</v>
      </c>
    </row>
    <row r="27" spans="2:12">
      <c r="B27" t="s">
        <v>204</v>
      </c>
      <c r="C27" t="s">
        <v>204</v>
      </c>
      <c r="D27" s="16"/>
      <c r="E27" t="s">
        <v>204</v>
      </c>
      <c r="G27" t="s">
        <v>204</v>
      </c>
      <c r="H27" s="78">
        <v>0</v>
      </c>
      <c r="I27" s="78">
        <v>0</v>
      </c>
      <c r="J27" s="77">
        <v>0</v>
      </c>
      <c r="K27" s="78">
        <f t="shared" si="0"/>
        <v>0</v>
      </c>
      <c r="L27" s="78">
        <f>J27/'סכום נכסי הקרן'!$C$42</f>
        <v>0</v>
      </c>
    </row>
    <row r="28" spans="2:12">
      <c r="B28" s="79" t="s">
        <v>211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s="79" t="s">
        <v>212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t="s">
        <v>204</v>
      </c>
      <c r="C30" t="s">
        <v>204</v>
      </c>
      <c r="D30" s="16"/>
      <c r="E30" t="s">
        <v>204</v>
      </c>
      <c r="G30" t="s">
        <v>204</v>
      </c>
      <c r="H30" s="78">
        <v>0</v>
      </c>
      <c r="I30" s="78">
        <v>0</v>
      </c>
      <c r="J30" s="77">
        <v>0</v>
      </c>
      <c r="K30" s="78">
        <f t="shared" si="0"/>
        <v>0</v>
      </c>
      <c r="L30" s="78">
        <f>J30/'סכום נכסי הקרן'!$C$42</f>
        <v>0</v>
      </c>
    </row>
    <row r="31" spans="2:12">
      <c r="B31" s="79" t="s">
        <v>210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t="s">
        <v>204</v>
      </c>
      <c r="C32" t="s">
        <v>204</v>
      </c>
      <c r="D32" s="16"/>
      <c r="E32" t="s">
        <v>204</v>
      </c>
      <c r="G32" t="s">
        <v>204</v>
      </c>
      <c r="H32" s="78">
        <v>0</v>
      </c>
      <c r="I32" s="78">
        <v>0</v>
      </c>
      <c r="J32" s="77">
        <v>0</v>
      </c>
      <c r="K32" s="78">
        <f t="shared" si="0"/>
        <v>0</v>
      </c>
      <c r="L32" s="78">
        <f>J32/'סכום נכסי הקרן'!$C$42</f>
        <v>0</v>
      </c>
    </row>
    <row r="33" spans="2:4">
      <c r="B33" t="s">
        <v>213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D487" s="16"/>
    </row>
    <row r="488" spans="4:5">
      <c r="E488" s="15"/>
    </row>
  </sheetData>
  <mergeCells count="1">
    <mergeCell ref="B7:L7"/>
  </mergeCells>
  <dataValidations count="1">
    <dataValidation allowBlank="1" showInputMessage="1" showErrorMessage="1" sqref="E11 C1:C4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topLeftCell="A8" workbookViewId="0">
      <selection activeCell="B20" sqref="B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 s="1" customFormat="1">
      <c r="B1" s="2" t="s">
        <v>0</v>
      </c>
      <c r="C1" s="82">
        <v>45197</v>
      </c>
    </row>
    <row r="2" spans="2:49" s="1" customFormat="1">
      <c r="B2" s="2" t="s">
        <v>1</v>
      </c>
      <c r="C2" s="12" t="s">
        <v>320</v>
      </c>
    </row>
    <row r="3" spans="2:49" s="1" customFormat="1">
      <c r="B3" s="2" t="s">
        <v>2</v>
      </c>
      <c r="C3" s="83" t="s">
        <v>321</v>
      </c>
    </row>
    <row r="4" spans="2:49" s="1" customFormat="1">
      <c r="B4" s="2" t="s">
        <v>3</v>
      </c>
      <c r="C4" s="84" t="s">
        <v>197</v>
      </c>
    </row>
    <row r="6" spans="2:49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5"/>
    </row>
    <row r="7" spans="2:49" ht="26.25" customHeight="1">
      <c r="B7" s="103" t="s">
        <v>143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/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199</v>
      </c>
      <c r="C12" s="16"/>
      <c r="D12" s="16"/>
      <c r="G12" s="81"/>
      <c r="I12" s="81">
        <v>0</v>
      </c>
      <c r="J12" s="80">
        <v>0</v>
      </c>
      <c r="K12" s="80">
        <v>0</v>
      </c>
    </row>
    <row r="13" spans="2:49">
      <c r="B13" s="79" t="s">
        <v>266</v>
      </c>
      <c r="C13" s="16"/>
      <c r="D13" s="16"/>
      <c r="G13" s="81"/>
      <c r="I13" s="81">
        <v>0</v>
      </c>
      <c r="J13" s="80">
        <v>0</v>
      </c>
      <c r="K13" s="80">
        <v>0</v>
      </c>
    </row>
    <row r="14" spans="2:49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267</v>
      </c>
      <c r="C15" s="16"/>
      <c r="D15" s="16"/>
      <c r="G15" s="81"/>
      <c r="I15" s="81">
        <v>0</v>
      </c>
      <c r="J15" s="80">
        <v>0</v>
      </c>
      <c r="K15" s="80">
        <v>0</v>
      </c>
    </row>
    <row r="16" spans="2:49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296</v>
      </c>
      <c r="C17" s="16"/>
      <c r="D17" s="16"/>
      <c r="G17" s="81"/>
      <c r="I17" s="81">
        <v>0</v>
      </c>
      <c r="J17" s="80">
        <v>0</v>
      </c>
      <c r="K17" s="80">
        <v>0</v>
      </c>
    </row>
    <row r="18" spans="2:11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268</v>
      </c>
      <c r="C19" s="16"/>
      <c r="D19" s="16"/>
      <c r="G19" s="81"/>
      <c r="I19" s="81">
        <v>0</v>
      </c>
      <c r="J19" s="80">
        <v>0</v>
      </c>
      <c r="K19" s="80">
        <v>0</v>
      </c>
    </row>
    <row r="20" spans="2:11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250</v>
      </c>
      <c r="C21" s="16"/>
      <c r="D21" s="16"/>
      <c r="G21" s="81"/>
      <c r="I21" s="81">
        <v>0</v>
      </c>
      <c r="J21" s="80">
        <v>0</v>
      </c>
      <c r="K21" s="80">
        <v>0</v>
      </c>
    </row>
    <row r="22" spans="2:11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211</v>
      </c>
      <c r="C23" s="16"/>
      <c r="D23" s="16"/>
      <c r="G23" s="81"/>
      <c r="I23" s="81">
        <v>0</v>
      </c>
      <c r="J23" s="80">
        <v>0</v>
      </c>
      <c r="K23" s="80">
        <v>0</v>
      </c>
    </row>
    <row r="24" spans="2:11">
      <c r="B24" s="79" t="s">
        <v>266</v>
      </c>
      <c r="C24" s="16"/>
      <c r="D24" s="16"/>
      <c r="G24" s="81"/>
      <c r="I24" s="81">
        <v>0</v>
      </c>
      <c r="J24" s="80">
        <v>0</v>
      </c>
      <c r="K24" s="80">
        <v>0</v>
      </c>
    </row>
    <row r="25" spans="2:11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269</v>
      </c>
      <c r="C26" s="16"/>
      <c r="D26" s="16"/>
      <c r="G26" s="81"/>
      <c r="I26" s="81">
        <v>0</v>
      </c>
      <c r="J26" s="80">
        <v>0</v>
      </c>
      <c r="K26" s="80">
        <v>0</v>
      </c>
    </row>
    <row r="27" spans="2:11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268</v>
      </c>
      <c r="C28" s="16"/>
      <c r="D28" s="16"/>
      <c r="G28" s="81"/>
      <c r="I28" s="81">
        <v>0</v>
      </c>
      <c r="J28" s="80">
        <v>0</v>
      </c>
      <c r="K28" s="80">
        <v>0</v>
      </c>
    </row>
    <row r="29" spans="2:11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250</v>
      </c>
      <c r="C30" s="16"/>
      <c r="D30" s="16"/>
      <c r="G30" s="81"/>
      <c r="I30" s="81">
        <v>0</v>
      </c>
      <c r="J30" s="80">
        <v>0</v>
      </c>
      <c r="K30" s="80">
        <v>0</v>
      </c>
    </row>
    <row r="31" spans="2:11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89" t="s">
        <v>213</v>
      </c>
      <c r="C32" s="16"/>
      <c r="D32" s="16"/>
    </row>
    <row r="33" spans="2:4">
      <c r="B33" s="89" t="s">
        <v>242</v>
      </c>
      <c r="C33" s="16"/>
      <c r="D33" s="16"/>
    </row>
    <row r="34" spans="2:4">
      <c r="B34" s="88" t="s">
        <v>243</v>
      </c>
      <c r="C34" s="16"/>
      <c r="D34" s="16"/>
    </row>
    <row r="35" spans="2:4">
      <c r="B35" s="88" t="s">
        <v>244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 s="1" customFormat="1">
      <c r="B1" s="2" t="s">
        <v>0</v>
      </c>
      <c r="C1" s="82">
        <v>45197</v>
      </c>
    </row>
    <row r="2" spans="2:78" s="1" customFormat="1">
      <c r="B2" s="2" t="s">
        <v>1</v>
      </c>
      <c r="C2" s="12" t="s">
        <v>320</v>
      </c>
    </row>
    <row r="3" spans="2:78" s="1" customFormat="1">
      <c r="B3" s="2" t="s">
        <v>2</v>
      </c>
      <c r="C3" s="83" t="s">
        <v>321</v>
      </c>
    </row>
    <row r="4" spans="2:78" s="1" customFormat="1">
      <c r="B4" s="2" t="s">
        <v>3</v>
      </c>
      <c r="C4" s="84" t="s">
        <v>197</v>
      </c>
    </row>
    <row r="6" spans="2:78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2:78" ht="26.25" customHeight="1">
      <c r="B7" s="103" t="s">
        <v>145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199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271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204</v>
      </c>
      <c r="C14" t="s">
        <v>204</v>
      </c>
      <c r="D14" s="16"/>
      <c r="E14" t="s">
        <v>204</v>
      </c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272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204</v>
      </c>
      <c r="C16" t="s">
        <v>204</v>
      </c>
      <c r="D16" s="16"/>
      <c r="E16" t="s">
        <v>204</v>
      </c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273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274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204</v>
      </c>
      <c r="C19" t="s">
        <v>204</v>
      </c>
      <c r="D19" s="16"/>
      <c r="E19" t="s">
        <v>204</v>
      </c>
      <c r="H19" s="77">
        <v>0</v>
      </c>
      <c r="I19" t="s">
        <v>204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275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204</v>
      </c>
      <c r="C21" t="s">
        <v>204</v>
      </c>
      <c r="D21" s="16"/>
      <c r="E21" t="s">
        <v>204</v>
      </c>
      <c r="H21" s="77">
        <v>0</v>
      </c>
      <c r="I21" t="s">
        <v>204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276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204</v>
      </c>
      <c r="C23" t="s">
        <v>204</v>
      </c>
      <c r="D23" s="16"/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277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204</v>
      </c>
      <c r="C25" t="s">
        <v>204</v>
      </c>
      <c r="D25" s="16"/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211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271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204</v>
      </c>
      <c r="C28" t="s">
        <v>204</v>
      </c>
      <c r="D28" s="16"/>
      <c r="E28" t="s">
        <v>204</v>
      </c>
      <c r="H28" s="77">
        <v>0</v>
      </c>
      <c r="I28" t="s">
        <v>204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272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204</v>
      </c>
      <c r="C30" t="s">
        <v>204</v>
      </c>
      <c r="D30" s="16"/>
      <c r="E30" t="s">
        <v>204</v>
      </c>
      <c r="H30" s="77">
        <v>0</v>
      </c>
      <c r="I30" t="s">
        <v>204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273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274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204</v>
      </c>
      <c r="C33" t="s">
        <v>204</v>
      </c>
      <c r="D33" s="16"/>
      <c r="E33" t="s">
        <v>204</v>
      </c>
      <c r="H33" s="77">
        <v>0</v>
      </c>
      <c r="I33" t="s">
        <v>204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275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204</v>
      </c>
      <c r="C35" t="s">
        <v>204</v>
      </c>
      <c r="D35" s="16"/>
      <c r="E35" t="s">
        <v>204</v>
      </c>
      <c r="H35" s="77">
        <v>0</v>
      </c>
      <c r="I35" t="s">
        <v>204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276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204</v>
      </c>
      <c r="C37" t="s">
        <v>204</v>
      </c>
      <c r="D37" s="16"/>
      <c r="E37" t="s">
        <v>204</v>
      </c>
      <c r="H37" s="77">
        <v>0</v>
      </c>
      <c r="I37" t="s">
        <v>204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277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204</v>
      </c>
      <c r="C39" t="s">
        <v>204</v>
      </c>
      <c r="D39" s="16"/>
      <c r="E39" t="s">
        <v>204</v>
      </c>
      <c r="H39" s="77">
        <v>0</v>
      </c>
      <c r="I39" t="s">
        <v>204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213</v>
      </c>
      <c r="D40" s="16"/>
    </row>
    <row r="41" spans="2:17">
      <c r="B41" t="s">
        <v>242</v>
      </c>
      <c r="D41" s="16"/>
    </row>
    <row r="42" spans="2:17">
      <c r="B42" t="s">
        <v>243</v>
      </c>
      <c r="D42" s="16"/>
    </row>
    <row r="43" spans="2:17">
      <c r="B43" t="s">
        <v>244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320</v>
      </c>
    </row>
    <row r="3" spans="2:60" s="1" customFormat="1">
      <c r="B3" s="2" t="s">
        <v>2</v>
      </c>
      <c r="C3" s="83" t="s">
        <v>321</v>
      </c>
    </row>
    <row r="4" spans="2:60" s="1" customFormat="1">
      <c r="B4" s="2" t="s">
        <v>3</v>
      </c>
      <c r="C4" s="84" t="s">
        <v>197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3" t="s">
        <v>146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5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199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297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204</v>
      </c>
      <c r="D14" t="s">
        <v>204</v>
      </c>
      <c r="F14" t="s">
        <v>204</v>
      </c>
      <c r="I14" s="77">
        <v>0</v>
      </c>
      <c r="J14" t="s">
        <v>204</v>
      </c>
      <c r="K14" t="s">
        <v>204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298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204</v>
      </c>
      <c r="D16" t="s">
        <v>204</v>
      </c>
      <c r="F16" t="s">
        <v>204</v>
      </c>
      <c r="I16" s="77">
        <v>0</v>
      </c>
      <c r="J16" t="s">
        <v>204</v>
      </c>
      <c r="K16" t="s">
        <v>204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299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204</v>
      </c>
      <c r="D18" t="s">
        <v>204</v>
      </c>
      <c r="F18" t="s">
        <v>204</v>
      </c>
      <c r="I18" s="77">
        <v>0</v>
      </c>
      <c r="J18" t="s">
        <v>204</v>
      </c>
      <c r="K18" t="s">
        <v>204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300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204</v>
      </c>
      <c r="D20" t="s">
        <v>204</v>
      </c>
      <c r="F20" t="s">
        <v>204</v>
      </c>
      <c r="I20" s="77">
        <v>0</v>
      </c>
      <c r="J20" t="s">
        <v>204</v>
      </c>
      <c r="K20" t="s">
        <v>204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301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204</v>
      </c>
      <c r="D22" t="s">
        <v>204</v>
      </c>
      <c r="F22" t="s">
        <v>204</v>
      </c>
      <c r="I22" s="77">
        <v>0</v>
      </c>
      <c r="J22" t="s">
        <v>204</v>
      </c>
      <c r="K22" t="s">
        <v>204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302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303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204</v>
      </c>
      <c r="D25" t="s">
        <v>204</v>
      </c>
      <c r="F25" t="s">
        <v>204</v>
      </c>
      <c r="I25" s="77">
        <v>0</v>
      </c>
      <c r="J25" t="s">
        <v>204</v>
      </c>
      <c r="K25" t="s">
        <v>204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304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204</v>
      </c>
      <c r="D27" t="s">
        <v>204</v>
      </c>
      <c r="F27" t="s">
        <v>204</v>
      </c>
      <c r="I27" s="77">
        <v>0</v>
      </c>
      <c r="J27" t="s">
        <v>204</v>
      </c>
      <c r="K27" t="s">
        <v>204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305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204</v>
      </c>
      <c r="D29" t="s">
        <v>204</v>
      </c>
      <c r="F29" t="s">
        <v>204</v>
      </c>
      <c r="I29" s="77">
        <v>0</v>
      </c>
      <c r="J29" t="s">
        <v>204</v>
      </c>
      <c r="K29" t="s">
        <v>204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306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204</v>
      </c>
      <c r="D31" t="s">
        <v>204</v>
      </c>
      <c r="F31" t="s">
        <v>204</v>
      </c>
      <c r="I31" s="77">
        <v>0</v>
      </c>
      <c r="J31" t="s">
        <v>204</v>
      </c>
      <c r="K31" t="s">
        <v>204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211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307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204</v>
      </c>
      <c r="D34" t="s">
        <v>204</v>
      </c>
      <c r="F34" t="s">
        <v>204</v>
      </c>
      <c r="I34" s="77">
        <v>0</v>
      </c>
      <c r="J34" t="s">
        <v>204</v>
      </c>
      <c r="K34" t="s">
        <v>204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299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204</v>
      </c>
      <c r="D36" t="s">
        <v>204</v>
      </c>
      <c r="F36" t="s">
        <v>204</v>
      </c>
      <c r="I36" s="77">
        <v>0</v>
      </c>
      <c r="J36" t="s">
        <v>204</v>
      </c>
      <c r="K36" t="s">
        <v>204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300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204</v>
      </c>
      <c r="D38" t="s">
        <v>204</v>
      </c>
      <c r="F38" t="s">
        <v>204</v>
      </c>
      <c r="I38" s="77">
        <v>0</v>
      </c>
      <c r="J38" t="s">
        <v>204</v>
      </c>
      <c r="K38" t="s">
        <v>204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306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204</v>
      </c>
      <c r="D40" t="s">
        <v>204</v>
      </c>
      <c r="F40" t="s">
        <v>204</v>
      </c>
      <c r="I40" s="77">
        <v>0</v>
      </c>
      <c r="J40" t="s">
        <v>204</v>
      </c>
      <c r="K40" t="s">
        <v>204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213</v>
      </c>
    </row>
    <row r="42" spans="2:18">
      <c r="B42" t="s">
        <v>242</v>
      </c>
    </row>
    <row r="43" spans="2:18">
      <c r="B43" t="s">
        <v>243</v>
      </c>
    </row>
    <row r="44" spans="2:18">
      <c r="B44" t="s">
        <v>244</v>
      </c>
    </row>
  </sheetData>
  <mergeCells count="1">
    <mergeCell ref="B7:R7"/>
  </mergeCells>
  <dataValidations count="1">
    <dataValidation allowBlank="1" showInputMessage="1" showErrorMessage="1" sqref="A5:XFD1048576 C1:C4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 s="1" customFormat="1">
      <c r="B1" s="2" t="s">
        <v>0</v>
      </c>
      <c r="C1" s="82">
        <v>45197</v>
      </c>
    </row>
    <row r="2" spans="2:64" s="1" customFormat="1">
      <c r="B2" s="2" t="s">
        <v>1</v>
      </c>
      <c r="C2" s="12" t="s">
        <v>320</v>
      </c>
    </row>
    <row r="3" spans="2:64" s="1" customFormat="1">
      <c r="B3" s="2" t="s">
        <v>2</v>
      </c>
      <c r="C3" s="83" t="s">
        <v>321</v>
      </c>
    </row>
    <row r="4" spans="2:64" s="1" customFormat="1">
      <c r="B4" s="2" t="s">
        <v>3</v>
      </c>
      <c r="C4" s="84" t="s">
        <v>197</v>
      </c>
    </row>
    <row r="5" spans="2:64">
      <c r="B5" s="2"/>
    </row>
    <row r="7" spans="2:64" ht="26.25" customHeight="1">
      <c r="B7" s="103" t="s">
        <v>153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199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283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204</v>
      </c>
      <c r="C14" t="s">
        <v>204</v>
      </c>
      <c r="E14" t="s">
        <v>204</v>
      </c>
      <c r="G14" s="77">
        <v>0</v>
      </c>
      <c r="H14" t="s">
        <v>204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284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204</v>
      </c>
      <c r="C16" t="s">
        <v>204</v>
      </c>
      <c r="E16" t="s">
        <v>204</v>
      </c>
      <c r="G16" s="77">
        <v>0</v>
      </c>
      <c r="H16" t="s">
        <v>204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308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204</v>
      </c>
      <c r="C18" t="s">
        <v>204</v>
      </c>
      <c r="E18" t="s">
        <v>204</v>
      </c>
      <c r="G18" s="77">
        <v>0</v>
      </c>
      <c r="H18" t="s">
        <v>204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309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204</v>
      </c>
      <c r="C20" t="s">
        <v>204</v>
      </c>
      <c r="E20" t="s">
        <v>204</v>
      </c>
      <c r="G20" s="77">
        <v>0</v>
      </c>
      <c r="H20" t="s">
        <v>204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250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204</v>
      </c>
      <c r="C22" t="s">
        <v>204</v>
      </c>
      <c r="E22" t="s">
        <v>204</v>
      </c>
      <c r="G22" s="77">
        <v>0</v>
      </c>
      <c r="H22" t="s">
        <v>204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211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204</v>
      </c>
      <c r="C24" t="s">
        <v>204</v>
      </c>
      <c r="E24" t="s">
        <v>204</v>
      </c>
      <c r="G24" s="77">
        <v>0</v>
      </c>
      <c r="H24" t="s">
        <v>204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213</v>
      </c>
    </row>
    <row r="26" spans="2:15">
      <c r="B26" t="s">
        <v>242</v>
      </c>
    </row>
    <row r="27" spans="2:15">
      <c r="B27" t="s">
        <v>243</v>
      </c>
    </row>
    <row r="28" spans="2:15">
      <c r="B28" t="s">
        <v>244</v>
      </c>
    </row>
  </sheetData>
  <mergeCells count="1">
    <mergeCell ref="B7:O7"/>
  </mergeCells>
  <dataValidations count="1">
    <dataValidation allowBlank="1" showInputMessage="1" showErrorMessage="1" sqref="A5:XFD1048576 C1:C4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 s="1" customFormat="1">
      <c r="B1" s="2" t="s">
        <v>0</v>
      </c>
      <c r="C1" s="82">
        <v>45197</v>
      </c>
    </row>
    <row r="2" spans="2:55" s="1" customFormat="1">
      <c r="B2" s="2" t="s">
        <v>1</v>
      </c>
      <c r="C2" s="12" t="s">
        <v>320</v>
      </c>
    </row>
    <row r="3" spans="2:55" s="1" customFormat="1">
      <c r="B3" s="2" t="s">
        <v>2</v>
      </c>
      <c r="C3" s="83" t="s">
        <v>321</v>
      </c>
    </row>
    <row r="4" spans="2:55" s="1" customFormat="1">
      <c r="B4" s="2" t="s">
        <v>3</v>
      </c>
      <c r="C4" s="84" t="s">
        <v>197</v>
      </c>
    </row>
    <row r="5" spans="2:55">
      <c r="B5" s="2"/>
    </row>
    <row r="7" spans="2:55" ht="26.25" customHeight="1">
      <c r="B7" s="103" t="s">
        <v>156</v>
      </c>
      <c r="C7" s="104"/>
      <c r="D7" s="104"/>
      <c r="E7" s="104"/>
      <c r="F7" s="104"/>
      <c r="G7" s="104"/>
      <c r="H7" s="104"/>
      <c r="I7" s="104"/>
      <c r="J7" s="105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199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310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204</v>
      </c>
      <c r="E14" s="78">
        <v>0</v>
      </c>
      <c r="F14" t="s">
        <v>204</v>
      </c>
      <c r="G14" s="77">
        <v>0</v>
      </c>
      <c r="H14" s="78">
        <v>0</v>
      </c>
      <c r="I14" s="78">
        <v>0</v>
      </c>
    </row>
    <row r="15" spans="2:55">
      <c r="B15" s="79" t="s">
        <v>311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204</v>
      </c>
      <c r="E16" s="78">
        <v>0</v>
      </c>
      <c r="F16" t="s">
        <v>204</v>
      </c>
      <c r="G16" s="77">
        <v>0</v>
      </c>
      <c r="H16" s="78">
        <v>0</v>
      </c>
      <c r="I16" s="78">
        <v>0</v>
      </c>
    </row>
    <row r="17" spans="2:9">
      <c r="B17" s="79" t="s">
        <v>211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310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204</v>
      </c>
      <c r="E19" s="78">
        <v>0</v>
      </c>
      <c r="F19" t="s">
        <v>204</v>
      </c>
      <c r="G19" s="77">
        <v>0</v>
      </c>
      <c r="H19" s="78">
        <v>0</v>
      </c>
      <c r="I19" s="78">
        <v>0</v>
      </c>
    </row>
    <row r="20" spans="2:9">
      <c r="B20" s="79" t="s">
        <v>311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204</v>
      </c>
      <c r="E21" s="78">
        <v>0</v>
      </c>
      <c r="F21" t="s">
        <v>204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5:XFD1048576 C1:C4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320</v>
      </c>
    </row>
    <row r="3" spans="2:60" s="1" customFormat="1">
      <c r="B3" s="2" t="s">
        <v>2</v>
      </c>
      <c r="C3" s="83" t="s">
        <v>321</v>
      </c>
    </row>
    <row r="4" spans="2:60" s="1" customFormat="1">
      <c r="B4" s="2" t="s">
        <v>3</v>
      </c>
      <c r="C4" s="84" t="s">
        <v>197</v>
      </c>
    </row>
    <row r="5" spans="2:60">
      <c r="B5" s="2"/>
      <c r="C5" s="2"/>
    </row>
    <row r="7" spans="2:60" ht="26.25" customHeight="1">
      <c r="B7" s="103" t="s">
        <v>162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199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204</v>
      </c>
      <c r="D13" t="s">
        <v>204</v>
      </c>
      <c r="E13" s="19"/>
      <c r="F13" s="78">
        <v>0</v>
      </c>
      <c r="G13" t="s">
        <v>204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204</v>
      </c>
      <c r="D15" t="s">
        <v>204</v>
      </c>
      <c r="E15" s="19"/>
      <c r="F15" s="78">
        <v>0</v>
      </c>
      <c r="G15" t="s">
        <v>204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5:XFD1048576 C1:C4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320</v>
      </c>
    </row>
    <row r="3" spans="2:60" s="1" customFormat="1">
      <c r="B3" s="2" t="s">
        <v>2</v>
      </c>
      <c r="C3" s="83" t="s">
        <v>321</v>
      </c>
    </row>
    <row r="4" spans="2:60" s="1" customFormat="1">
      <c r="B4" s="2" t="s">
        <v>3</v>
      </c>
      <c r="C4" s="84" t="s">
        <v>197</v>
      </c>
    </row>
    <row r="5" spans="2:60">
      <c r="B5" s="2"/>
    </row>
    <row r="7" spans="2:60" ht="26.25" customHeight="1">
      <c r="B7" s="103" t="s">
        <v>167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52.885620000000003</v>
      </c>
      <c r="J11" s="76">
        <v>1</v>
      </c>
      <c r="K11" s="76">
        <v>2.9999999999999997E-4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199</v>
      </c>
      <c r="C12" s="15"/>
      <c r="D12" s="15"/>
      <c r="E12" s="15"/>
      <c r="F12" s="15"/>
      <c r="G12" s="15"/>
      <c r="H12" s="80">
        <v>0</v>
      </c>
      <c r="I12" s="81">
        <v>52.885620000000003</v>
      </c>
      <c r="J12" s="80">
        <v>1</v>
      </c>
      <c r="K12" s="80">
        <v>2.9999999999999997E-4</v>
      </c>
    </row>
    <row r="13" spans="2:60">
      <c r="B13" t="s">
        <v>312</v>
      </c>
      <c r="C13" t="s">
        <v>313</v>
      </c>
      <c r="D13" t="s">
        <v>204</v>
      </c>
      <c r="E13" t="s">
        <v>206</v>
      </c>
      <c r="F13" s="78">
        <v>0</v>
      </c>
      <c r="G13" t="s">
        <v>102</v>
      </c>
      <c r="H13" s="78">
        <v>0</v>
      </c>
      <c r="I13" s="77">
        <v>-73.901120000000006</v>
      </c>
      <c r="J13" s="78">
        <v>-1.3974</v>
      </c>
      <c r="K13" s="78">
        <v>-4.0000000000000002E-4</v>
      </c>
    </row>
    <row r="14" spans="2:60">
      <c r="B14" t="s">
        <v>314</v>
      </c>
      <c r="C14" t="s">
        <v>315</v>
      </c>
      <c r="D14" t="s">
        <v>204</v>
      </c>
      <c r="E14" t="s">
        <v>206</v>
      </c>
      <c r="F14" s="78">
        <v>0</v>
      </c>
      <c r="G14" t="s">
        <v>102</v>
      </c>
      <c r="H14" s="78">
        <v>0</v>
      </c>
      <c r="I14" s="77">
        <v>-4.0305799999999996</v>
      </c>
      <c r="J14" s="78">
        <v>-7.6200000000000004E-2</v>
      </c>
      <c r="K14" s="78">
        <v>0</v>
      </c>
    </row>
    <row r="15" spans="2:60">
      <c r="B15" t="s">
        <v>316</v>
      </c>
      <c r="C15" t="s">
        <v>317</v>
      </c>
      <c r="D15" t="s">
        <v>204</v>
      </c>
      <c r="E15" t="s">
        <v>206</v>
      </c>
      <c r="F15" s="78">
        <v>0</v>
      </c>
      <c r="G15" t="s">
        <v>102</v>
      </c>
      <c r="H15" s="78">
        <v>0</v>
      </c>
      <c r="I15" s="77">
        <v>-1.4999999999999999E-4</v>
      </c>
      <c r="J15" s="78">
        <v>0</v>
      </c>
      <c r="K15" s="78">
        <v>0</v>
      </c>
    </row>
    <row r="16" spans="2:60">
      <c r="B16" t="s">
        <v>318</v>
      </c>
      <c r="C16" t="s">
        <v>319</v>
      </c>
      <c r="D16" t="s">
        <v>201</v>
      </c>
      <c r="E16" t="s">
        <v>202</v>
      </c>
      <c r="F16" s="78">
        <v>0</v>
      </c>
      <c r="G16" t="s">
        <v>102</v>
      </c>
      <c r="H16" s="78">
        <v>0</v>
      </c>
      <c r="I16" s="77">
        <v>130.81746999999999</v>
      </c>
      <c r="J16" s="78">
        <v>2.4735999999999998</v>
      </c>
      <c r="K16" s="78">
        <v>8.0000000000000004E-4</v>
      </c>
    </row>
    <row r="17" spans="2:11">
      <c r="B17" s="79" t="s">
        <v>211</v>
      </c>
      <c r="D17" s="19"/>
      <c r="E17" s="19"/>
      <c r="F17" s="19"/>
      <c r="G17" s="19"/>
      <c r="H17" s="80">
        <v>0</v>
      </c>
      <c r="I17" s="81">
        <v>0</v>
      </c>
      <c r="J17" s="80">
        <v>0</v>
      </c>
      <c r="K17" s="80">
        <v>0</v>
      </c>
    </row>
    <row r="18" spans="2:11">
      <c r="B18" t="s">
        <v>204</v>
      </c>
      <c r="C18" t="s">
        <v>204</v>
      </c>
      <c r="D18" t="s">
        <v>204</v>
      </c>
      <c r="E18" s="19"/>
      <c r="F18" s="78">
        <v>0</v>
      </c>
      <c r="G18" t="s">
        <v>204</v>
      </c>
      <c r="H18" s="78">
        <v>0</v>
      </c>
      <c r="I18" s="77">
        <v>0</v>
      </c>
      <c r="J18" s="78">
        <v>0</v>
      </c>
      <c r="K18" s="78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5:XFD1048576 C1:C4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 s="1" customFormat="1">
      <c r="B1" s="2" t="s">
        <v>0</v>
      </c>
      <c r="C1" s="82">
        <v>45197</v>
      </c>
    </row>
    <row r="2" spans="2:17" s="1" customFormat="1">
      <c r="B2" s="2" t="s">
        <v>1</v>
      </c>
      <c r="C2" s="12" t="s">
        <v>320</v>
      </c>
    </row>
    <row r="3" spans="2:17" s="1" customFormat="1">
      <c r="B3" s="2" t="s">
        <v>2</v>
      </c>
      <c r="C3" s="83" t="s">
        <v>321</v>
      </c>
    </row>
    <row r="4" spans="2:17" s="1" customFormat="1">
      <c r="B4" s="2" t="s">
        <v>3</v>
      </c>
      <c r="C4" s="84" t="s">
        <v>197</v>
      </c>
    </row>
    <row r="5" spans="2:17">
      <c r="B5" s="2"/>
    </row>
    <row r="7" spans="2:17" ht="26.25" customHeight="1">
      <c r="B7" s="103" t="s">
        <v>169</v>
      </c>
      <c r="C7" s="104"/>
      <c r="D7" s="104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199</v>
      </c>
      <c r="C12" s="81">
        <v>0</v>
      </c>
    </row>
    <row r="13" spans="2:17">
      <c r="B13" t="s">
        <v>204</v>
      </c>
      <c r="C13" s="77">
        <v>0</v>
      </c>
    </row>
    <row r="14" spans="2:17">
      <c r="B14" s="79" t="s">
        <v>211</v>
      </c>
      <c r="C14" s="81">
        <v>0</v>
      </c>
    </row>
    <row r="15" spans="2:17">
      <c r="B15" t="s">
        <v>204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5:XFD1048576 C1:C4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45197</v>
      </c>
    </row>
    <row r="2" spans="2:18" s="1" customFormat="1">
      <c r="B2" s="2" t="s">
        <v>1</v>
      </c>
      <c r="C2" s="12" t="s">
        <v>320</v>
      </c>
    </row>
    <row r="3" spans="2:18" s="1" customFormat="1">
      <c r="B3" s="2" t="s">
        <v>2</v>
      </c>
      <c r="C3" s="83" t="s">
        <v>321</v>
      </c>
    </row>
    <row r="4" spans="2:18" s="1" customFormat="1">
      <c r="B4" s="2" t="s">
        <v>3</v>
      </c>
      <c r="C4" s="84" t="s">
        <v>197</v>
      </c>
    </row>
    <row r="5" spans="2:18">
      <c r="B5" s="2"/>
    </row>
    <row r="7" spans="2:18" ht="26.25" customHeight="1">
      <c r="B7" s="103" t="s">
        <v>173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199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246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216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250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213</v>
      </c>
      <c r="D26" s="16"/>
    </row>
    <row r="27" spans="2:16">
      <c r="B27" t="s">
        <v>242</v>
      </c>
      <c r="D27" s="16"/>
    </row>
    <row r="28" spans="2:16">
      <c r="B28" t="s">
        <v>244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5:XFD1048576 C1:C4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82">
        <v>45197</v>
      </c>
    </row>
    <row r="2" spans="2:18" s="1" customFormat="1">
      <c r="B2" s="2" t="s">
        <v>1</v>
      </c>
      <c r="C2" s="12" t="s">
        <v>320</v>
      </c>
    </row>
    <row r="3" spans="2:18" s="1" customFormat="1">
      <c r="B3" s="2" t="s">
        <v>2</v>
      </c>
      <c r="C3" s="83" t="s">
        <v>321</v>
      </c>
    </row>
    <row r="4" spans="2:18" s="1" customFormat="1">
      <c r="B4" s="2" t="s">
        <v>3</v>
      </c>
      <c r="C4" s="84" t="s">
        <v>197</v>
      </c>
    </row>
    <row r="5" spans="2:18">
      <c r="B5" s="2"/>
    </row>
    <row r="7" spans="2:18" ht="26.25" customHeight="1">
      <c r="B7" s="103" t="s">
        <v>177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199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283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284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250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213</v>
      </c>
      <c r="D26" s="16"/>
    </row>
    <row r="27" spans="2:16">
      <c r="B27" t="s">
        <v>242</v>
      </c>
      <c r="D27" s="16"/>
    </row>
    <row r="28" spans="2:16">
      <c r="B28" t="s">
        <v>244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5:XFD1048576 C1:C4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14" workbookViewId="0">
      <selection activeCell="G18" sqref="G18:G2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 s="1" customFormat="1">
      <c r="B1" s="2" t="s">
        <v>0</v>
      </c>
      <c r="C1" s="82">
        <v>45197</v>
      </c>
    </row>
    <row r="2" spans="2:53" s="1" customFormat="1">
      <c r="B2" s="2" t="s">
        <v>1</v>
      </c>
      <c r="C2" s="12" t="s">
        <v>320</v>
      </c>
    </row>
    <row r="3" spans="2:53" s="1" customFormat="1">
      <c r="B3" s="2" t="s">
        <v>2</v>
      </c>
      <c r="C3" s="83" t="s">
        <v>321</v>
      </c>
    </row>
    <row r="4" spans="2:53" s="1" customFormat="1">
      <c r="B4" s="2" t="s">
        <v>3</v>
      </c>
      <c r="C4" s="84" t="s">
        <v>197</v>
      </c>
    </row>
    <row r="6" spans="2:53" ht="21.7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2:53" ht="27.75" customHeight="1">
      <c r="B7" s="98" t="s">
        <v>69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0.4</v>
      </c>
      <c r="I11" s="7"/>
      <c r="J11" s="7"/>
      <c r="K11" s="76">
        <v>4.7899999999999998E-2</v>
      </c>
      <c r="L11" s="75">
        <v>156964897.59</v>
      </c>
      <c r="M11" s="7"/>
      <c r="N11" s="75">
        <v>0</v>
      </c>
      <c r="O11" s="75">
        <v>154071.95840247799</v>
      </c>
      <c r="P11" s="7"/>
      <c r="Q11" s="76">
        <v>1</v>
      </c>
      <c r="R11" s="76">
        <v>0.92310000000000003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199</v>
      </c>
      <c r="C12" s="16"/>
      <c r="D12" s="16"/>
      <c r="H12" s="81">
        <v>0.4</v>
      </c>
      <c r="K12" s="80">
        <v>4.7899999999999998E-2</v>
      </c>
      <c r="L12" s="81">
        <v>156964897.59</v>
      </c>
      <c r="N12" s="81">
        <v>0</v>
      </c>
      <c r="O12" s="81">
        <v>154071.95840247799</v>
      </c>
      <c r="Q12" s="80">
        <v>1</v>
      </c>
      <c r="R12" s="80">
        <v>0.92310000000000003</v>
      </c>
    </row>
    <row r="13" spans="2:53">
      <c r="B13" s="79" t="s">
        <v>214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s="79" t="s">
        <v>215</v>
      </c>
      <c r="C14" s="16"/>
      <c r="D14" s="16"/>
      <c r="H14" s="81">
        <v>0</v>
      </c>
      <c r="K14" s="80">
        <v>0</v>
      </c>
      <c r="L14" s="81">
        <v>0</v>
      </c>
      <c r="N14" s="81">
        <v>0</v>
      </c>
      <c r="O14" s="81">
        <v>0</v>
      </c>
      <c r="Q14" s="80">
        <v>0</v>
      </c>
      <c r="R14" s="80">
        <v>0</v>
      </c>
    </row>
    <row r="15" spans="2:53">
      <c r="B15" t="s">
        <v>204</v>
      </c>
      <c r="C15" t="s">
        <v>204</v>
      </c>
      <c r="D15" s="16"/>
      <c r="E15" t="s">
        <v>204</v>
      </c>
      <c r="H15" s="77">
        <v>0</v>
      </c>
      <c r="I15" t="s">
        <v>204</v>
      </c>
      <c r="J15" s="78">
        <v>0</v>
      </c>
      <c r="K15" s="78">
        <v>0</v>
      </c>
      <c r="L15" s="77">
        <v>0</v>
      </c>
      <c r="M15" s="77">
        <v>0</v>
      </c>
      <c r="O15" s="77">
        <v>0</v>
      </c>
      <c r="P15" s="78">
        <v>0</v>
      </c>
      <c r="Q15" s="78">
        <v>0</v>
      </c>
      <c r="R15" s="78">
        <v>0</v>
      </c>
    </row>
    <row r="16" spans="2:53">
      <c r="B16" s="79" t="s">
        <v>216</v>
      </c>
      <c r="C16" s="16"/>
      <c r="D16" s="16"/>
      <c r="H16" s="81">
        <v>0.4</v>
      </c>
      <c r="K16" s="80">
        <v>4.7899999999999998E-2</v>
      </c>
      <c r="L16" s="81">
        <v>156964897.59</v>
      </c>
      <c r="N16" s="81">
        <v>0</v>
      </c>
      <c r="O16" s="81">
        <v>154071.95840247799</v>
      </c>
      <c r="Q16" s="80">
        <v>1</v>
      </c>
      <c r="R16" s="80">
        <v>0.92310000000000003</v>
      </c>
    </row>
    <row r="17" spans="2:18">
      <c r="B17" s="79" t="s">
        <v>217</v>
      </c>
      <c r="C17" s="16"/>
      <c r="D17" s="16"/>
      <c r="H17" s="81">
        <v>0.4</v>
      </c>
      <c r="K17" s="80">
        <v>4.7899999999999998E-2</v>
      </c>
      <c r="L17" s="81">
        <v>156912310.97999999</v>
      </c>
      <c r="N17" s="81">
        <v>0</v>
      </c>
      <c r="O17" s="81">
        <v>154018.97213424201</v>
      </c>
      <c r="Q17" s="80">
        <v>0.99970000000000003</v>
      </c>
      <c r="R17" s="80">
        <v>0.92279999999999995</v>
      </c>
    </row>
    <row r="18" spans="2:18">
      <c r="B18" t="s">
        <v>218</v>
      </c>
      <c r="C18" t="s">
        <v>219</v>
      </c>
      <c r="D18" t="s">
        <v>100</v>
      </c>
      <c r="E18" t="s">
        <v>220</v>
      </c>
      <c r="G18"/>
      <c r="H18" s="77">
        <v>0.52</v>
      </c>
      <c r="I18" t="s">
        <v>102</v>
      </c>
      <c r="J18" s="78">
        <v>0</v>
      </c>
      <c r="K18" s="78">
        <v>4.7699999999999999E-2</v>
      </c>
      <c r="L18" s="77">
        <v>1984577.03</v>
      </c>
      <c r="M18" s="77">
        <v>97.64</v>
      </c>
      <c r="N18" s="77">
        <v>0</v>
      </c>
      <c r="O18" s="77">
        <v>1937.7410120919999</v>
      </c>
      <c r="P18" s="78">
        <v>1E-4</v>
      </c>
      <c r="Q18" s="78">
        <v>1.26E-2</v>
      </c>
      <c r="R18" s="78">
        <v>1.1599999999999999E-2</v>
      </c>
    </row>
    <row r="19" spans="2:18">
      <c r="B19" t="s">
        <v>221</v>
      </c>
      <c r="C19" t="s">
        <v>222</v>
      </c>
      <c r="D19" t="s">
        <v>100</v>
      </c>
      <c r="E19" t="s">
        <v>220</v>
      </c>
      <c r="G19"/>
      <c r="H19" s="77">
        <v>0.27</v>
      </c>
      <c r="I19" t="s">
        <v>102</v>
      </c>
      <c r="J19" s="78">
        <v>0</v>
      </c>
      <c r="K19" s="78">
        <v>4.7699999999999999E-2</v>
      </c>
      <c r="L19" s="77">
        <v>82851229.319999993</v>
      </c>
      <c r="M19" s="77">
        <v>98.78</v>
      </c>
      <c r="N19" s="77">
        <v>0</v>
      </c>
      <c r="O19" s="77">
        <v>81840.444322295996</v>
      </c>
      <c r="P19" s="78">
        <v>2.3999999999999998E-3</v>
      </c>
      <c r="Q19" s="78">
        <v>0.53120000000000001</v>
      </c>
      <c r="R19" s="78">
        <v>0.49030000000000001</v>
      </c>
    </row>
    <row r="20" spans="2:18">
      <c r="B20" t="s">
        <v>223</v>
      </c>
      <c r="C20" t="s">
        <v>224</v>
      </c>
      <c r="D20" t="s">
        <v>100</v>
      </c>
      <c r="E20" t="s">
        <v>220</v>
      </c>
      <c r="G20"/>
      <c r="H20" s="77">
        <v>0.36</v>
      </c>
      <c r="I20" t="s">
        <v>102</v>
      </c>
      <c r="J20" s="78">
        <v>0</v>
      </c>
      <c r="K20" s="78">
        <v>4.8000000000000001E-2</v>
      </c>
      <c r="L20" s="77">
        <v>23623415.289999999</v>
      </c>
      <c r="M20" s="77">
        <v>98.33</v>
      </c>
      <c r="N20" s="77">
        <v>0</v>
      </c>
      <c r="O20" s="77">
        <v>23228.904254657002</v>
      </c>
      <c r="P20" s="78">
        <v>6.9999999999999999E-4</v>
      </c>
      <c r="Q20" s="78">
        <v>0.15079999999999999</v>
      </c>
      <c r="R20" s="78">
        <v>0.13919999999999999</v>
      </c>
    </row>
    <row r="21" spans="2:18">
      <c r="B21" t="s">
        <v>225</v>
      </c>
      <c r="C21" t="s">
        <v>226</v>
      </c>
      <c r="D21" t="s">
        <v>100</v>
      </c>
      <c r="E21" t="s">
        <v>220</v>
      </c>
      <c r="G21"/>
      <c r="H21" s="77">
        <v>0.44</v>
      </c>
      <c r="I21" t="s">
        <v>102</v>
      </c>
      <c r="J21" s="78">
        <v>0</v>
      </c>
      <c r="K21" s="78">
        <v>4.82E-2</v>
      </c>
      <c r="L21" s="77">
        <v>26245207.460000001</v>
      </c>
      <c r="M21" s="77">
        <v>97.97</v>
      </c>
      <c r="N21" s="77">
        <v>0</v>
      </c>
      <c r="O21" s="77">
        <v>25712.429748562001</v>
      </c>
      <c r="P21" s="78">
        <v>8.0000000000000004E-4</v>
      </c>
      <c r="Q21" s="78">
        <v>0.16689999999999999</v>
      </c>
      <c r="R21" s="78">
        <v>0.15409999999999999</v>
      </c>
    </row>
    <row r="22" spans="2:18">
      <c r="B22" t="s">
        <v>227</v>
      </c>
      <c r="C22" t="s">
        <v>228</v>
      </c>
      <c r="D22" t="s">
        <v>100</v>
      </c>
      <c r="E22" t="s">
        <v>220</v>
      </c>
      <c r="G22"/>
      <c r="H22" s="77">
        <v>0.86</v>
      </c>
      <c r="I22" t="s">
        <v>102</v>
      </c>
      <c r="J22" s="78">
        <v>0</v>
      </c>
      <c r="K22" s="78">
        <v>4.8099999999999997E-2</v>
      </c>
      <c r="L22" s="77">
        <v>10058735.9</v>
      </c>
      <c r="M22" s="77">
        <v>96.05</v>
      </c>
      <c r="N22" s="77">
        <v>0</v>
      </c>
      <c r="O22" s="77">
        <v>9661.4158319500002</v>
      </c>
      <c r="P22" s="78">
        <v>5.9999999999999995E-4</v>
      </c>
      <c r="Q22" s="78">
        <v>6.2700000000000006E-2</v>
      </c>
      <c r="R22" s="78">
        <v>5.79E-2</v>
      </c>
    </row>
    <row r="23" spans="2:18">
      <c r="B23" t="s">
        <v>229</v>
      </c>
      <c r="C23" t="s">
        <v>230</v>
      </c>
      <c r="D23" t="s">
        <v>100</v>
      </c>
      <c r="E23" t="s">
        <v>220</v>
      </c>
      <c r="G23"/>
      <c r="H23" s="77">
        <v>0.94</v>
      </c>
      <c r="I23" t="s">
        <v>102</v>
      </c>
      <c r="J23" s="78">
        <v>0</v>
      </c>
      <c r="K23" s="78">
        <v>4.7899999999999998E-2</v>
      </c>
      <c r="L23" s="77">
        <v>11561765.4</v>
      </c>
      <c r="M23" s="77">
        <v>95.72</v>
      </c>
      <c r="N23" s="77">
        <v>0</v>
      </c>
      <c r="O23" s="77">
        <v>11066.921840880001</v>
      </c>
      <c r="P23" s="78">
        <v>5.9999999999999995E-4</v>
      </c>
      <c r="Q23" s="78">
        <v>7.1800000000000003E-2</v>
      </c>
      <c r="R23" s="78">
        <v>6.6299999999999998E-2</v>
      </c>
    </row>
    <row r="24" spans="2:18">
      <c r="B24" t="s">
        <v>231</v>
      </c>
      <c r="C24" t="s">
        <v>232</v>
      </c>
      <c r="D24" t="s">
        <v>100</v>
      </c>
      <c r="E24" t="s">
        <v>220</v>
      </c>
      <c r="G24"/>
      <c r="H24" s="77">
        <v>0.19</v>
      </c>
      <c r="I24" t="s">
        <v>102</v>
      </c>
      <c r="J24" s="78">
        <v>0</v>
      </c>
      <c r="K24" s="78">
        <v>4.6800000000000001E-2</v>
      </c>
      <c r="L24" s="77">
        <v>9292.31</v>
      </c>
      <c r="M24" s="77">
        <v>99.15</v>
      </c>
      <c r="N24" s="77">
        <v>0</v>
      </c>
      <c r="O24" s="77">
        <v>9.2133253649999993</v>
      </c>
      <c r="P24" s="78">
        <v>0</v>
      </c>
      <c r="Q24" s="78">
        <v>1E-4</v>
      </c>
      <c r="R24" s="78">
        <v>1E-4</v>
      </c>
    </row>
    <row r="25" spans="2:18">
      <c r="B25" t="s">
        <v>233</v>
      </c>
      <c r="C25" t="s">
        <v>234</v>
      </c>
      <c r="D25" t="s">
        <v>100</v>
      </c>
      <c r="E25" t="s">
        <v>220</v>
      </c>
      <c r="G25"/>
      <c r="H25" s="77">
        <v>0.61</v>
      </c>
      <c r="I25" t="s">
        <v>102</v>
      </c>
      <c r="J25" s="78">
        <v>0</v>
      </c>
      <c r="K25" s="78">
        <v>4.7699999999999999E-2</v>
      </c>
      <c r="L25" s="77">
        <v>578088.27</v>
      </c>
      <c r="M25" s="77">
        <v>97.2</v>
      </c>
      <c r="N25" s="77">
        <v>0</v>
      </c>
      <c r="O25" s="77">
        <v>561.90179843999999</v>
      </c>
      <c r="P25" s="78">
        <v>0</v>
      </c>
      <c r="Q25" s="78">
        <v>3.5999999999999999E-3</v>
      </c>
      <c r="R25" s="78">
        <v>3.3999999999999998E-3</v>
      </c>
    </row>
    <row r="26" spans="2:18">
      <c r="B26" s="79" t="s">
        <v>235</v>
      </c>
      <c r="C26" s="16"/>
      <c r="D26" s="16"/>
      <c r="H26" s="81">
        <v>0.17</v>
      </c>
      <c r="K26" s="80">
        <v>4.3999999999999997E-2</v>
      </c>
      <c r="L26" s="81">
        <v>52586.61</v>
      </c>
      <c r="N26" s="81">
        <v>0</v>
      </c>
      <c r="O26" s="81">
        <v>52.986268236000001</v>
      </c>
      <c r="Q26" s="80">
        <v>2.9999999999999997E-4</v>
      </c>
      <c r="R26" s="80">
        <v>2.9999999999999997E-4</v>
      </c>
    </row>
    <row r="27" spans="2:18">
      <c r="B27" t="s">
        <v>236</v>
      </c>
      <c r="C27" t="s">
        <v>237</v>
      </c>
      <c r="D27" t="s">
        <v>100</v>
      </c>
      <c r="E27" t="s">
        <v>220</v>
      </c>
      <c r="G27"/>
      <c r="H27" s="77">
        <v>0.17</v>
      </c>
      <c r="I27" t="s">
        <v>102</v>
      </c>
      <c r="J27" s="78">
        <v>1.4999999999999999E-2</v>
      </c>
      <c r="K27" s="78">
        <v>4.3999999999999997E-2</v>
      </c>
      <c r="L27" s="77">
        <v>52586.61</v>
      </c>
      <c r="M27" s="77">
        <v>100.76</v>
      </c>
      <c r="N27" s="77">
        <v>0</v>
      </c>
      <c r="O27" s="77">
        <v>52.986268236000001</v>
      </c>
      <c r="P27" s="78">
        <v>0</v>
      </c>
      <c r="Q27" s="78">
        <v>2.9999999999999997E-4</v>
      </c>
      <c r="R27" s="78">
        <v>2.9999999999999997E-4</v>
      </c>
    </row>
    <row r="28" spans="2:18">
      <c r="B28" s="79" t="s">
        <v>238</v>
      </c>
      <c r="C28" s="16"/>
      <c r="D28" s="16"/>
      <c r="H28" s="81">
        <v>0</v>
      </c>
      <c r="K28" s="80">
        <v>0</v>
      </c>
      <c r="L28" s="81">
        <v>0</v>
      </c>
      <c r="N28" s="81">
        <v>0</v>
      </c>
      <c r="O28" s="81">
        <v>0</v>
      </c>
      <c r="Q28" s="80">
        <v>0</v>
      </c>
      <c r="R28" s="80">
        <v>0</v>
      </c>
    </row>
    <row r="29" spans="2:18">
      <c r="B29" t="s">
        <v>204</v>
      </c>
      <c r="C29" t="s">
        <v>204</v>
      </c>
      <c r="D29" s="16"/>
      <c r="E29" t="s">
        <v>204</v>
      </c>
      <c r="H29" s="77">
        <v>0</v>
      </c>
      <c r="I29" t="s">
        <v>204</v>
      </c>
      <c r="J29" s="78">
        <v>0</v>
      </c>
      <c r="K29" s="78">
        <v>0</v>
      </c>
      <c r="L29" s="77">
        <v>0</v>
      </c>
      <c r="M29" s="77">
        <v>0</v>
      </c>
      <c r="O29" s="77">
        <v>0</v>
      </c>
      <c r="P29" s="78">
        <v>0</v>
      </c>
      <c r="Q29" s="78">
        <v>0</v>
      </c>
      <c r="R29" s="78">
        <v>0</v>
      </c>
    </row>
    <row r="30" spans="2:18">
      <c r="B30" s="79" t="s">
        <v>239</v>
      </c>
      <c r="C30" s="16"/>
      <c r="D30" s="16"/>
      <c r="H30" s="81">
        <v>0</v>
      </c>
      <c r="K30" s="80">
        <v>0</v>
      </c>
      <c r="L30" s="81">
        <v>0</v>
      </c>
      <c r="N30" s="81">
        <v>0</v>
      </c>
      <c r="O30" s="81">
        <v>0</v>
      </c>
      <c r="Q30" s="80">
        <v>0</v>
      </c>
      <c r="R30" s="80">
        <v>0</v>
      </c>
    </row>
    <row r="31" spans="2:18">
      <c r="B31" t="s">
        <v>204</v>
      </c>
      <c r="C31" t="s">
        <v>204</v>
      </c>
      <c r="D31" s="16"/>
      <c r="E31" t="s">
        <v>204</v>
      </c>
      <c r="H31" s="77">
        <v>0</v>
      </c>
      <c r="I31" t="s">
        <v>204</v>
      </c>
      <c r="J31" s="78">
        <v>0</v>
      </c>
      <c r="K31" s="78">
        <v>0</v>
      </c>
      <c r="L31" s="77">
        <v>0</v>
      </c>
      <c r="M31" s="77">
        <v>0</v>
      </c>
      <c r="O31" s="77">
        <v>0</v>
      </c>
      <c r="P31" s="78">
        <v>0</v>
      </c>
      <c r="Q31" s="78">
        <v>0</v>
      </c>
      <c r="R31" s="78">
        <v>0</v>
      </c>
    </row>
    <row r="32" spans="2:18">
      <c r="B32" s="79" t="s">
        <v>211</v>
      </c>
      <c r="C32" s="16"/>
      <c r="D32" s="16"/>
      <c r="H32" s="81">
        <v>0</v>
      </c>
      <c r="K32" s="80">
        <v>0</v>
      </c>
      <c r="L32" s="81">
        <v>0</v>
      </c>
      <c r="N32" s="81">
        <v>0</v>
      </c>
      <c r="O32" s="81">
        <v>0</v>
      </c>
      <c r="Q32" s="80">
        <v>0</v>
      </c>
      <c r="R32" s="80">
        <v>0</v>
      </c>
    </row>
    <row r="33" spans="2:18">
      <c r="B33" s="79" t="s">
        <v>240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t="s">
        <v>204</v>
      </c>
      <c r="C34" t="s">
        <v>204</v>
      </c>
      <c r="D34" s="16"/>
      <c r="E34" t="s">
        <v>204</v>
      </c>
      <c r="H34" s="77">
        <v>0</v>
      </c>
      <c r="I34" t="s">
        <v>204</v>
      </c>
      <c r="J34" s="78">
        <v>0</v>
      </c>
      <c r="K34" s="78">
        <v>0</v>
      </c>
      <c r="L34" s="77">
        <v>0</v>
      </c>
      <c r="M34" s="77">
        <v>0</v>
      </c>
      <c r="O34" s="77">
        <v>0</v>
      </c>
      <c r="P34" s="78">
        <v>0</v>
      </c>
      <c r="Q34" s="78">
        <v>0</v>
      </c>
      <c r="R34" s="78">
        <v>0</v>
      </c>
    </row>
    <row r="35" spans="2:18">
      <c r="B35" s="79" t="s">
        <v>241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t="s">
        <v>204</v>
      </c>
      <c r="C36" t="s">
        <v>204</v>
      </c>
      <c r="D36" s="16"/>
      <c r="E36" t="s">
        <v>204</v>
      </c>
      <c r="H36" s="77">
        <v>0</v>
      </c>
      <c r="I36" t="s">
        <v>204</v>
      </c>
      <c r="J36" s="78">
        <v>0</v>
      </c>
      <c r="K36" s="78">
        <v>0</v>
      </c>
      <c r="L36" s="77">
        <v>0</v>
      </c>
      <c r="M36" s="77">
        <v>0</v>
      </c>
      <c r="O36" s="77">
        <v>0</v>
      </c>
      <c r="P36" s="78">
        <v>0</v>
      </c>
      <c r="Q36" s="78">
        <v>0</v>
      </c>
      <c r="R36" s="78">
        <v>0</v>
      </c>
    </row>
    <row r="37" spans="2:18">
      <c r="B37" t="s">
        <v>242</v>
      </c>
      <c r="C37" s="16"/>
      <c r="D37" s="16"/>
    </row>
    <row r="38" spans="2:18">
      <c r="B38" t="s">
        <v>243</v>
      </c>
      <c r="C38" s="16"/>
      <c r="D38" s="16"/>
    </row>
    <row r="39" spans="2:18">
      <c r="B39" t="s">
        <v>244</v>
      </c>
      <c r="C39" s="16"/>
      <c r="D39" s="16"/>
    </row>
    <row r="40" spans="2:18">
      <c r="B40" t="s">
        <v>245</v>
      </c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C1:C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 s="1" customFormat="1">
      <c r="B1" s="2" t="s">
        <v>0</v>
      </c>
      <c r="C1" s="82">
        <v>45197</v>
      </c>
    </row>
    <row r="2" spans="2:23" s="1" customFormat="1">
      <c r="B2" s="2" t="s">
        <v>1</v>
      </c>
      <c r="C2" s="12" t="s">
        <v>320</v>
      </c>
    </row>
    <row r="3" spans="2:23" s="1" customFormat="1">
      <c r="B3" s="2" t="s">
        <v>2</v>
      </c>
      <c r="C3" s="83" t="s">
        <v>321</v>
      </c>
    </row>
    <row r="4" spans="2:23" s="1" customFormat="1">
      <c r="B4" s="2" t="s">
        <v>3</v>
      </c>
      <c r="C4" s="84" t="s">
        <v>197</v>
      </c>
    </row>
    <row r="5" spans="2:23">
      <c r="B5" s="2"/>
    </row>
    <row r="7" spans="2:23" ht="26.25" customHeight="1">
      <c r="B7" s="103" t="s">
        <v>179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199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283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204</v>
      </c>
      <c r="C14" t="s">
        <v>204</v>
      </c>
      <c r="D14" t="s">
        <v>204</v>
      </c>
      <c r="E14" t="s">
        <v>204</v>
      </c>
      <c r="F14" s="15"/>
      <c r="G14" s="15"/>
      <c r="H14" s="77">
        <v>0</v>
      </c>
      <c r="I14" t="s">
        <v>204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284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204</v>
      </c>
      <c r="C16" t="s">
        <v>204</v>
      </c>
      <c r="D16" t="s">
        <v>204</v>
      </c>
      <c r="E16" t="s">
        <v>204</v>
      </c>
      <c r="F16" s="15"/>
      <c r="G16" s="15"/>
      <c r="H16" s="77">
        <v>0</v>
      </c>
      <c r="I16" t="s">
        <v>204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247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204</v>
      </c>
      <c r="C18" t="s">
        <v>204</v>
      </c>
      <c r="D18" t="s">
        <v>204</v>
      </c>
      <c r="E18" t="s">
        <v>204</v>
      </c>
      <c r="F18" s="15"/>
      <c r="G18" s="15"/>
      <c r="H18" s="77">
        <v>0</v>
      </c>
      <c r="I18" t="s">
        <v>204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250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204</v>
      </c>
      <c r="C20" t="s">
        <v>204</v>
      </c>
      <c r="D20" t="s">
        <v>204</v>
      </c>
      <c r="E20" t="s">
        <v>204</v>
      </c>
      <c r="F20" s="15"/>
      <c r="G20" s="15"/>
      <c r="H20" s="77">
        <v>0</v>
      </c>
      <c r="I20" t="s">
        <v>204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248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249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213</v>
      </c>
      <c r="D26" s="16"/>
    </row>
    <row r="27" spans="2:23">
      <c r="B27" t="s">
        <v>242</v>
      </c>
      <c r="D27" s="16"/>
    </row>
    <row r="28" spans="2:23">
      <c r="B28" t="s">
        <v>243</v>
      </c>
      <c r="D28" s="16"/>
    </row>
    <row r="29" spans="2:23">
      <c r="B29" t="s">
        <v>244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5:XFD1048576 C1:C4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 s="1" customFormat="1">
      <c r="B1" s="2" t="s">
        <v>0</v>
      </c>
      <c r="C1" s="82">
        <v>45197</v>
      </c>
    </row>
    <row r="2" spans="2:68" s="1" customFormat="1">
      <c r="B2" s="2" t="s">
        <v>1</v>
      </c>
      <c r="C2" s="12" t="s">
        <v>320</v>
      </c>
    </row>
    <row r="3" spans="2:68" s="1" customFormat="1">
      <c r="B3" s="2" t="s">
        <v>2</v>
      </c>
      <c r="C3" s="83" t="s">
        <v>321</v>
      </c>
    </row>
    <row r="4" spans="2:68" s="1" customFormat="1">
      <c r="B4" s="2" t="s">
        <v>3</v>
      </c>
      <c r="C4" s="84" t="s">
        <v>197</v>
      </c>
    </row>
    <row r="6" spans="2:68" ht="26.25" customHeight="1">
      <c r="B6" s="98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  <c r="BP6" s="19"/>
    </row>
    <row r="7" spans="2:68" ht="26.25" customHeight="1">
      <c r="B7" s="98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199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246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204</v>
      </c>
      <c r="C14" t="s">
        <v>204</v>
      </c>
      <c r="D14" s="16"/>
      <c r="E14" s="16"/>
      <c r="F14" s="16"/>
      <c r="G14" t="s">
        <v>204</v>
      </c>
      <c r="H14" t="s">
        <v>204</v>
      </c>
      <c r="K14" s="77">
        <v>0</v>
      </c>
      <c r="L14" t="s">
        <v>204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216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204</v>
      </c>
      <c r="C16" t="s">
        <v>204</v>
      </c>
      <c r="D16" s="16"/>
      <c r="E16" s="16"/>
      <c r="F16" s="16"/>
      <c r="G16" t="s">
        <v>204</v>
      </c>
      <c r="H16" t="s">
        <v>204</v>
      </c>
      <c r="K16" s="77">
        <v>0</v>
      </c>
      <c r="L16" t="s">
        <v>204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247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204</v>
      </c>
      <c r="C18" t="s">
        <v>204</v>
      </c>
      <c r="D18" s="16"/>
      <c r="E18" s="16"/>
      <c r="F18" s="16"/>
      <c r="G18" t="s">
        <v>204</v>
      </c>
      <c r="H18" t="s">
        <v>204</v>
      </c>
      <c r="K18" s="77">
        <v>0</v>
      </c>
      <c r="L18" t="s">
        <v>204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211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248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204</v>
      </c>
      <c r="C21" t="s">
        <v>204</v>
      </c>
      <c r="D21" s="16"/>
      <c r="E21" s="16"/>
      <c r="F21" s="16"/>
      <c r="G21" t="s">
        <v>204</v>
      </c>
      <c r="H21" t="s">
        <v>204</v>
      </c>
      <c r="K21" s="77">
        <v>0</v>
      </c>
      <c r="L21" t="s">
        <v>204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249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204</v>
      </c>
      <c r="C23" t="s">
        <v>204</v>
      </c>
      <c r="D23" s="16"/>
      <c r="E23" s="16"/>
      <c r="F23" s="16"/>
      <c r="G23" t="s">
        <v>204</v>
      </c>
      <c r="H23" t="s">
        <v>204</v>
      </c>
      <c r="K23" s="77">
        <v>0</v>
      </c>
      <c r="L23" t="s">
        <v>204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213</v>
      </c>
      <c r="C24" s="16"/>
      <c r="D24" s="16"/>
      <c r="E24" s="16"/>
      <c r="F24" s="16"/>
      <c r="G24" s="16"/>
    </row>
    <row r="25" spans="2:21">
      <c r="B25" t="s">
        <v>242</v>
      </c>
      <c r="C25" s="16"/>
      <c r="D25" s="16"/>
      <c r="E25" s="16"/>
      <c r="F25" s="16"/>
      <c r="G25" s="16"/>
    </row>
    <row r="26" spans="2:21">
      <c r="B26" t="s">
        <v>243</v>
      </c>
      <c r="C26" s="16"/>
      <c r="D26" s="16"/>
      <c r="E26" s="16"/>
      <c r="F26" s="16"/>
      <c r="G26" s="16"/>
    </row>
    <row r="27" spans="2:21">
      <c r="B27" t="s">
        <v>244</v>
      </c>
      <c r="C27" s="16"/>
      <c r="D27" s="16"/>
      <c r="E27" s="16"/>
      <c r="F27" s="16"/>
      <c r="G27" s="16"/>
    </row>
    <row r="28" spans="2:21">
      <c r="B28" t="s">
        <v>245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C1:C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 s="1" customFormat="1">
      <c r="B1" s="2" t="s">
        <v>0</v>
      </c>
      <c r="C1" s="82">
        <v>45197</v>
      </c>
    </row>
    <row r="2" spans="2:66" s="1" customFormat="1">
      <c r="B2" s="2" t="s">
        <v>1</v>
      </c>
      <c r="C2" s="12" t="s">
        <v>320</v>
      </c>
    </row>
    <row r="3" spans="2:66" s="1" customFormat="1">
      <c r="B3" s="2" t="s">
        <v>2</v>
      </c>
      <c r="C3" s="83" t="s">
        <v>321</v>
      </c>
    </row>
    <row r="4" spans="2:66" s="1" customFormat="1">
      <c r="B4" s="2" t="s">
        <v>3</v>
      </c>
      <c r="C4" s="84" t="s">
        <v>197</v>
      </c>
    </row>
    <row r="6" spans="2:66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</row>
    <row r="7" spans="2:66" ht="26.25" customHeight="1">
      <c r="B7" s="103" t="s">
        <v>89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5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199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246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204</v>
      </c>
      <c r="C14" t="s">
        <v>204</v>
      </c>
      <c r="D14" s="16"/>
      <c r="E14" s="16"/>
      <c r="F14" s="16"/>
      <c r="G14" t="s">
        <v>204</v>
      </c>
      <c r="H14" t="s">
        <v>204</v>
      </c>
      <c r="K14" s="77">
        <v>0</v>
      </c>
      <c r="L14" t="s">
        <v>204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216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204</v>
      </c>
      <c r="C16" t="s">
        <v>204</v>
      </c>
      <c r="D16" s="16"/>
      <c r="E16" s="16"/>
      <c r="F16" s="16"/>
      <c r="G16" t="s">
        <v>204</v>
      </c>
      <c r="H16" t="s">
        <v>204</v>
      </c>
      <c r="K16" s="77">
        <v>0</v>
      </c>
      <c r="L16" t="s">
        <v>204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247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204</v>
      </c>
      <c r="C18" t="s">
        <v>204</v>
      </c>
      <c r="D18" s="16"/>
      <c r="E18" s="16"/>
      <c r="F18" s="16"/>
      <c r="G18" t="s">
        <v>204</v>
      </c>
      <c r="H18" t="s">
        <v>204</v>
      </c>
      <c r="K18" s="77">
        <v>0</v>
      </c>
      <c r="L18" t="s">
        <v>204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250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204</v>
      </c>
      <c r="C20" t="s">
        <v>204</v>
      </c>
      <c r="D20" s="16"/>
      <c r="E20" s="16"/>
      <c r="F20" s="16"/>
      <c r="G20" t="s">
        <v>204</v>
      </c>
      <c r="H20" t="s">
        <v>204</v>
      </c>
      <c r="K20" s="77">
        <v>0</v>
      </c>
      <c r="L20" t="s">
        <v>204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211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248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204</v>
      </c>
      <c r="C23" t="s">
        <v>204</v>
      </c>
      <c r="D23" s="16"/>
      <c r="E23" s="16"/>
      <c r="F23" s="16"/>
      <c r="G23" t="s">
        <v>204</v>
      </c>
      <c r="H23" t="s">
        <v>204</v>
      </c>
      <c r="K23" s="77">
        <v>0</v>
      </c>
      <c r="L23" t="s">
        <v>204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249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204</v>
      </c>
      <c r="C25" t="s">
        <v>204</v>
      </c>
      <c r="D25" s="16"/>
      <c r="E25" s="16"/>
      <c r="F25" s="16"/>
      <c r="G25" t="s">
        <v>204</v>
      </c>
      <c r="H25" t="s">
        <v>204</v>
      </c>
      <c r="K25" s="77">
        <v>0</v>
      </c>
      <c r="L25" t="s">
        <v>204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213</v>
      </c>
      <c r="C26" s="16"/>
      <c r="D26" s="16"/>
      <c r="E26" s="16"/>
      <c r="F26" s="16"/>
    </row>
    <row r="27" spans="2:21">
      <c r="B27" t="s">
        <v>242</v>
      </c>
      <c r="C27" s="16"/>
      <c r="D27" s="16"/>
      <c r="E27" s="16"/>
      <c r="F27" s="16"/>
    </row>
    <row r="28" spans="2:21">
      <c r="B28" t="s">
        <v>243</v>
      </c>
      <c r="C28" s="16"/>
      <c r="D28" s="16"/>
      <c r="E28" s="16"/>
      <c r="F28" s="16"/>
    </row>
    <row r="29" spans="2:21">
      <c r="B29" t="s">
        <v>244</v>
      </c>
      <c r="C29" s="16"/>
      <c r="D29" s="16"/>
      <c r="E29" s="16"/>
      <c r="F29" s="16"/>
    </row>
    <row r="30" spans="2:21">
      <c r="B30" t="s">
        <v>245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C1:C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 s="1" customFormat="1">
      <c r="B1" s="2" t="s">
        <v>0</v>
      </c>
      <c r="C1" s="82">
        <v>45197</v>
      </c>
    </row>
    <row r="2" spans="2:62" s="1" customFormat="1">
      <c r="B2" s="2" t="s">
        <v>1</v>
      </c>
      <c r="C2" s="12" t="s">
        <v>320</v>
      </c>
    </row>
    <row r="3" spans="2:62" s="1" customFormat="1">
      <c r="B3" s="2" t="s">
        <v>2</v>
      </c>
      <c r="C3" s="83" t="s">
        <v>321</v>
      </c>
    </row>
    <row r="4" spans="2:62" s="1" customFormat="1">
      <c r="B4" s="2" t="s">
        <v>3</v>
      </c>
      <c r="C4" s="84" t="s">
        <v>197</v>
      </c>
    </row>
    <row r="6" spans="2:62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/>
      <c r="BJ6" s="19"/>
    </row>
    <row r="7" spans="2:62" ht="26.25" customHeight="1">
      <c r="B7" s="103" t="s">
        <v>91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199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251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204</v>
      </c>
      <c r="C14" t="s">
        <v>204</v>
      </c>
      <c r="E14" s="16"/>
      <c r="F14" s="16"/>
      <c r="G14" t="s">
        <v>204</v>
      </c>
      <c r="H14" t="s">
        <v>204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252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204</v>
      </c>
      <c r="C16" t="s">
        <v>204</v>
      </c>
      <c r="E16" s="16"/>
      <c r="F16" s="16"/>
      <c r="G16" t="s">
        <v>204</v>
      </c>
      <c r="H16" t="s">
        <v>204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253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204</v>
      </c>
      <c r="C18" t="s">
        <v>204</v>
      </c>
      <c r="E18" s="16"/>
      <c r="F18" s="16"/>
      <c r="G18" t="s">
        <v>204</v>
      </c>
      <c r="H18" t="s">
        <v>204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254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204</v>
      </c>
      <c r="C20" t="s">
        <v>204</v>
      </c>
      <c r="E20" s="16"/>
      <c r="F20" s="16"/>
      <c r="G20" t="s">
        <v>204</v>
      </c>
      <c r="H20" t="s">
        <v>204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211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248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204</v>
      </c>
      <c r="C23" t="s">
        <v>204</v>
      </c>
      <c r="E23" s="16"/>
      <c r="F23" s="16"/>
      <c r="G23" t="s">
        <v>204</v>
      </c>
      <c r="H23" t="s">
        <v>204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249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204</v>
      </c>
      <c r="C25" t="s">
        <v>204</v>
      </c>
      <c r="E25" s="16"/>
      <c r="F25" s="16"/>
      <c r="G25" t="s">
        <v>204</v>
      </c>
      <c r="H25" t="s">
        <v>204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213</v>
      </c>
      <c r="E26" s="16"/>
      <c r="F26" s="16"/>
      <c r="G26" s="16"/>
    </row>
    <row r="27" spans="2:15">
      <c r="B27" t="s">
        <v>242</v>
      </c>
      <c r="E27" s="16"/>
      <c r="F27" s="16"/>
      <c r="G27" s="16"/>
    </row>
    <row r="28" spans="2:15">
      <c r="B28" t="s">
        <v>243</v>
      </c>
      <c r="E28" s="16"/>
      <c r="F28" s="16"/>
      <c r="G28" s="16"/>
    </row>
    <row r="29" spans="2:15">
      <c r="B29" t="s">
        <v>244</v>
      </c>
      <c r="E29" s="16"/>
      <c r="F29" s="16"/>
      <c r="G29" s="16"/>
    </row>
    <row r="30" spans="2:15">
      <c r="B30" t="s">
        <v>245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C1:C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 s="1" customFormat="1">
      <c r="B1" s="2" t="s">
        <v>0</v>
      </c>
      <c r="C1" s="82">
        <v>45197</v>
      </c>
    </row>
    <row r="2" spans="2:63" s="1" customFormat="1">
      <c r="B2" s="2" t="s">
        <v>1</v>
      </c>
      <c r="C2" s="12" t="s">
        <v>320</v>
      </c>
    </row>
    <row r="3" spans="2:63" s="1" customFormat="1">
      <c r="B3" s="2" t="s">
        <v>2</v>
      </c>
      <c r="C3" s="83" t="s">
        <v>321</v>
      </c>
    </row>
    <row r="4" spans="2:63" s="1" customFormat="1">
      <c r="B4" s="2" t="s">
        <v>3</v>
      </c>
      <c r="C4" s="84" t="s">
        <v>197</v>
      </c>
    </row>
    <row r="6" spans="2:63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5"/>
      <c r="BK6" s="19"/>
    </row>
    <row r="7" spans="2:63" ht="26.25" customHeight="1">
      <c r="B7" s="103" t="s">
        <v>194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5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5">
        <v>0</v>
      </c>
      <c r="L11" s="7"/>
      <c r="M11" s="76">
        <v>0</v>
      </c>
      <c r="N11" s="76">
        <v>0</v>
      </c>
      <c r="O11" s="35"/>
      <c r="BH11" s="16"/>
      <c r="BI11" s="19"/>
      <c r="BK11" s="16"/>
    </row>
    <row r="12" spans="2:63">
      <c r="B12" s="79" t="s">
        <v>199</v>
      </c>
      <c r="D12" s="16"/>
      <c r="E12" s="16"/>
      <c r="F12" s="16"/>
      <c r="G12" s="16"/>
      <c r="H12" s="81">
        <v>0</v>
      </c>
      <c r="J12" s="81">
        <v>0</v>
      </c>
      <c r="K12" s="81">
        <v>0</v>
      </c>
      <c r="M12" s="80">
        <v>0</v>
      </c>
      <c r="N12" s="80">
        <v>0</v>
      </c>
    </row>
    <row r="13" spans="2:63">
      <c r="B13" s="79" t="s">
        <v>255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256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257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258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250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204</v>
      </c>
      <c r="C22" t="s">
        <v>204</v>
      </c>
      <c r="D22" s="16"/>
      <c r="E22" s="16"/>
      <c r="F22" t="s">
        <v>204</v>
      </c>
      <c r="G22" t="s">
        <v>204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259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204</v>
      </c>
      <c r="C24" t="s">
        <v>204</v>
      </c>
      <c r="D24" s="16"/>
      <c r="E24" s="16"/>
      <c r="F24" t="s">
        <v>204</v>
      </c>
      <c r="G24" t="s">
        <v>204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211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s="79" t="s">
        <v>260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204</v>
      </c>
      <c r="C27" t="s">
        <v>204</v>
      </c>
      <c r="D27" s="16"/>
      <c r="E27" s="16"/>
      <c r="F27" t="s">
        <v>204</v>
      </c>
      <c r="G27" t="s">
        <v>204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261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204</v>
      </c>
      <c r="C29" t="s">
        <v>204</v>
      </c>
      <c r="D29" s="16"/>
      <c r="E29" s="16"/>
      <c r="F29" t="s">
        <v>204</v>
      </c>
      <c r="G29" t="s">
        <v>204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250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204</v>
      </c>
      <c r="C31" t="s">
        <v>204</v>
      </c>
      <c r="D31" s="16"/>
      <c r="E31" s="16"/>
      <c r="F31" t="s">
        <v>204</v>
      </c>
      <c r="G31" t="s">
        <v>204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259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204</v>
      </c>
      <c r="C33" t="s">
        <v>204</v>
      </c>
      <c r="D33" s="16"/>
      <c r="E33" s="16"/>
      <c r="F33" t="s">
        <v>204</v>
      </c>
      <c r="G33" t="s">
        <v>204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t="s">
        <v>213</v>
      </c>
      <c r="D34" s="16"/>
      <c r="E34" s="16"/>
      <c r="F34" s="16"/>
      <c r="G34" s="16"/>
    </row>
    <row r="35" spans="2:14">
      <c r="B35" t="s">
        <v>242</v>
      </c>
      <c r="D35" s="16"/>
      <c r="E35" s="16"/>
      <c r="F35" s="16"/>
      <c r="G35" s="16"/>
    </row>
    <row r="36" spans="2:14">
      <c r="B36" t="s">
        <v>243</v>
      </c>
      <c r="D36" s="16"/>
      <c r="E36" s="16"/>
      <c r="F36" s="16"/>
      <c r="G36" s="16"/>
    </row>
    <row r="37" spans="2:14">
      <c r="B37" t="s">
        <v>244</v>
      </c>
      <c r="D37" s="16"/>
      <c r="E37" s="16"/>
      <c r="F37" s="16"/>
      <c r="G37" s="16"/>
    </row>
    <row r="38" spans="2:14">
      <c r="B38" t="s">
        <v>245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C1:C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 s="1" customFormat="1">
      <c r="B1" s="2" t="s">
        <v>0</v>
      </c>
      <c r="C1" s="82">
        <v>45197</v>
      </c>
    </row>
    <row r="2" spans="2:65" s="1" customFormat="1">
      <c r="B2" s="2" t="s">
        <v>1</v>
      </c>
      <c r="C2" s="12" t="s">
        <v>320</v>
      </c>
    </row>
    <row r="3" spans="2:65" s="1" customFormat="1">
      <c r="B3" s="2" t="s">
        <v>2</v>
      </c>
      <c r="C3" s="83" t="s">
        <v>321</v>
      </c>
    </row>
    <row r="4" spans="2:65" s="1" customFormat="1">
      <c r="B4" s="2" t="s">
        <v>3</v>
      </c>
      <c r="C4" s="84" t="s">
        <v>197</v>
      </c>
    </row>
    <row r="6" spans="2:65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/>
    </row>
    <row r="7" spans="2:65" ht="26.25" customHeight="1">
      <c r="B7" s="103" t="s">
        <v>93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199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262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I14" t="s">
        <v>204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263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I16" t="s">
        <v>204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I18" t="s">
        <v>204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250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I20" t="s">
        <v>204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211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262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I23" t="s">
        <v>204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263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I25" t="s">
        <v>204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204</v>
      </c>
      <c r="C27" t="s">
        <v>204</v>
      </c>
      <c r="D27" s="16"/>
      <c r="E27" s="16"/>
      <c r="F27" t="s">
        <v>204</v>
      </c>
      <c r="G27" t="s">
        <v>204</v>
      </c>
      <c r="I27" t="s">
        <v>204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250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204</v>
      </c>
      <c r="C29" t="s">
        <v>204</v>
      </c>
      <c r="D29" s="16"/>
      <c r="E29" s="16"/>
      <c r="F29" t="s">
        <v>204</v>
      </c>
      <c r="G29" t="s">
        <v>204</v>
      </c>
      <c r="I29" t="s">
        <v>204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213</v>
      </c>
      <c r="C30" s="16"/>
      <c r="D30" s="16"/>
      <c r="E30" s="16"/>
    </row>
    <row r="31" spans="2:15">
      <c r="B31" t="s">
        <v>242</v>
      </c>
      <c r="C31" s="16"/>
      <c r="D31" s="16"/>
      <c r="E31" s="16"/>
    </row>
    <row r="32" spans="2:15">
      <c r="B32" t="s">
        <v>243</v>
      </c>
      <c r="C32" s="16"/>
      <c r="D32" s="16"/>
      <c r="E32" s="16"/>
    </row>
    <row r="33" spans="2:5">
      <c r="B33" t="s">
        <v>244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5:XFD1048576 C1:C4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82">
        <v>45197</v>
      </c>
    </row>
    <row r="2" spans="2:60" s="1" customFormat="1">
      <c r="B2" s="2" t="s">
        <v>1</v>
      </c>
      <c r="C2" s="12" t="s">
        <v>320</v>
      </c>
    </row>
    <row r="3" spans="2:60" s="1" customFormat="1">
      <c r="B3" s="2" t="s">
        <v>2</v>
      </c>
      <c r="C3" s="83" t="s">
        <v>321</v>
      </c>
    </row>
    <row r="4" spans="2:60" s="1" customFormat="1">
      <c r="B4" s="2" t="s">
        <v>3</v>
      </c>
      <c r="C4" s="84" t="s">
        <v>197</v>
      </c>
    </row>
    <row r="6" spans="2:60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60" ht="26.25" customHeight="1">
      <c r="B7" s="103" t="s">
        <v>95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199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264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211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265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204</v>
      </c>
      <c r="C17" t="s">
        <v>204</v>
      </c>
      <c r="D17" s="16"/>
      <c r="E17" t="s">
        <v>204</v>
      </c>
      <c r="F17" t="s">
        <v>204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213</v>
      </c>
      <c r="D18" s="16"/>
      <c r="E18" s="16"/>
    </row>
    <row r="19" spans="2:12">
      <c r="B19" t="s">
        <v>242</v>
      </c>
      <c r="D19" s="16"/>
      <c r="E19" s="16"/>
    </row>
    <row r="20" spans="2:12">
      <c r="B20" t="s">
        <v>243</v>
      </c>
      <c r="D20" s="16"/>
      <c r="E20" s="16"/>
    </row>
    <row r="21" spans="2:12">
      <c r="B21" t="s">
        <v>244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2023-11-28T11:38:45Z</dcterms:modified>
</cp:coreProperties>
</file>