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3A7078BE-29DB-44C1-AE2D-FF9D55B96D6E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75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6" i="8" l="1"/>
  <c r="AB20" i="8" s="1"/>
  <c r="AB13" i="8"/>
  <c r="AB17" i="8" s="1"/>
  <c r="AB21" i="8" s="1"/>
  <c r="AB12" i="8"/>
  <c r="AB11" i="8"/>
  <c r="AB15" i="8" s="1"/>
  <c r="AB19" i="8" s="1"/>
  <c r="AB10" i="8"/>
  <c r="AB14" i="8" s="1"/>
  <c r="AB18" i="8" s="1"/>
  <c r="AA7" i="8"/>
  <c r="Z7" i="8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Z6" i="8"/>
  <c r="AA4" i="8"/>
  <c r="AA9" i="8" s="1"/>
  <c r="AC3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<sst xmlns="http://schemas.openxmlformats.org/spreadsheetml/2006/main" count="5311" uniqueCount="1407">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</sst>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0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2" fillId="0" borderId="0" xfId="0" applyFont="1" applyBorder="1"/>
    <xf numFmtId="0" fontId="14" fillId="0" borderId="0" xfId="0" applyFont="1" applyAlignment="1">
      <alignment horizontal="right"/>
    </xf>
    <xf numFmtId="0" fontId="2" fillId="2" borderId="2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/>
    <xf numFmtId="0" fontId="0" fillId="0" borderId="8" xfId="0" applyFont="1" applyBorder="1" applyAlignment="1">
      <alignment horizontal="righ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9" xfId="0" applyNumberFormat="1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0" borderId="0" xfId="0" applyFont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ont="1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18" fillId="5" borderId="9" xfId="0" applyNumberFormat="1" applyFont="1" applyFill="1" applyBorder="1" applyAlignment="1">
      <alignment vertical="top" wrapText="1" readingOrder="2"/>
    </xf>
    <xf numFmtId="0" fontId="21" fillId="8" borderId="9" xfId="0" applyNumberFormat="1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0" borderId="8" xfId="0" applyFont="1" applyBorder="1" applyAlignment="1"/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0" fillId="0" borderId="8" xfId="0" applyFont="1" applyBorder="1" applyProtection="1"/>
    <xf numFmtId="0" fontId="17" fillId="0" borderId="0" xfId="0" applyFont="1" applyAlignment="1">
      <alignment horizontal="right"/>
    </xf>
    <xf numFmtId="0" fontId="20" fillId="11" borderId="20" xfId="0" applyFont="1" applyFill="1" applyBorder="1" applyAlignment="1" applyProtection="1">
      <protection locked="0"/>
    </xf>
    <xf numFmtId="0" fontId="22" fillId="4" borderId="21" xfId="0" applyFont="1" applyFill="1" applyBorder="1" applyAlignment="1" applyProtection="1"/>
    <xf numFmtId="0" fontId="0" fillId="4" borderId="22" xfId="0" applyFill="1" applyBorder="1" applyAlignment="1" applyProtection="1"/>
    <xf numFmtId="0" fontId="0" fillId="0" borderId="0" xfId="0" applyNumberFormat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 applyProtection="1">
      <alignment horizontal="center" vertical="center" wrapText="1"/>
    </xf>
    <xf numFmtId="0" fontId="2" fillId="8" borderId="16" xfId="0" applyFont="1" applyFill="1" applyBorder="1" applyAlignment="1" applyProtection="1">
      <alignment horizontal="center" vertical="center" wrapText="1"/>
    </xf>
    <xf numFmtId="0" fontId="2" fillId="9" borderId="11" xfId="0" applyFont="1" applyFill="1" applyBorder="1" applyAlignment="1" applyProtection="1">
      <alignment horizontal="center" vertical="center" wrapText="1"/>
    </xf>
    <xf numFmtId="0" fontId="2" fillId="9" borderId="16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24" fillId="0" borderId="0" xfId="0" applyFont="1"/>
    <xf numFmtId="0" fontId="18" fillId="5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1" fillId="13" borderId="0" xfId="0" applyFont="1" applyFill="1" applyBorder="1" applyAlignment="1">
      <alignment vertical="top"/>
    </xf>
    <xf numFmtId="0" fontId="21" fillId="13" borderId="0" xfId="0" applyNumberFormat="1" applyFont="1" applyFill="1" applyBorder="1" applyAlignment="1">
      <alignment horizontal="left" vertical="top"/>
    </xf>
    <xf numFmtId="0" fontId="25" fillId="14" borderId="9" xfId="0" applyNumberFormat="1" applyFont="1" applyFill="1" applyBorder="1" applyAlignment="1">
      <alignment vertical="top" wrapText="1" readingOrder="2"/>
    </xf>
    <xf numFmtId="0" fontId="25" fillId="14" borderId="9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>
      <alignment vertical="top" wrapText="1" readingOrder="2"/>
    </xf>
    <xf numFmtId="0" fontId="25" fillId="8" borderId="9" xfId="0" applyNumberFormat="1" applyFont="1" applyFill="1" applyBorder="1" applyAlignment="1">
      <alignment horizontal="right" vertical="top" wrapText="1" readingOrder="2"/>
    </xf>
    <xf numFmtId="0" fontId="25" fillId="14" borderId="9" xfId="0" applyNumberFormat="1" applyFont="1" applyFill="1" applyBorder="1" applyAlignment="1">
      <alignment horizontal="left" vertical="top" wrapText="1" readingOrder="2"/>
    </xf>
    <xf numFmtId="0" fontId="25" fillId="8" borderId="9" xfId="0" applyNumberFormat="1" applyFont="1" applyFill="1" applyBorder="1" applyAlignment="1">
      <alignment horizontal="left" vertical="top" wrapText="1" readingOrder="2"/>
    </xf>
    <xf numFmtId="0" fontId="0" fillId="0" borderId="0" xfId="0" applyFont="1" applyBorder="1"/>
    <xf numFmtId="0" fontId="26" fillId="15" borderId="9" xfId="0" applyNumberFormat="1" applyFont="1" applyFill="1" applyBorder="1" applyAlignment="1">
      <alignment vertical="top" wrapText="1" readingOrder="2"/>
    </xf>
    <xf numFmtId="0" fontId="26" fillId="15" borderId="9" xfId="0" applyNumberFormat="1" applyFont="1" applyFill="1" applyBorder="1" applyAlignment="1">
      <alignment horizontal="right" vertical="top" wrapText="1" readingOrder="2"/>
    </xf>
    <xf numFmtId="0" fontId="26" fillId="16" borderId="9" xfId="0" applyNumberFormat="1" applyFont="1" applyFill="1" applyBorder="1" applyAlignment="1">
      <alignment vertical="top" wrapText="1" readingOrder="2"/>
    </xf>
    <xf numFmtId="0" fontId="26" fillId="16" borderId="9" xfId="0" applyNumberFormat="1" applyFont="1" applyFill="1" applyBorder="1" applyAlignment="1">
      <alignment horizontal="right" vertical="top" wrapText="1" readingOrder="2"/>
    </xf>
    <xf numFmtId="0" fontId="26" fillId="17" borderId="9" xfId="0" applyNumberFormat="1" applyFont="1" applyFill="1" applyBorder="1" applyAlignment="1">
      <alignment vertical="top" wrapText="1" readingOrder="2"/>
    </xf>
    <xf numFmtId="0" fontId="26" fillId="17" borderId="9" xfId="0" applyNumberFormat="1" applyFont="1" applyFill="1" applyBorder="1" applyAlignment="1">
      <alignment horizontal="right" vertical="top" wrapText="1" readingOrder="2"/>
    </xf>
    <xf numFmtId="0" fontId="26" fillId="15" borderId="24" xfId="0" applyNumberFormat="1" applyFont="1" applyFill="1" applyBorder="1" applyAlignment="1">
      <alignment horizontal="right" vertical="top" wrapText="1" readingOrder="2"/>
    </xf>
    <xf numFmtId="0" fontId="26" fillId="17" borderId="24" xfId="0" applyNumberFormat="1" applyFont="1" applyFill="1" applyBorder="1" applyAlignment="1">
      <alignment horizontal="right" vertical="top" wrapText="1" readingOrder="2"/>
    </xf>
    <xf numFmtId="0" fontId="21" fillId="13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NumberFormat="1" applyFont="1" applyFill="1" applyBorder="1" applyAlignment="1" applyProtection="1">
      <alignment vertical="top" wrapText="1" readingOrder="2"/>
      <protection locked="0"/>
    </xf>
    <xf numFmtId="0" fontId="19" fillId="14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NumberFormat="1" applyFont="1" applyFill="1" applyBorder="1" applyAlignment="1" applyProtection="1">
      <alignment vertical="top" wrapText="1"/>
      <protection locked="0"/>
    </xf>
    <xf numFmtId="0" fontId="0" fillId="0" borderId="8" xfId="0" applyFont="1" applyBorder="1" applyAlignment="1">
      <alignment horizontal="right" readingOrder="2"/>
    </xf>
    <xf numFmtId="0" fontId="0" fillId="0" borderId="8" xfId="0" applyFont="1" applyBorder="1" applyAlignment="1">
      <alignment horizontal="right" readingOrder="1"/>
    </xf>
    <xf numFmtId="0" fontId="0" fillId="0" borderId="25" xfId="0" applyFont="1" applyFill="1" applyBorder="1" applyAlignment="1">
      <alignment horizontal="right" readingOrder="1"/>
    </xf>
    <xf numFmtId="0" fontId="0" fillId="0" borderId="8" xfId="0" applyFont="1" applyFill="1" applyBorder="1" applyAlignment="1" applyProtection="1">
      <alignment wrapText="1"/>
    </xf>
    <xf numFmtId="0" fontId="26" fillId="17" borderId="26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NumberFormat="1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Border="1" applyAlignment="1" applyProtection="1">
      <alignment vertical="top"/>
      <protection locked="0"/>
    </xf>
    <xf numFmtId="0" fontId="21" fillId="13" borderId="0" xfId="0" applyNumberFormat="1" applyFont="1" applyFill="1" applyBorder="1" applyAlignment="1" applyProtection="1">
      <alignment horizontal="left" vertical="top"/>
      <protection locked="0"/>
    </xf>
    <xf numFmtId="0" fontId="26" fillId="17" borderId="27" xfId="0" applyNumberFormat="1" applyFont="1" applyFill="1" applyBorder="1" applyAlignment="1" applyProtection="1">
      <alignment vertical="top" wrapText="1" readingOrder="2"/>
      <protection locked="0"/>
    </xf>
    <xf numFmtId="0" fontId="26" fillId="17" borderId="27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right" vertical="top"/>
    </xf>
    <xf numFmtId="0" fontId="0" fillId="0" borderId="28" xfId="0" applyFont="1" applyBorder="1" applyAlignment="1" applyProtection="1">
      <alignment horizontal="center" vertical="top"/>
    </xf>
    <xf numFmtId="0" fontId="0" fillId="0" borderId="25" xfId="0" applyFont="1" applyBorder="1" applyAlignment="1" applyProtection="1">
      <alignment horizontal="center" vertical="top"/>
    </xf>
    <xf numFmtId="0" fontId="0" fillId="0" borderId="29" xfId="0" applyFont="1" applyBorder="1" applyAlignment="1" applyProtection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898</v>
      </c>
      <c r="C20" s="63" t="str">
        <f>VLOOKUP(B20,Tab_Type,2,0)</f>
        <v>TabA</v>
      </c>
    </row>
    <row r="21" spans="1:4" ht="15" x14ac:dyDescent="0.25">
      <c r="A21" s="24" t="s">
        <v>891</v>
      </c>
      <c r="B21" s="64">
        <v>185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IFERROR(VLOOKUP($B$21,INDIRECT($C$20),C23,0),"שם מסלול")</f>
        <v>מגדל מסלול הלכה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חברה לביטוח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520004896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520004896_b185_Yield323.xlsx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185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מסלול הלכה</v>
      </c>
      <c r="D3" s="41"/>
    </row>
    <row r="4" spans="2:31" ht="18.75" x14ac:dyDescent="0.3">
      <c r="B4" s="15" t="s">
        <v>27</v>
      </c>
      <c r="C4" s="41" t="str">
        <f ca="1">הנחיות!B24</f>
        <v>מגדל חברה לביטוח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-9.9530604051176392E-4</v>
      </c>
      <c r="D7" s="44">
        <v>0.12162600640542177</v>
      </c>
      <c r="E7" s="50">
        <v>3.1360564392448344E-3</v>
      </c>
      <c r="F7" s="51">
        <v>0.12159106612599453</v>
      </c>
      <c r="G7" s="43">
        <v>-5.2041211058205604E-4</v>
      </c>
      <c r="H7" s="44">
        <v>0.12525216866058994</v>
      </c>
      <c r="I7" s="50">
        <v>4.3959917302416091E-4</v>
      </c>
      <c r="J7" s="51">
        <v>0.11919987295085847</v>
      </c>
      <c r="K7" s="43">
        <v>1.6575257252950664E-3</v>
      </c>
      <c r="L7" s="44">
        <v>0.10814064445962213</v>
      </c>
      <c r="M7" s="50">
        <v>8.0342138607417319E-4</v>
      </c>
      <c r="N7" s="51">
        <v>0.11416413810213458</v>
      </c>
      <c r="O7" s="43">
        <v>1.3528797726031959E-4</v>
      </c>
      <c r="P7" s="44">
        <v>0.11246106251016806</v>
      </c>
      <c r="Q7" s="50">
        <v>8.2710669452958996E-4</v>
      </c>
      <c r="R7" s="51">
        <v>0.11001747576950754</v>
      </c>
      <c r="S7" s="43">
        <v>1.4335770918077959E-3</v>
      </c>
      <c r="T7" s="44">
        <v>0.1094239239990922</v>
      </c>
      <c r="U7" s="50" t="s">
        <v>1406</v>
      </c>
      <c r="V7" s="51" t="s">
        <v>1406</v>
      </c>
      <c r="W7" s="43" t="s">
        <v>1406</v>
      </c>
      <c r="X7" s="44" t="s">
        <v>1406</v>
      </c>
      <c r="Y7" s="50" t="s">
        <v>1406</v>
      </c>
      <c r="Z7" s="51" t="s">
        <v>1406</v>
      </c>
      <c r="AE7" s="2"/>
    </row>
    <row r="8" spans="2:31" ht="30" x14ac:dyDescent="0.25">
      <c r="B8" s="60" t="s">
        <v>909</v>
      </c>
      <c r="C8" s="43">
        <v>2.5817530150051993E-3</v>
      </c>
      <c r="D8" s="44">
        <v>0.18828661341048586</v>
      </c>
      <c r="E8" s="50">
        <v>-6.0814940584688624E-3</v>
      </c>
      <c r="F8" s="51">
        <v>0.19354724313955174</v>
      </c>
      <c r="G8" s="43">
        <v>3.4168001292252058E-3</v>
      </c>
      <c r="H8" s="44">
        <v>0.20026940251766231</v>
      </c>
      <c r="I8" s="50">
        <v>-8.1795422640481598E-4</v>
      </c>
      <c r="J8" s="51">
        <v>0.20247417012128083</v>
      </c>
      <c r="K8" s="43">
        <v>1.7473450057277568E-3</v>
      </c>
      <c r="L8" s="44">
        <v>0.20431917392593785</v>
      </c>
      <c r="M8" s="50">
        <v>8.6871909288937761E-4</v>
      </c>
      <c r="N8" s="51">
        <v>0.20478005351369494</v>
      </c>
      <c r="O8" s="43">
        <v>6.1419579244519215E-5</v>
      </c>
      <c r="P8" s="44">
        <v>0.20389526489003743</v>
      </c>
      <c r="Q8" s="50">
        <v>2.2060307184607449E-4</v>
      </c>
      <c r="R8" s="51">
        <v>0.19298966172516777</v>
      </c>
      <c r="S8" s="43">
        <v>-3.0233145787108323E-3</v>
      </c>
      <c r="T8" s="44">
        <v>0.19269122746496339</v>
      </c>
      <c r="U8" s="50" t="s">
        <v>1406</v>
      </c>
      <c r="V8" s="51" t="s">
        <v>1406</v>
      </c>
      <c r="W8" s="43" t="s">
        <v>1406</v>
      </c>
      <c r="X8" s="44" t="s">
        <v>1406</v>
      </c>
      <c r="Y8" s="50" t="s">
        <v>1406</v>
      </c>
      <c r="Z8" s="51" t="s">
        <v>1406</v>
      </c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 t="s">
        <v>1406</v>
      </c>
      <c r="V9" s="51" t="s">
        <v>1406</v>
      </c>
      <c r="W9" s="43" t="s">
        <v>1406</v>
      </c>
      <c r="X9" s="44" t="s">
        <v>1406</v>
      </c>
      <c r="Y9" s="50" t="s">
        <v>1406</v>
      </c>
      <c r="Z9" s="51" t="s">
        <v>1406</v>
      </c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 t="s">
        <v>1406</v>
      </c>
      <c r="V10" s="51" t="s">
        <v>1406</v>
      </c>
      <c r="W10" s="43" t="s">
        <v>1406</v>
      </c>
      <c r="X10" s="44" t="s">
        <v>1406</v>
      </c>
      <c r="Y10" s="50" t="s">
        <v>1406</v>
      </c>
      <c r="Z10" s="51" t="s">
        <v>1406</v>
      </c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>
        <v>0</v>
      </c>
      <c r="P11" s="44">
        <v>0</v>
      </c>
      <c r="Q11" s="50">
        <v>0</v>
      </c>
      <c r="R11" s="51">
        <v>0</v>
      </c>
      <c r="S11" s="43">
        <v>0</v>
      </c>
      <c r="T11" s="44">
        <v>0</v>
      </c>
      <c r="U11" s="50" t="s">
        <v>1406</v>
      </c>
      <c r="V11" s="51" t="s">
        <v>1406</v>
      </c>
      <c r="W11" s="43" t="s">
        <v>1406</v>
      </c>
      <c r="X11" s="44" t="s">
        <v>1406</v>
      </c>
      <c r="Y11" s="50" t="s">
        <v>1406</v>
      </c>
      <c r="Z11" s="51" t="s">
        <v>1406</v>
      </c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 t="s">
        <v>1406</v>
      </c>
      <c r="V12" s="51" t="s">
        <v>1406</v>
      </c>
      <c r="W12" s="43" t="s">
        <v>1406</v>
      </c>
      <c r="X12" s="44" t="s">
        <v>1406</v>
      </c>
      <c r="Y12" s="50" t="s">
        <v>1406</v>
      </c>
      <c r="Z12" s="51" t="s">
        <v>1406</v>
      </c>
      <c r="AE12" s="2"/>
    </row>
    <row r="13" spans="2:31" x14ac:dyDescent="0.25">
      <c r="B13" s="4" t="s">
        <v>6</v>
      </c>
      <c r="C13" s="43">
        <v>1.5149391797064413E-7</v>
      </c>
      <c r="D13" s="44">
        <v>0</v>
      </c>
      <c r="E13" s="50">
        <v>0</v>
      </c>
      <c r="F13" s="51">
        <v>0</v>
      </c>
      <c r="G13" s="43">
        <v>2.6876328229865658E-8</v>
      </c>
      <c r="H13" s="44">
        <v>0</v>
      </c>
      <c r="I13" s="50">
        <v>2.4214963653172696E-8</v>
      </c>
      <c r="J13" s="51">
        <v>0</v>
      </c>
      <c r="K13" s="43">
        <v>0</v>
      </c>
      <c r="L13" s="44">
        <v>0</v>
      </c>
      <c r="M13" s="50">
        <v>0</v>
      </c>
      <c r="N13" s="51">
        <v>0</v>
      </c>
      <c r="O13" s="43">
        <v>0</v>
      </c>
      <c r="P13" s="44">
        <v>0</v>
      </c>
      <c r="Q13" s="50">
        <v>0</v>
      </c>
      <c r="R13" s="51">
        <v>0</v>
      </c>
      <c r="S13" s="43">
        <v>0</v>
      </c>
      <c r="T13" s="44">
        <v>0</v>
      </c>
      <c r="U13" s="50" t="s">
        <v>1406</v>
      </c>
      <c r="V13" s="51" t="s">
        <v>1406</v>
      </c>
      <c r="W13" s="43" t="s">
        <v>1406</v>
      </c>
      <c r="X13" s="44" t="s">
        <v>1406</v>
      </c>
      <c r="Y13" s="50" t="s">
        <v>1406</v>
      </c>
      <c r="Z13" s="51" t="s">
        <v>1406</v>
      </c>
      <c r="AE13" s="2"/>
    </row>
    <row r="14" spans="2:31" x14ac:dyDescent="0.25">
      <c r="B14" s="4" t="s">
        <v>62</v>
      </c>
      <c r="C14" s="43">
        <v>1.6589628666593467E-2</v>
      </c>
      <c r="D14" s="44">
        <v>0.68934979381920236</v>
      </c>
      <c r="E14" s="50">
        <v>-8.8652946701781241E-3</v>
      </c>
      <c r="F14" s="51">
        <v>0.68253984580185256</v>
      </c>
      <c r="G14" s="43">
        <v>7.3198044237957295E-3</v>
      </c>
      <c r="H14" s="44">
        <v>0.67564499793223531</v>
      </c>
      <c r="I14" s="50">
        <v>9.3020569657596489E-3</v>
      </c>
      <c r="J14" s="51">
        <v>0.67393742210593766</v>
      </c>
      <c r="K14" s="43">
        <v>4.3187581822001376E-3</v>
      </c>
      <c r="L14" s="44">
        <v>0.68091917844322047</v>
      </c>
      <c r="M14" s="50">
        <v>1.1826667358954894E-2</v>
      </c>
      <c r="N14" s="51">
        <v>0.67649284126897768</v>
      </c>
      <c r="O14" s="43">
        <v>1.7137083201699738E-2</v>
      </c>
      <c r="P14" s="44">
        <v>0.68033474432165031</v>
      </c>
      <c r="Q14" s="50">
        <v>2.6282963993013602E-3</v>
      </c>
      <c r="R14" s="51">
        <v>0.6958789696891593</v>
      </c>
      <c r="S14" s="43">
        <v>-7.8386764859103564E-3</v>
      </c>
      <c r="T14" s="44">
        <v>0.69921249190704571</v>
      </c>
      <c r="U14" s="50" t="s">
        <v>1406</v>
      </c>
      <c r="V14" s="51" t="s">
        <v>1406</v>
      </c>
      <c r="W14" s="43" t="s">
        <v>1406</v>
      </c>
      <c r="X14" s="44" t="s">
        <v>1406</v>
      </c>
      <c r="Y14" s="50" t="s">
        <v>1406</v>
      </c>
      <c r="Z14" s="51" t="s">
        <v>1406</v>
      </c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>
        <v>0</v>
      </c>
      <c r="P15" s="44">
        <v>0</v>
      </c>
      <c r="Q15" s="50">
        <v>0</v>
      </c>
      <c r="R15" s="51">
        <v>0</v>
      </c>
      <c r="S15" s="43">
        <v>0</v>
      </c>
      <c r="T15" s="44">
        <v>0</v>
      </c>
      <c r="U15" s="50" t="s">
        <v>1406</v>
      </c>
      <c r="V15" s="51" t="s">
        <v>1406</v>
      </c>
      <c r="W15" s="43" t="s">
        <v>1406</v>
      </c>
      <c r="X15" s="44" t="s">
        <v>1406</v>
      </c>
      <c r="Y15" s="50" t="s">
        <v>1406</v>
      </c>
      <c r="Z15" s="51" t="s">
        <v>1406</v>
      </c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>
        <v>0</v>
      </c>
      <c r="P16" s="44">
        <v>0</v>
      </c>
      <c r="Q16" s="50">
        <v>0</v>
      </c>
      <c r="R16" s="51">
        <v>0</v>
      </c>
      <c r="S16" s="43">
        <v>0</v>
      </c>
      <c r="T16" s="44">
        <v>0</v>
      </c>
      <c r="U16" s="50" t="s">
        <v>1406</v>
      </c>
      <c r="V16" s="51" t="s">
        <v>1406</v>
      </c>
      <c r="W16" s="43" t="s">
        <v>1406</v>
      </c>
      <c r="X16" s="44" t="s">
        <v>1406</v>
      </c>
      <c r="Y16" s="50" t="s">
        <v>1406</v>
      </c>
      <c r="Z16" s="51" t="s">
        <v>1406</v>
      </c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>
        <v>0</v>
      </c>
      <c r="P17" s="44">
        <v>0</v>
      </c>
      <c r="Q17" s="50">
        <v>0</v>
      </c>
      <c r="R17" s="51">
        <v>0</v>
      </c>
      <c r="S17" s="43">
        <v>0</v>
      </c>
      <c r="T17" s="44">
        <v>0</v>
      </c>
      <c r="U17" s="50" t="s">
        <v>1406</v>
      </c>
      <c r="V17" s="51" t="s">
        <v>1406</v>
      </c>
      <c r="W17" s="43" t="s">
        <v>1406</v>
      </c>
      <c r="X17" s="44" t="s">
        <v>1406</v>
      </c>
      <c r="Y17" s="50" t="s">
        <v>1406</v>
      </c>
      <c r="Z17" s="51" t="s">
        <v>1406</v>
      </c>
      <c r="AE17" s="2"/>
    </row>
    <row r="18" spans="2:31" x14ac:dyDescent="0.25">
      <c r="B18" s="4" t="s">
        <v>10</v>
      </c>
      <c r="C18" s="43">
        <v>6.7369275449951265E-3</v>
      </c>
      <c r="D18" s="44">
        <v>7.3758636489009127E-4</v>
      </c>
      <c r="E18" s="50">
        <v>-7.1638584405978502E-3</v>
      </c>
      <c r="F18" s="51">
        <v>2.3218449326011604E-3</v>
      </c>
      <c r="G18" s="43">
        <v>3.9122993912328891E-3</v>
      </c>
      <c r="H18" s="44">
        <v>-1.1665691104877098E-3</v>
      </c>
      <c r="I18" s="50">
        <v>8.9221929937354178E-4</v>
      </c>
      <c r="J18" s="51">
        <v>4.2961455145278755E-3</v>
      </c>
      <c r="K18" s="43">
        <v>-1.4545722190806324E-3</v>
      </c>
      <c r="L18" s="44">
        <v>6.4398115052991213E-3</v>
      </c>
      <c r="M18" s="50">
        <v>6.0051658100118222E-3</v>
      </c>
      <c r="N18" s="51">
        <v>4.5458761932337804E-3</v>
      </c>
      <c r="O18" s="43">
        <v>2.8913010103801106E-3</v>
      </c>
      <c r="P18" s="44">
        <v>3.2293614389728581E-3</v>
      </c>
      <c r="Q18" s="50">
        <v>-3.055766233484553E-3</v>
      </c>
      <c r="R18" s="51">
        <v>9.6993097898484244E-4</v>
      </c>
      <c r="S18" s="43">
        <v>-5.7525452304039507E-3</v>
      </c>
      <c r="T18" s="44">
        <v>-1.5364108717245818E-3</v>
      </c>
      <c r="U18" s="50" t="s">
        <v>1406</v>
      </c>
      <c r="V18" s="51" t="s">
        <v>1406</v>
      </c>
      <c r="W18" s="43" t="s">
        <v>1406</v>
      </c>
      <c r="X18" s="44" t="s">
        <v>1406</v>
      </c>
      <c r="Y18" s="50" t="s">
        <v>1406</v>
      </c>
      <c r="Z18" s="51" t="s">
        <v>1406</v>
      </c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-4.6121826716186876E-5</v>
      </c>
      <c r="J19" s="51">
        <v>9.2389307395105341E-5</v>
      </c>
      <c r="K19" s="43">
        <v>-4.6852904142327235E-5</v>
      </c>
      <c r="L19" s="44">
        <v>1.8119166592039818E-4</v>
      </c>
      <c r="M19" s="50">
        <v>-1.5210325793026813E-4</v>
      </c>
      <c r="N19" s="51">
        <v>1.7090921959015646E-5</v>
      </c>
      <c r="O19" s="43">
        <v>-1.2463179858468635E-4</v>
      </c>
      <c r="P19" s="44">
        <v>7.9566839171590388E-5</v>
      </c>
      <c r="Q19" s="50">
        <v>4.5821878075281135E-6</v>
      </c>
      <c r="R19" s="51">
        <v>1.4396183718049944E-4</v>
      </c>
      <c r="S19" s="43">
        <v>1.9676136321734368E-4</v>
      </c>
      <c r="T19" s="44">
        <v>2.0876750062335115E-4</v>
      </c>
      <c r="U19" s="50" t="s">
        <v>1406</v>
      </c>
      <c r="V19" s="51" t="s">
        <v>1406</v>
      </c>
      <c r="W19" s="43" t="s">
        <v>1406</v>
      </c>
      <c r="X19" s="44" t="s">
        <v>1406</v>
      </c>
      <c r="Y19" s="50" t="s">
        <v>1406</v>
      </c>
      <c r="Z19" s="51" t="s">
        <v>1406</v>
      </c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 t="s">
        <v>1406</v>
      </c>
      <c r="V20" s="51" t="s">
        <v>1406</v>
      </c>
      <c r="W20" s="43" t="s">
        <v>1406</v>
      </c>
      <c r="X20" s="44" t="s">
        <v>1406</v>
      </c>
      <c r="Y20" s="50" t="s">
        <v>1406</v>
      </c>
      <c r="Z20" s="51" t="s">
        <v>1406</v>
      </c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 t="s">
        <v>1406</v>
      </c>
      <c r="V21" s="51" t="s">
        <v>1406</v>
      </c>
      <c r="W21" s="43" t="s">
        <v>1406</v>
      </c>
      <c r="X21" s="44" t="s">
        <v>1406</v>
      </c>
      <c r="Y21" s="50" t="s">
        <v>1406</v>
      </c>
      <c r="Z21" s="51" t="s">
        <v>1406</v>
      </c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 t="s">
        <v>1406</v>
      </c>
      <c r="V22" s="51" t="s">
        <v>1406</v>
      </c>
      <c r="W22" s="43" t="s">
        <v>1406</v>
      </c>
      <c r="X22" s="44" t="s">
        <v>1406</v>
      </c>
      <c r="Y22" s="50" t="s">
        <v>1406</v>
      </c>
      <c r="Z22" s="51" t="s">
        <v>1406</v>
      </c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 t="s">
        <v>1406</v>
      </c>
      <c r="V23" s="51" t="s">
        <v>1406</v>
      </c>
      <c r="W23" s="43" t="s">
        <v>1406</v>
      </c>
      <c r="X23" s="44" t="s">
        <v>1406</v>
      </c>
      <c r="Y23" s="50" t="s">
        <v>1406</v>
      </c>
      <c r="Z23" s="51" t="s">
        <v>1406</v>
      </c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 t="s">
        <v>1406</v>
      </c>
      <c r="V24" s="51" t="s">
        <v>1406</v>
      </c>
      <c r="W24" s="43" t="s">
        <v>1406</v>
      </c>
      <c r="X24" s="44" t="s">
        <v>1406</v>
      </c>
      <c r="Y24" s="50" t="s">
        <v>1406</v>
      </c>
      <c r="Z24" s="51" t="s">
        <v>1406</v>
      </c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>
        <v>0</v>
      </c>
      <c r="P25" s="44">
        <v>0</v>
      </c>
      <c r="Q25" s="50">
        <v>0</v>
      </c>
      <c r="R25" s="51">
        <v>0</v>
      </c>
      <c r="S25" s="43">
        <v>0</v>
      </c>
      <c r="T25" s="44">
        <v>0</v>
      </c>
      <c r="U25" s="50" t="s">
        <v>1406</v>
      </c>
      <c r="V25" s="51" t="s">
        <v>1406</v>
      </c>
      <c r="W25" s="43" t="s">
        <v>1406</v>
      </c>
      <c r="X25" s="44" t="s">
        <v>1406</v>
      </c>
      <c r="Y25" s="50" t="s">
        <v>1406</v>
      </c>
      <c r="Z25" s="51" t="s">
        <v>1406</v>
      </c>
    </row>
    <row r="26" spans="2:31" x14ac:dyDescent="0.25">
      <c r="B26" s="5" t="s">
        <v>18</v>
      </c>
      <c r="C26" s="45">
        <v>2.4913154680000001E-2</v>
      </c>
      <c r="D26" s="46">
        <v>1.0000000000000002</v>
      </c>
      <c r="E26" s="52">
        <v>-1.8974590730000001E-2</v>
      </c>
      <c r="F26" s="53">
        <v>0.99999999999999989</v>
      </c>
      <c r="G26" s="45">
        <v>1.4128518709999999E-2</v>
      </c>
      <c r="H26" s="46">
        <v>0.99999999999999989</v>
      </c>
      <c r="I26" s="52">
        <v>9.7698235999999997E-3</v>
      </c>
      <c r="J26" s="53">
        <v>0.99999999999999989</v>
      </c>
      <c r="K26" s="45">
        <v>6.2222037900000002E-3</v>
      </c>
      <c r="L26" s="46">
        <v>1</v>
      </c>
      <c r="M26" s="52">
        <v>1.9351870390000001E-2</v>
      </c>
      <c r="N26" s="53">
        <v>1</v>
      </c>
      <c r="O26" s="45">
        <v>2.0100459970000002E-2</v>
      </c>
      <c r="P26" s="46">
        <v>1.0000000000000002</v>
      </c>
      <c r="Q26" s="52">
        <v>6.2482211999999998E-4</v>
      </c>
      <c r="R26" s="53">
        <v>0.99999999999999989</v>
      </c>
      <c r="S26" s="45">
        <v>-1.498419784E-2</v>
      </c>
      <c r="T26" s="46">
        <v>1</v>
      </c>
      <c r="U26" s="52" t="s">
        <v>1406</v>
      </c>
      <c r="V26" s="53" t="s">
        <v>1406</v>
      </c>
      <c r="W26" s="45" t="s">
        <v>1406</v>
      </c>
      <c r="X26" s="46" t="s">
        <v>1406</v>
      </c>
      <c r="Y26" s="52" t="s">
        <v>1406</v>
      </c>
      <c r="Z26" s="53" t="s">
        <v>1406</v>
      </c>
    </row>
    <row r="27" spans="2:31" x14ac:dyDescent="0.25">
      <c r="B27" s="9" t="s">
        <v>24</v>
      </c>
      <c r="C27" s="47">
        <v>16468.208499999997</v>
      </c>
      <c r="D27" s="68"/>
      <c r="E27" s="54">
        <v>-12836.708729999998</v>
      </c>
      <c r="F27" s="68"/>
      <c r="G27" s="47">
        <v>9328.6587600000021</v>
      </c>
      <c r="H27" s="68"/>
      <c r="I27" s="54">
        <v>6523.2212600000003</v>
      </c>
      <c r="J27" s="68"/>
      <c r="K27" s="47">
        <v>4200.4102699999994</v>
      </c>
      <c r="L27" s="68"/>
      <c r="M27" s="54">
        <v>13033.821119999997</v>
      </c>
      <c r="N27" s="68"/>
      <c r="O27" s="47">
        <v>13740.334710000003</v>
      </c>
      <c r="P27" s="68"/>
      <c r="Q27" s="54">
        <v>350.28474000000074</v>
      </c>
      <c r="R27" s="68"/>
      <c r="S27" s="47">
        <v>-10316.108149999998</v>
      </c>
      <c r="T27" s="68"/>
      <c r="U27" s="54" t="s">
        <v>1406</v>
      </c>
      <c r="V27" s="68"/>
      <c r="W27" s="47" t="s">
        <v>1406</v>
      </c>
      <c r="X27" s="68"/>
      <c r="Y27" s="54" t="s">
        <v>1406</v>
      </c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7.8569452654987434E-3</v>
      </c>
      <c r="D29" s="49">
        <v>0.73862168053747768</v>
      </c>
      <c r="E29" s="55">
        <v>-2.3583335176049391E-2</v>
      </c>
      <c r="F29" s="56">
        <v>0.75198418981501181</v>
      </c>
      <c r="G29" s="48">
        <v>8.2071780623729131E-3</v>
      </c>
      <c r="H29" s="49">
        <v>0.76205900291670992</v>
      </c>
      <c r="I29" s="55">
        <v>3.827765331893758E-3</v>
      </c>
      <c r="J29" s="56">
        <v>0.75551296946481283</v>
      </c>
      <c r="K29" s="48">
        <v>6.0325475663085652E-3</v>
      </c>
      <c r="L29" s="49">
        <v>0.75719206601198952</v>
      </c>
      <c r="M29" s="55">
        <v>5.8554127173451017E-3</v>
      </c>
      <c r="N29" s="56">
        <v>0.76749037403690656</v>
      </c>
      <c r="O29" s="48">
        <v>1.1525208151901665E-2</v>
      </c>
      <c r="P29" s="49">
        <v>0.77053671462949502</v>
      </c>
      <c r="Q29" s="55">
        <v>6.1252119233190213E-4</v>
      </c>
      <c r="R29" s="56">
        <v>0.76013246413058033</v>
      </c>
      <c r="S29" s="48">
        <v>-3.0392663151604196E-3</v>
      </c>
      <c r="T29" s="49">
        <v>0.75817774399678661</v>
      </c>
      <c r="U29" s="55" t="s">
        <v>1406</v>
      </c>
      <c r="V29" s="56" t="s">
        <v>1406</v>
      </c>
      <c r="W29" s="48" t="s">
        <v>1406</v>
      </c>
      <c r="X29" s="49" t="s">
        <v>1406</v>
      </c>
      <c r="Y29" s="55" t="s">
        <v>1406</v>
      </c>
      <c r="Z29" s="56" t="s">
        <v>1406</v>
      </c>
    </row>
    <row r="30" spans="2:31" x14ac:dyDescent="0.25">
      <c r="B30" s="4" t="s">
        <v>20</v>
      </c>
      <c r="C30" s="43">
        <v>1.7056209414501262E-2</v>
      </c>
      <c r="D30" s="44">
        <v>0.26137831946252238</v>
      </c>
      <c r="E30" s="50">
        <v>4.6087444460493942E-3</v>
      </c>
      <c r="F30" s="51">
        <v>0.24801581018498825</v>
      </c>
      <c r="G30" s="43">
        <v>5.9213406476270932E-3</v>
      </c>
      <c r="H30" s="44">
        <v>0.23794099708329006</v>
      </c>
      <c r="I30" s="50">
        <v>5.9420559814929207E-3</v>
      </c>
      <c r="J30" s="51">
        <v>0.24448703053518717</v>
      </c>
      <c r="K30" s="43">
        <v>1.8965622369143155E-4</v>
      </c>
      <c r="L30" s="44">
        <v>0.24280793398801057</v>
      </c>
      <c r="M30" s="50">
        <v>1.3496457672654893E-2</v>
      </c>
      <c r="N30" s="51">
        <v>0.23250962596309341</v>
      </c>
      <c r="O30" s="43">
        <v>8.5752518180983398E-3</v>
      </c>
      <c r="P30" s="44">
        <v>0.22946328537050498</v>
      </c>
      <c r="Q30" s="50">
        <v>1.2300927668102058E-5</v>
      </c>
      <c r="R30" s="51">
        <v>0.23986753586941967</v>
      </c>
      <c r="S30" s="43">
        <v>-1.1944931524839586E-2</v>
      </c>
      <c r="T30" s="44">
        <v>0.24182225600321333</v>
      </c>
      <c r="U30" s="50" t="s">
        <v>1406</v>
      </c>
      <c r="V30" s="51" t="s">
        <v>1406</v>
      </c>
      <c r="W30" s="43" t="s">
        <v>1406</v>
      </c>
      <c r="X30" s="44" t="s">
        <v>1406</v>
      </c>
      <c r="Y30" s="50" t="s">
        <v>1406</v>
      </c>
      <c r="Z30" s="51" t="s">
        <v>1406</v>
      </c>
    </row>
    <row r="31" spans="2:31" x14ac:dyDescent="0.25">
      <c r="B31" s="5" t="s">
        <v>18</v>
      </c>
      <c r="C31" s="45">
        <v>2.4913154680000001E-2</v>
      </c>
      <c r="D31" s="46">
        <v>1.0000000000000002</v>
      </c>
      <c r="E31" s="52">
        <v>-1.8974590730000001E-2</v>
      </c>
      <c r="F31" s="53">
        <v>0.99999999999999989</v>
      </c>
      <c r="G31" s="45">
        <v>1.4128518709999999E-2</v>
      </c>
      <c r="H31" s="46">
        <v>0.99999999999999989</v>
      </c>
      <c r="I31" s="52">
        <v>9.7698235999999997E-3</v>
      </c>
      <c r="J31" s="53">
        <v>0.99999999999999989</v>
      </c>
      <c r="K31" s="45">
        <v>6.2222037900000002E-3</v>
      </c>
      <c r="L31" s="46">
        <v>1</v>
      </c>
      <c r="M31" s="52">
        <v>1.9351870390000001E-2</v>
      </c>
      <c r="N31" s="53">
        <v>1</v>
      </c>
      <c r="O31" s="45">
        <v>2.0100459970000002E-2</v>
      </c>
      <c r="P31" s="46">
        <v>1.0000000000000002</v>
      </c>
      <c r="Q31" s="52">
        <v>6.2482211999999998E-4</v>
      </c>
      <c r="R31" s="53">
        <v>0.99999999999999989</v>
      </c>
      <c r="S31" s="45">
        <v>-1.498419784E-2</v>
      </c>
      <c r="T31" s="46">
        <v>1</v>
      </c>
      <c r="U31" s="52" t="s">
        <v>1406</v>
      </c>
      <c r="V31" s="53" t="s">
        <v>1406</v>
      </c>
      <c r="W31" s="45" t="s">
        <v>1406</v>
      </c>
      <c r="X31" s="46" t="s">
        <v>1406</v>
      </c>
      <c r="Y31" s="52" t="s">
        <v>1406</v>
      </c>
      <c r="Z31" s="53" t="s">
        <v>1406</v>
      </c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2.3366074890916813E-2</v>
      </c>
      <c r="D33" s="49">
        <v>0.99909452021349154</v>
      </c>
      <c r="E33" s="55">
        <v>-1.3951025248441133E-2</v>
      </c>
      <c r="F33" s="56">
        <v>0.9999555369361115</v>
      </c>
      <c r="G33" s="48">
        <v>1.2953120435700245E-2</v>
      </c>
      <c r="H33" s="49">
        <v>1.0023169819390338</v>
      </c>
      <c r="I33" s="55">
        <v>1.0261052450623791E-2</v>
      </c>
      <c r="J33" s="56">
        <v>1.0016752099281778</v>
      </c>
      <c r="K33" s="48">
        <v>7.5153646047322852E-3</v>
      </c>
      <c r="L33" s="49">
        <v>0.99993078712505323</v>
      </c>
      <c r="M33" s="55">
        <v>1.8577701361101803E-2</v>
      </c>
      <c r="N33" s="56">
        <v>0.99949022399691068</v>
      </c>
      <c r="O33" s="48">
        <v>2.0067799831748445E-2</v>
      </c>
      <c r="P33" s="49">
        <v>0.99974802559189058</v>
      </c>
      <c r="Q33" s="55">
        <v>1.3365521525690997E-3</v>
      </c>
      <c r="R33" s="56">
        <v>1.0003589957016357</v>
      </c>
      <c r="S33" s="48">
        <v>-1.512612709638562E-2</v>
      </c>
      <c r="T33" s="49">
        <v>1.0008875832192226</v>
      </c>
      <c r="U33" s="55" t="s">
        <v>1406</v>
      </c>
      <c r="V33" s="56" t="s">
        <v>1406</v>
      </c>
      <c r="W33" s="48" t="s">
        <v>1406</v>
      </c>
      <c r="X33" s="49" t="s">
        <v>1406</v>
      </c>
      <c r="Y33" s="55" t="s">
        <v>1406</v>
      </c>
      <c r="Z33" s="56" t="s">
        <v>1406</v>
      </c>
    </row>
    <row r="34" spans="2:26" x14ac:dyDescent="0.25">
      <c r="B34" s="4" t="s">
        <v>22</v>
      </c>
      <c r="C34" s="43">
        <v>1.5470797890832005E-3</v>
      </c>
      <c r="D34" s="44">
        <v>9.0547978650853565E-4</v>
      </c>
      <c r="E34" s="50">
        <v>-5.023565481558862E-3</v>
      </c>
      <c r="F34" s="51">
        <v>4.4463063888590339E-5</v>
      </c>
      <c r="G34" s="43">
        <v>1.1753982742997563E-3</v>
      </c>
      <c r="H34" s="44">
        <v>-2.3169819390337389E-3</v>
      </c>
      <c r="I34" s="50">
        <v>-4.9123113723710901E-4</v>
      </c>
      <c r="J34" s="51">
        <v>-1.6752099281777892E-3</v>
      </c>
      <c r="K34" s="43">
        <v>-1.2931608147322823E-3</v>
      </c>
      <c r="L34" s="44">
        <v>6.9212874946824601E-5</v>
      </c>
      <c r="M34" s="50">
        <v>7.7416902889818875E-4</v>
      </c>
      <c r="N34" s="51">
        <v>5.0977600308933974E-4</v>
      </c>
      <c r="O34" s="43">
        <v>3.2660138251558878E-5</v>
      </c>
      <c r="P34" s="44">
        <v>2.5197440810935617E-4</v>
      </c>
      <c r="Q34" s="50">
        <v>-7.117300325690984E-4</v>
      </c>
      <c r="R34" s="51">
        <v>-3.5899570163576492E-4</v>
      </c>
      <c r="S34" s="43">
        <v>1.41929256385615E-4</v>
      </c>
      <c r="T34" s="44">
        <v>-8.87583219222456E-4</v>
      </c>
      <c r="U34" s="50" t="s">
        <v>1406</v>
      </c>
      <c r="V34" s="51" t="s">
        <v>1406</v>
      </c>
      <c r="W34" s="43" t="s">
        <v>1406</v>
      </c>
      <c r="X34" s="44" t="s">
        <v>1406</v>
      </c>
      <c r="Y34" s="50" t="s">
        <v>1406</v>
      </c>
      <c r="Z34" s="51" t="s">
        <v>1406</v>
      </c>
    </row>
    <row r="35" spans="2:26" x14ac:dyDescent="0.25">
      <c r="B35" s="10" t="s">
        <v>18</v>
      </c>
      <c r="C35" s="45">
        <v>2.4913154680000001E-2</v>
      </c>
      <c r="D35" s="46">
        <v>1.0000000000000002</v>
      </c>
      <c r="E35" s="52">
        <v>-1.8974590730000001E-2</v>
      </c>
      <c r="F35" s="53">
        <v>0.99999999999999989</v>
      </c>
      <c r="G35" s="45">
        <v>1.4128518709999999E-2</v>
      </c>
      <c r="H35" s="46">
        <v>0.99999999999999989</v>
      </c>
      <c r="I35" s="52">
        <v>9.7698235999999997E-3</v>
      </c>
      <c r="J35" s="53">
        <v>0.99999999999999989</v>
      </c>
      <c r="K35" s="45">
        <v>6.2222037900000002E-3</v>
      </c>
      <c r="L35" s="46">
        <v>1</v>
      </c>
      <c r="M35" s="52">
        <v>1.9351870390000001E-2</v>
      </c>
      <c r="N35" s="53">
        <v>1</v>
      </c>
      <c r="O35" s="45">
        <v>2.0100459970000002E-2</v>
      </c>
      <c r="P35" s="46">
        <v>1.0000000000000002</v>
      </c>
      <c r="Q35" s="52">
        <v>6.2482211999999998E-4</v>
      </c>
      <c r="R35" s="53">
        <v>0.99999999999999989</v>
      </c>
      <c r="S35" s="45">
        <v>-1.498419784E-2</v>
      </c>
      <c r="T35" s="46">
        <v>1</v>
      </c>
      <c r="U35" s="52" t="s">
        <v>1406</v>
      </c>
      <c r="V35" s="53" t="s">
        <v>1406</v>
      </c>
      <c r="W35" s="45" t="s">
        <v>1406</v>
      </c>
      <c r="X35" s="46" t="s">
        <v>1406</v>
      </c>
      <c r="Y35" s="52" t="s">
        <v>1406</v>
      </c>
      <c r="Z35" s="53" t="s">
        <v>1406</v>
      </c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1.5888602611823055E-3</v>
      </c>
      <c r="D38" s="44">
        <v>0.12282308039733542</v>
      </c>
      <c r="E38" s="50">
        <v>4.5529417283515072E-3</v>
      </c>
      <c r="F38" s="51">
        <v>0.11832898278410357</v>
      </c>
      <c r="G38" s="43">
        <v>6.9243546552667347E-3</v>
      </c>
      <c r="H38" s="44">
        <v>0.11576403988704326</v>
      </c>
      <c r="I38" s="50" t="s">
        <v>1406</v>
      </c>
      <c r="J38" s="51" t="s">
        <v>1406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-1.5369351859671767E-4</v>
      </c>
      <c r="D39" s="44">
        <v>0.1940344196892333</v>
      </c>
      <c r="E39" s="50">
        <v>1.735703691183041E-3</v>
      </c>
      <c r="F39" s="51">
        <v>0.19894610943810223</v>
      </c>
      <c r="G39" s="43">
        <v>-1.0733191274989618E-3</v>
      </c>
      <c r="H39" s="44">
        <v>0.19813920118986469</v>
      </c>
      <c r="I39" s="50" t="s">
        <v>1406</v>
      </c>
      <c r="J39" s="51" t="s">
        <v>1406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 t="s">
        <v>1406</v>
      </c>
      <c r="J40" s="51" t="s">
        <v>1406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 t="s">
        <v>1406</v>
      </c>
      <c r="J41" s="51" t="s">
        <v>1406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>
        <v>0</v>
      </c>
      <c r="H42" s="44">
        <v>0</v>
      </c>
      <c r="I42" s="50" t="s">
        <v>1406</v>
      </c>
      <c r="J42" s="51" t="s">
        <v>1406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>
        <v>0</v>
      </c>
      <c r="H43" s="44">
        <v>0</v>
      </c>
      <c r="I43" s="50" t="s">
        <v>1406</v>
      </c>
      <c r="J43" s="51" t="s">
        <v>1406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1.783702503477258E-7</v>
      </c>
      <c r="D44" s="44">
        <v>0</v>
      </c>
      <c r="E44" s="50">
        <v>2.0258521815641473E-7</v>
      </c>
      <c r="F44" s="51">
        <v>0</v>
      </c>
      <c r="G44" s="43">
        <v>2.0258521815641473E-7</v>
      </c>
      <c r="H44" s="44">
        <v>0</v>
      </c>
      <c r="I44" s="50" t="s">
        <v>1406</v>
      </c>
      <c r="J44" s="51" t="s">
        <v>1406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1.4801137909799316E-2</v>
      </c>
      <c r="D45" s="44">
        <v>0.68251154585109675</v>
      </c>
      <c r="E45" s="50">
        <v>4.1152944363005109E-2</v>
      </c>
      <c r="F45" s="51">
        <v>0.67981401322857105</v>
      </c>
      <c r="G45" s="43">
        <v>5.3240481712880774E-2</v>
      </c>
      <c r="H45" s="44">
        <v>0.6838122539210314</v>
      </c>
      <c r="I45" s="50" t="s">
        <v>1406</v>
      </c>
      <c r="J45" s="51" t="s">
        <v>1406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>
        <v>0</v>
      </c>
      <c r="H46" s="44">
        <v>0</v>
      </c>
      <c r="I46" s="50" t="s">
        <v>1406</v>
      </c>
      <c r="J46" s="51" t="s">
        <v>1406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>
        <v>0</v>
      </c>
      <c r="H47" s="44">
        <v>0</v>
      </c>
      <c r="I47" s="50" t="s">
        <v>1406</v>
      </c>
      <c r="J47" s="51" t="s">
        <v>1406</v>
      </c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>
        <v>0</v>
      </c>
      <c r="H48" s="44">
        <v>0</v>
      </c>
      <c r="I48" s="50" t="s">
        <v>1406</v>
      </c>
      <c r="J48" s="51" t="s">
        <v>1406</v>
      </c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3.4351070456349869E-3</v>
      </c>
      <c r="D49" s="44">
        <v>6.3095406233451394E-4</v>
      </c>
      <c r="E49" s="50">
        <v>8.8927646106071439E-3</v>
      </c>
      <c r="F49" s="51">
        <v>2.8624492333440533E-3</v>
      </c>
      <c r="G49" s="43">
        <v>2.9143790079417969E-3</v>
      </c>
      <c r="H49" s="44">
        <v>2.2041752162552707E-3</v>
      </c>
      <c r="I49" s="50" t="s">
        <v>1406</v>
      </c>
      <c r="J49" s="51" t="s">
        <v>1406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-2.4504973758330282E-4</v>
      </c>
      <c r="F50" s="51">
        <v>4.8445315879086527E-5</v>
      </c>
      <c r="G50" s="43">
        <v>-1.6839827005157767E-4</v>
      </c>
      <c r="H50" s="44">
        <v>8.0329785805551132E-5</v>
      </c>
      <c r="I50" s="50" t="s">
        <v>1406</v>
      </c>
      <c r="J50" s="51" t="s">
        <v>1406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 t="s">
        <v>1406</v>
      </c>
      <c r="J51" s="51" t="s">
        <v>1406</v>
      </c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 t="s">
        <v>1406</v>
      </c>
      <c r="J52" s="51" t="s">
        <v>1406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 t="s">
        <v>1406</v>
      </c>
      <c r="J53" s="51" t="s">
        <v>1406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 t="s">
        <v>1406</v>
      </c>
      <c r="J54" s="51" t="s">
        <v>1406</v>
      </c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 t="s">
        <v>1406</v>
      </c>
      <c r="J55" s="51" t="s">
        <v>1406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>
        <v>0</v>
      </c>
      <c r="H56" s="44">
        <v>0</v>
      </c>
      <c r="I56" s="50" t="s">
        <v>1406</v>
      </c>
      <c r="J56" s="51" t="s">
        <v>1406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1.9671590068270239E-2</v>
      </c>
      <c r="D57" s="46">
        <v>0.99999999999999989</v>
      </c>
      <c r="E57" s="52">
        <v>5.6089507240781655E-2</v>
      </c>
      <c r="F57" s="53">
        <v>1</v>
      </c>
      <c r="G57" s="45">
        <v>6.1837700563756925E-2</v>
      </c>
      <c r="H57" s="46">
        <v>1.0000000000000002</v>
      </c>
      <c r="I57" s="52" t="s">
        <v>1406</v>
      </c>
      <c r="J57" s="53" t="s">
        <v>1406</v>
      </c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12960.158530000001</v>
      </c>
      <c r="D58" s="68"/>
      <c r="E58" s="54">
        <v>36717.611179999993</v>
      </c>
      <c r="F58" s="68"/>
      <c r="G58" s="47">
        <v>40492.122479999998</v>
      </c>
      <c r="H58" s="68"/>
      <c r="I58" s="54" t="s">
        <v>1406</v>
      </c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-8.0505760095150591E-3</v>
      </c>
      <c r="D60" s="49">
        <v>0.7508882910897331</v>
      </c>
      <c r="E60" s="55">
        <v>7.9874774598960238E-3</v>
      </c>
      <c r="F60" s="56">
        <v>0.75547671379715142</v>
      </c>
      <c r="G60" s="48">
        <v>1.7305490442007132E-2</v>
      </c>
      <c r="H60" s="49">
        <v>0.75796746728219677</v>
      </c>
      <c r="I60" s="55" t="s">
        <v>1406</v>
      </c>
      <c r="J60" s="56" t="s">
        <v>1406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2.7722166077785299E-2</v>
      </c>
      <c r="D61" s="44">
        <v>0.2491117089102669</v>
      </c>
      <c r="E61" s="50">
        <v>4.8102029780885631E-2</v>
      </c>
      <c r="F61" s="51">
        <v>0.24452328620284866</v>
      </c>
      <c r="G61" s="43">
        <v>4.4532210121749793E-2</v>
      </c>
      <c r="H61" s="44">
        <v>0.24203253271780334</v>
      </c>
      <c r="I61" s="50" t="s">
        <v>1406</v>
      </c>
      <c r="J61" s="51" t="s">
        <v>1406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1.9671590068270239E-2</v>
      </c>
      <c r="D62" s="46">
        <v>1</v>
      </c>
      <c r="E62" s="52">
        <v>5.6089507240781655E-2</v>
      </c>
      <c r="F62" s="53">
        <v>1</v>
      </c>
      <c r="G62" s="45">
        <v>6.1837700563756925E-2</v>
      </c>
      <c r="H62" s="46">
        <v>1</v>
      </c>
      <c r="I62" s="52" t="s">
        <v>1406</v>
      </c>
      <c r="J62" s="53" t="s">
        <v>1406</v>
      </c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2.1984464817895434E-2</v>
      </c>
      <c r="D64" s="49">
        <v>1.0004556796962123</v>
      </c>
      <c r="E64" s="55">
        <v>5.94109581898404E-2</v>
      </c>
      <c r="F64" s="56">
        <v>1.0004105433564632</v>
      </c>
      <c r="G64" s="48">
        <v>6.5694614884521371E-2</v>
      </c>
      <c r="H64" s="49">
        <v>1.0003842071835032</v>
      </c>
      <c r="I64" s="55" t="s">
        <v>1406</v>
      </c>
      <c r="J64" s="56" t="s">
        <v>1406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-2.3128747496251956E-3</v>
      </c>
      <c r="D65" s="44">
        <v>-4.5567969621220427E-4</v>
      </c>
      <c r="E65" s="50">
        <v>-3.3214509490587458E-3</v>
      </c>
      <c r="F65" s="51">
        <v>-4.1054335646303956E-4</v>
      </c>
      <c r="G65" s="43">
        <v>-3.8569143207644483E-3</v>
      </c>
      <c r="H65" s="44">
        <v>-3.8420718350301136E-4</v>
      </c>
      <c r="I65" s="50" t="s">
        <v>1406</v>
      </c>
      <c r="J65" s="51" t="s">
        <v>1406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1.9671590068270239E-2</v>
      </c>
      <c r="D66" s="46">
        <v>1</v>
      </c>
      <c r="E66" s="52">
        <v>5.6089507240781655E-2</v>
      </c>
      <c r="F66" s="53">
        <v>1.0000000000000002</v>
      </c>
      <c r="G66" s="45">
        <v>6.1837700563756925E-2</v>
      </c>
      <c r="H66" s="46">
        <v>1.0000000000000002</v>
      </c>
      <c r="I66" s="52" t="s">
        <v>1406</v>
      </c>
      <c r="J66" s="53" t="s">
        <v>1406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 s="38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 s="38">
        <v>1</v>
      </c>
      <c r="N1">
        <f>M1+1</f>
        <v>2</v>
      </c>
      <c r="O1">
        <f t="shared" ref="O1" si="2">N1+1</f>
        <v>3</v>
      </c>
      <c r="P1">
        <f>O1+1</f>
        <v>4</v>
      </c>
      <c r="Q1" s="38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ref="Z7:Z20" si="4">Z6+1</f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4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4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4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4"/>
        <v>2027</v>
      </c>
      <c r="AA11" s="30"/>
      <c r="AB11">
        <f t="shared" ref="AB11" si="5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4"/>
        <v>2028</v>
      </c>
      <c r="AA12" s="30"/>
      <c r="AB12">
        <f t="shared" ref="AB12:AB21" si="6">AB8</f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4"/>
        <v>2029</v>
      </c>
      <c r="AA13" s="30"/>
      <c r="AB13">
        <f t="shared" si="6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4"/>
        <v>2030</v>
      </c>
      <c r="AA14" s="30"/>
      <c r="AB14">
        <f t="shared" si="6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4"/>
        <v>2031</v>
      </c>
      <c r="AA15" s="30"/>
      <c r="AB15">
        <f t="shared" si="6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4"/>
        <v>2032</v>
      </c>
      <c r="AA16" s="30"/>
      <c r="AB16">
        <f t="shared" si="6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4"/>
        <v>2033</v>
      </c>
      <c r="AA17" s="30"/>
      <c r="AB17">
        <f t="shared" si="6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4"/>
        <v>2034</v>
      </c>
      <c r="AA18" s="30"/>
      <c r="AB18">
        <f t="shared" si="6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4"/>
        <v>2035</v>
      </c>
      <c r="AA19" s="30"/>
      <c r="AB19">
        <f t="shared" si="6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4"/>
        <v>2036</v>
      </c>
      <c r="AA20" s="30"/>
      <c r="AB20">
        <f t="shared" si="6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6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2023-10-30T13:28:13Z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