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33A88D65-84A1-4275-B800-F6235A69B8D1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75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8" l="1"/>
  <c r="AB20" i="8" s="1"/>
  <c r="AB13" i="8"/>
  <c r="AB17" i="8" s="1"/>
  <c r="AB21" i="8" s="1"/>
  <c r="AB12" i="8"/>
  <c r="AB11" i="8"/>
  <c r="AB15" i="8" s="1"/>
  <c r="AB19" i="8" s="1"/>
  <c r="AB10" i="8"/>
  <c r="AB14" i="8" s="1"/>
  <c r="AB18" i="8" s="1"/>
  <c r="AA7" i="8"/>
  <c r="Z7" i="8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6" i="8"/>
  <c r="AA4" i="8"/>
  <c r="AA9" i="8" s="1"/>
  <c r="AC3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<sst xmlns="http://schemas.openxmlformats.org/spreadsheetml/2006/main" count="5311" uniqueCount="1407">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</sst>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0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898</v>
      </c>
      <c r="C20" s="63" t="str">
        <f>VLOOKUP(B20,Tab_Type,2,0)</f>
        <v>TabA</v>
      </c>
    </row>
    <row r="21" spans="1:4" ht="15" x14ac:dyDescent="0.25">
      <c r="A21" s="24" t="s">
        <v>891</v>
      </c>
      <c r="B21" s="64">
        <v>76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IFERROR(VLOOKUP($B$21,INDIRECT($C$20),C23,0),"שם מסלול")</f>
        <v>מגדל מסלול מניות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חברה לביטוח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520004896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520004896_b76_Yield323.xlsx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76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מסלול מניות</v>
      </c>
      <c r="D3" s="41"/>
    </row>
    <row r="4" spans="2:31" ht="18.75" x14ac:dyDescent="0.3">
      <c r="B4" s="15" t="s">
        <v>27</v>
      </c>
      <c r="C4" s="41" t="str">
        <f ca="1">הנחיות!B24</f>
        <v>מגדל חברה לביטוח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-1.2240680691716251E-3</v>
      </c>
      <c r="D7" s="44">
        <v>0.2713735838870327</v>
      </c>
      <c r="E7" s="50">
        <v>5.9185422863540773E-3</v>
      </c>
      <c r="F7" s="51">
        <v>0.26913794331646412</v>
      </c>
      <c r="G7" s="43">
        <v>-9.600737351191926E-4</v>
      </c>
      <c r="H7" s="44">
        <v>0.28376718896720443</v>
      </c>
      <c r="I7" s="50">
        <v>9.5241196557186022E-4</v>
      </c>
      <c r="J7" s="51">
        <v>0.27829263704353491</v>
      </c>
      <c r="K7" s="43">
        <v>2.435126943924457E-3</v>
      </c>
      <c r="L7" s="44">
        <v>0.27058947955012363</v>
      </c>
      <c r="M7" s="50">
        <v>2.1122735771517101E-3</v>
      </c>
      <c r="N7" s="51">
        <v>0.27487707177139026</v>
      </c>
      <c r="O7" s="43">
        <v>-1.7870716501094659E-4</v>
      </c>
      <c r="P7" s="44">
        <v>0.26902515113362185</v>
      </c>
      <c r="Q7" s="50">
        <v>2.6328325363214966E-3</v>
      </c>
      <c r="R7" s="51">
        <v>0.27840340997666835</v>
      </c>
      <c r="S7" s="43">
        <v>2.7360843195448205E-3</v>
      </c>
      <c r="T7" s="44">
        <v>0.27364654214495582</v>
      </c>
      <c r="U7" s="50" t="s">
        <v>1406</v>
      </c>
      <c r="V7" s="51" t="s">
        <v>1406</v>
      </c>
      <c r="W7" s="43" t="s">
        <v>1406</v>
      </c>
      <c r="X7" s="44" t="s">
        <v>1406</v>
      </c>
      <c r="Y7" s="50" t="s">
        <v>1406</v>
      </c>
      <c r="Z7" s="51" t="s">
        <v>1406</v>
      </c>
      <c r="AE7" s="2"/>
    </row>
    <row r="8" spans="2:31" ht="30" x14ac:dyDescent="0.25">
      <c r="B8" s="60" t="s">
        <v>909</v>
      </c>
      <c r="C8" s="43">
        <v>2.1765340904185301E-4</v>
      </c>
      <c r="D8" s="44">
        <v>4.8161074432458345E-2</v>
      </c>
      <c r="E8" s="50">
        <v>-1.2987537766831703E-4</v>
      </c>
      <c r="F8" s="51">
        <v>4.9944613336859255E-2</v>
      </c>
      <c r="G8" s="43">
        <v>3.2691380701892317E-4</v>
      </c>
      <c r="H8" s="44">
        <v>4.9619614933610258E-2</v>
      </c>
      <c r="I8" s="50">
        <v>2.2080428515178913E-4</v>
      </c>
      <c r="J8" s="51">
        <v>4.9494370254717535E-2</v>
      </c>
      <c r="K8" s="43">
        <v>1.2620676576248586E-4</v>
      </c>
      <c r="L8" s="44">
        <v>4.9248742718879378E-2</v>
      </c>
      <c r="M8" s="50">
        <v>2.1928138419848804E-4</v>
      </c>
      <c r="N8" s="51">
        <v>4.9590907355442339E-2</v>
      </c>
      <c r="O8" s="43">
        <v>2.8249556549858547E-4</v>
      </c>
      <c r="P8" s="44">
        <v>4.9505377798391814E-2</v>
      </c>
      <c r="Q8" s="50">
        <v>2.5577365739554012E-4</v>
      </c>
      <c r="R8" s="51">
        <v>4.9356057493763171E-2</v>
      </c>
      <c r="S8" s="43">
        <v>1.6630242314303936E-4</v>
      </c>
      <c r="T8" s="44">
        <v>4.9698523707266538E-2</v>
      </c>
      <c r="U8" s="50" t="s">
        <v>1406</v>
      </c>
      <c r="V8" s="51" t="s">
        <v>1406</v>
      </c>
      <c r="W8" s="43" t="s">
        <v>1406</v>
      </c>
      <c r="X8" s="44" t="s">
        <v>1406</v>
      </c>
      <c r="Y8" s="50" t="s">
        <v>1406</v>
      </c>
      <c r="Z8" s="51" t="s">
        <v>1406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 t="s">
        <v>1406</v>
      </c>
      <c r="V9" s="51" t="s">
        <v>1406</v>
      </c>
      <c r="W9" s="43" t="s">
        <v>1406</v>
      </c>
      <c r="X9" s="44" t="s">
        <v>1406</v>
      </c>
      <c r="Y9" s="50" t="s">
        <v>1406</v>
      </c>
      <c r="Z9" s="51" t="s">
        <v>1406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 t="s">
        <v>1406</v>
      </c>
      <c r="V10" s="51" t="s">
        <v>1406</v>
      </c>
      <c r="W10" s="43" t="s">
        <v>1406</v>
      </c>
      <c r="X10" s="44" t="s">
        <v>1406</v>
      </c>
      <c r="Y10" s="50" t="s">
        <v>1406</v>
      </c>
      <c r="Z10" s="51" t="s">
        <v>1406</v>
      </c>
      <c r="AE10" s="2"/>
    </row>
    <row r="11" spans="2:31" x14ac:dyDescent="0.25">
      <c r="B11" s="4" t="s">
        <v>4</v>
      </c>
      <c r="C11" s="43">
        <v>9.9029527603567026E-5</v>
      </c>
      <c r="D11" s="44">
        <v>2.3548565428596117E-3</v>
      </c>
      <c r="E11" s="50">
        <v>3.1539345502264244E-6</v>
      </c>
      <c r="F11" s="51">
        <v>1.6839334176238525E-3</v>
      </c>
      <c r="G11" s="43">
        <v>-3.2456055678246697E-5</v>
      </c>
      <c r="H11" s="44">
        <v>1.683626435931966E-3</v>
      </c>
      <c r="I11" s="50">
        <v>-1.4184468888186989E-5</v>
      </c>
      <c r="J11" s="51">
        <v>1.6732822288584338E-3</v>
      </c>
      <c r="K11" s="43">
        <v>3.2804812312362563E-5</v>
      </c>
      <c r="L11" s="44">
        <v>1.6011115982742107E-3</v>
      </c>
      <c r="M11" s="50">
        <v>-6.6087055869322074E-5</v>
      </c>
      <c r="N11" s="51">
        <v>1.5359161228569443E-3</v>
      </c>
      <c r="O11" s="43">
        <v>-4.2134579099354238E-5</v>
      </c>
      <c r="P11" s="44">
        <v>1.4721069380495338E-3</v>
      </c>
      <c r="Q11" s="50">
        <v>-7.829635503864983E-5</v>
      </c>
      <c r="R11" s="51">
        <v>6.1539764898614266E-4</v>
      </c>
      <c r="S11" s="43">
        <v>-2.4935564126932554E-6</v>
      </c>
      <c r="T11" s="44">
        <v>1.6622867417829409E-4</v>
      </c>
      <c r="U11" s="50" t="s">
        <v>1406</v>
      </c>
      <c r="V11" s="51" t="s">
        <v>1406</v>
      </c>
      <c r="W11" s="43" t="s">
        <v>1406</v>
      </c>
      <c r="X11" s="44" t="s">
        <v>1406</v>
      </c>
      <c r="Y11" s="50" t="s">
        <v>1406</v>
      </c>
      <c r="Z11" s="51" t="s">
        <v>1406</v>
      </c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 t="s">
        <v>1406</v>
      </c>
      <c r="V12" s="51" t="s">
        <v>1406</v>
      </c>
      <c r="W12" s="43" t="s">
        <v>1406</v>
      </c>
      <c r="X12" s="44" t="s">
        <v>1406</v>
      </c>
      <c r="Y12" s="50" t="s">
        <v>1406</v>
      </c>
      <c r="Z12" s="51" t="s">
        <v>1406</v>
      </c>
      <c r="AE12" s="2"/>
    </row>
    <row r="13" spans="2:31" x14ac:dyDescent="0.25">
      <c r="B13" s="4" t="s">
        <v>6</v>
      </c>
      <c r="C13" s="43">
        <v>5.820872467473392E-3</v>
      </c>
      <c r="D13" s="44">
        <v>0.3401487892600471</v>
      </c>
      <c r="E13" s="50">
        <v>-1.5309413304790907E-2</v>
      </c>
      <c r="F13" s="51">
        <v>0.33578465497681537</v>
      </c>
      <c r="G13" s="43">
        <v>8.1092479174289149E-4</v>
      </c>
      <c r="H13" s="44">
        <v>0.33608194077842279</v>
      </c>
      <c r="I13" s="50">
        <v>5.4156554797544793E-3</v>
      </c>
      <c r="J13" s="51">
        <v>0.32904794766177581</v>
      </c>
      <c r="K13" s="43">
        <v>2.0440303548858664E-3</v>
      </c>
      <c r="L13" s="44">
        <v>0.32438231040681376</v>
      </c>
      <c r="M13" s="50">
        <v>8.8831077520536792E-3</v>
      </c>
      <c r="N13" s="51">
        <v>0.332387599797351</v>
      </c>
      <c r="O13" s="43">
        <v>2.0172368705230637E-2</v>
      </c>
      <c r="P13" s="44">
        <v>0.34138205593837595</v>
      </c>
      <c r="Q13" s="50">
        <v>-5.034181734372028E-3</v>
      </c>
      <c r="R13" s="51">
        <v>0.34347901779771589</v>
      </c>
      <c r="S13" s="43">
        <v>-1.7466813398502579E-3</v>
      </c>
      <c r="T13" s="44">
        <v>0.34993579628066851</v>
      </c>
      <c r="U13" s="50" t="s">
        <v>1406</v>
      </c>
      <c r="V13" s="51" t="s">
        <v>1406</v>
      </c>
      <c r="W13" s="43" t="s">
        <v>1406</v>
      </c>
      <c r="X13" s="44" t="s">
        <v>1406</v>
      </c>
      <c r="Y13" s="50" t="s">
        <v>1406</v>
      </c>
      <c r="Z13" s="51" t="s">
        <v>1406</v>
      </c>
      <c r="AE13" s="2"/>
    </row>
    <row r="14" spans="2:31" x14ac:dyDescent="0.25">
      <c r="B14" s="4" t="s">
        <v>62</v>
      </c>
      <c r="C14" s="43">
        <v>1.7488041866039084E-2</v>
      </c>
      <c r="D14" s="44">
        <v>0.32739637947295752</v>
      </c>
      <c r="E14" s="50">
        <v>3.3718385666706742E-3</v>
      </c>
      <c r="F14" s="51">
        <v>0.32993815812261246</v>
      </c>
      <c r="G14" s="43">
        <v>-8.8239283427583208E-4</v>
      </c>
      <c r="H14" s="44">
        <v>0.32067577524139129</v>
      </c>
      <c r="I14" s="50">
        <v>7.4617430442576894E-3</v>
      </c>
      <c r="J14" s="51">
        <v>0.31739450366247035</v>
      </c>
      <c r="K14" s="43">
        <v>-1.8964330994047393E-3</v>
      </c>
      <c r="L14" s="44">
        <v>0.32715696525654664</v>
      </c>
      <c r="M14" s="50">
        <v>1.311734860583743E-2</v>
      </c>
      <c r="N14" s="51">
        <v>0.30836469338276634</v>
      </c>
      <c r="O14" s="43">
        <v>1.4390282678861006E-2</v>
      </c>
      <c r="P14" s="44">
        <v>0.30209457601164275</v>
      </c>
      <c r="Q14" s="50">
        <v>-2.9011914079612859E-4</v>
      </c>
      <c r="R14" s="51">
        <v>0.30652285435300153</v>
      </c>
      <c r="S14" s="43">
        <v>-5.3607683609740919E-3</v>
      </c>
      <c r="T14" s="44">
        <v>0.31225744506107189</v>
      </c>
      <c r="U14" s="50" t="s">
        <v>1406</v>
      </c>
      <c r="V14" s="51" t="s">
        <v>1406</v>
      </c>
      <c r="W14" s="43" t="s">
        <v>1406</v>
      </c>
      <c r="X14" s="44" t="s">
        <v>1406</v>
      </c>
      <c r="Y14" s="50" t="s">
        <v>1406</v>
      </c>
      <c r="Z14" s="51" t="s">
        <v>1406</v>
      </c>
      <c r="AE14" s="2"/>
    </row>
    <row r="15" spans="2:31" x14ac:dyDescent="0.25">
      <c r="B15" s="4" t="s">
        <v>7</v>
      </c>
      <c r="C15" s="43">
        <v>1.1972749129794305E-3</v>
      </c>
      <c r="D15" s="44">
        <v>1.8492128584252834E-2</v>
      </c>
      <c r="E15" s="50">
        <v>-2.1535124332164996E-4</v>
      </c>
      <c r="F15" s="51">
        <v>1.8923348169441533E-2</v>
      </c>
      <c r="G15" s="43">
        <v>2.7830624066760328E-4</v>
      </c>
      <c r="H15" s="44">
        <v>1.8984289033134084E-2</v>
      </c>
      <c r="I15" s="50">
        <v>-1.0466453907616764E-4</v>
      </c>
      <c r="J15" s="51">
        <v>1.9092663575339709E-2</v>
      </c>
      <c r="K15" s="43">
        <v>1.6674588464176237E-4</v>
      </c>
      <c r="L15" s="44">
        <v>1.9192786820623836E-2</v>
      </c>
      <c r="M15" s="50">
        <v>6.2599006265915671E-4</v>
      </c>
      <c r="N15" s="51">
        <v>1.9823727699906733E-2</v>
      </c>
      <c r="O15" s="43">
        <v>1.2225170072270868E-3</v>
      </c>
      <c r="P15" s="44">
        <v>2.1778077386615937E-2</v>
      </c>
      <c r="Q15" s="50">
        <v>-3.7126299491925497E-4</v>
      </c>
      <c r="R15" s="51">
        <v>1.4793663605714888E-2</v>
      </c>
      <c r="S15" s="43">
        <v>-1.4633555544148164E-4</v>
      </c>
      <c r="T15" s="44">
        <v>1.2649761814300558E-2</v>
      </c>
      <c r="U15" s="50" t="s">
        <v>1406</v>
      </c>
      <c r="V15" s="51" t="s">
        <v>1406</v>
      </c>
      <c r="W15" s="43" t="s">
        <v>1406</v>
      </c>
      <c r="X15" s="44" t="s">
        <v>1406</v>
      </c>
      <c r="Y15" s="50" t="s">
        <v>1406</v>
      </c>
      <c r="Z15" s="51" t="s">
        <v>1406</v>
      </c>
      <c r="AE15" s="2"/>
    </row>
    <row r="16" spans="2:31" x14ac:dyDescent="0.25">
      <c r="B16" s="4" t="s">
        <v>8</v>
      </c>
      <c r="C16" s="43">
        <v>1.2697587746786447E-5</v>
      </c>
      <c r="D16" s="44">
        <v>9.2764609495467267E-4</v>
      </c>
      <c r="E16" s="50">
        <v>4.4490721964015978E-5</v>
      </c>
      <c r="F16" s="51">
        <v>1.1597993525092741E-3</v>
      </c>
      <c r="G16" s="43">
        <v>-1.5126437480444382E-5</v>
      </c>
      <c r="H16" s="44">
        <v>2.0567700751025946E-3</v>
      </c>
      <c r="I16" s="50">
        <v>-5.6285443190342344E-7</v>
      </c>
      <c r="J16" s="51">
        <v>2.5266291304899789E-3</v>
      </c>
      <c r="K16" s="43">
        <v>6.2043276024249981E-5</v>
      </c>
      <c r="L16" s="44">
        <v>2.1439099478675287E-3</v>
      </c>
      <c r="M16" s="50">
        <v>3.1370203177230295E-5</v>
      </c>
      <c r="N16" s="51">
        <v>3.0205397004871336E-3</v>
      </c>
      <c r="O16" s="43">
        <v>2.3271750222509534E-5</v>
      </c>
      <c r="P16" s="44">
        <v>3.8657537538799962E-3</v>
      </c>
      <c r="Q16" s="50">
        <v>2.1944615092105881E-4</v>
      </c>
      <c r="R16" s="51">
        <v>4.9986517302851065E-3</v>
      </c>
      <c r="S16" s="43">
        <v>-1.242211452886844E-5</v>
      </c>
      <c r="T16" s="44">
        <v>5.5237685493073644E-3</v>
      </c>
      <c r="U16" s="50" t="s">
        <v>1406</v>
      </c>
      <c r="V16" s="51" t="s">
        <v>1406</v>
      </c>
      <c r="W16" s="43" t="s">
        <v>1406</v>
      </c>
      <c r="X16" s="44" t="s">
        <v>1406</v>
      </c>
      <c r="Y16" s="50" t="s">
        <v>1406</v>
      </c>
      <c r="Z16" s="51" t="s">
        <v>1406</v>
      </c>
      <c r="AE16" s="2"/>
    </row>
    <row r="17" spans="2:31" x14ac:dyDescent="0.25">
      <c r="B17" s="4" t="s">
        <v>9</v>
      </c>
      <c r="C17" s="43">
        <v>8.3419336325595001E-7</v>
      </c>
      <c r="D17" s="44">
        <v>7.2998492724868361E-5</v>
      </c>
      <c r="E17" s="50">
        <v>-8.3935569246010127E-6</v>
      </c>
      <c r="F17" s="51">
        <v>6.9738253682336926E-5</v>
      </c>
      <c r="G17" s="43">
        <v>-5.2732131201628827E-7</v>
      </c>
      <c r="H17" s="44">
        <v>6.7313600531000183E-5</v>
      </c>
      <c r="I17" s="50">
        <v>-7.5185328014754336E-6</v>
      </c>
      <c r="J17" s="51">
        <v>6.0135072272001297E-5</v>
      </c>
      <c r="K17" s="43">
        <v>-9.811497415197044E-6</v>
      </c>
      <c r="L17" s="44">
        <v>5.0564020609602464E-5</v>
      </c>
      <c r="M17" s="50">
        <v>4.9935151726067146E-7</v>
      </c>
      <c r="N17" s="51">
        <v>4.4955621020949664E-5</v>
      </c>
      <c r="O17" s="43">
        <v>-3.5703910881610394E-5</v>
      </c>
      <c r="P17" s="44">
        <v>1.4475341057977641E-5</v>
      </c>
      <c r="Q17" s="50">
        <v>6.8840735440217214E-7</v>
      </c>
      <c r="R17" s="51">
        <v>9.5511658282726737E-6</v>
      </c>
      <c r="S17" s="43">
        <v>-4.6656335165410541E-7</v>
      </c>
      <c r="T17" s="44">
        <v>1.5742397847852769E-5</v>
      </c>
      <c r="U17" s="50" t="s">
        <v>1406</v>
      </c>
      <c r="V17" s="51" t="s">
        <v>1406</v>
      </c>
      <c r="W17" s="43" t="s">
        <v>1406</v>
      </c>
      <c r="X17" s="44" t="s">
        <v>1406</v>
      </c>
      <c r="Y17" s="50" t="s">
        <v>1406</v>
      </c>
      <c r="Z17" s="51" t="s">
        <v>1406</v>
      </c>
      <c r="AE17" s="2"/>
    </row>
    <row r="18" spans="2:31" x14ac:dyDescent="0.25">
      <c r="B18" s="4" t="s">
        <v>10</v>
      </c>
      <c r="C18" s="43">
        <v>1.8627895169623387E-2</v>
      </c>
      <c r="D18" s="44">
        <v>-9.4367766078748069E-3</v>
      </c>
      <c r="E18" s="50">
        <v>-1.9786136735965076E-2</v>
      </c>
      <c r="F18" s="51">
        <v>-6.649233415201931E-3</v>
      </c>
      <c r="G18" s="43">
        <v>1.201934505416761E-2</v>
      </c>
      <c r="H18" s="44">
        <v>-1.3029896054497451E-2</v>
      </c>
      <c r="I18" s="50">
        <v>1.5315390794255019E-3</v>
      </c>
      <c r="J18" s="51">
        <v>2.0869467388616356E-3</v>
      </c>
      <c r="K18" s="43">
        <v>-2.6709820714666235E-3</v>
      </c>
      <c r="L18" s="44">
        <v>4.5782702451633399E-3</v>
      </c>
      <c r="M18" s="50">
        <v>1.7477800443231734E-2</v>
      </c>
      <c r="N18" s="51">
        <v>9.8028877165069299E-3</v>
      </c>
      <c r="O18" s="43">
        <v>8.9776276308185347E-3</v>
      </c>
      <c r="P18" s="44">
        <v>1.0090899769184855E-2</v>
      </c>
      <c r="Q18" s="50">
        <v>-1.1002424859752778E-2</v>
      </c>
      <c r="R18" s="51">
        <v>1.5288426702706759E-3</v>
      </c>
      <c r="S18" s="43">
        <v>-1.4324966886432405E-2</v>
      </c>
      <c r="T18" s="44">
        <v>-4.8877445379122419E-3</v>
      </c>
      <c r="U18" s="50" t="s">
        <v>1406</v>
      </c>
      <c r="V18" s="51" t="s">
        <v>1406</v>
      </c>
      <c r="W18" s="43" t="s">
        <v>1406</v>
      </c>
      <c r="X18" s="44" t="s">
        <v>1406</v>
      </c>
      <c r="Y18" s="50" t="s">
        <v>1406</v>
      </c>
      <c r="Z18" s="51" t="s">
        <v>1406</v>
      </c>
      <c r="AE18" s="2"/>
    </row>
    <row r="19" spans="2:31" x14ac:dyDescent="0.25">
      <c r="B19" s="4" t="s">
        <v>11</v>
      </c>
      <c r="C19" s="43">
        <v>1.6767341530087165E-4</v>
      </c>
      <c r="D19" s="44">
        <v>5.0931984058720254E-4</v>
      </c>
      <c r="E19" s="50">
        <v>-1.673016908684413E-4</v>
      </c>
      <c r="F19" s="51">
        <v>7.0444691936958549E-6</v>
      </c>
      <c r="G19" s="43">
        <v>-3.6626767973129489E-4</v>
      </c>
      <c r="H19" s="44">
        <v>9.3376989169347515E-5</v>
      </c>
      <c r="I19" s="50">
        <v>1.6014974103641179E-4</v>
      </c>
      <c r="J19" s="51">
        <v>3.308846316797018E-4</v>
      </c>
      <c r="K19" s="43">
        <v>-4.5694211320445542E-4</v>
      </c>
      <c r="L19" s="44">
        <v>9.9337610169636533E-4</v>
      </c>
      <c r="M19" s="50">
        <v>-9.3035653957363772E-5</v>
      </c>
      <c r="N19" s="51">
        <v>5.5170083227143799E-4</v>
      </c>
      <c r="O19" s="43">
        <v>1.2225932206035603E-4</v>
      </c>
      <c r="P19" s="44">
        <v>7.3939393621785116E-4</v>
      </c>
      <c r="Q19" s="50">
        <v>-3.3397264769897832E-5</v>
      </c>
      <c r="R19" s="51">
        <v>2.8753200439481411E-4</v>
      </c>
      <c r="S19" s="43">
        <v>7.9298593136135713E-4</v>
      </c>
      <c r="T19" s="44">
        <v>9.9196911625413684E-4</v>
      </c>
      <c r="U19" s="50" t="s">
        <v>1406</v>
      </c>
      <c r="V19" s="51" t="s">
        <v>1406</v>
      </c>
      <c r="W19" s="43" t="s">
        <v>1406</v>
      </c>
      <c r="X19" s="44" t="s">
        <v>1406</v>
      </c>
      <c r="Y19" s="50" t="s">
        <v>1406</v>
      </c>
      <c r="Z19" s="51" t="s">
        <v>1406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 t="s">
        <v>1406</v>
      </c>
      <c r="V20" s="51" t="s">
        <v>1406</v>
      </c>
      <c r="W20" s="43" t="s">
        <v>1406</v>
      </c>
      <c r="X20" s="44" t="s">
        <v>1406</v>
      </c>
      <c r="Y20" s="50" t="s">
        <v>1406</v>
      </c>
      <c r="Z20" s="51" t="s">
        <v>1406</v>
      </c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 t="s">
        <v>1406</v>
      </c>
      <c r="V21" s="51" t="s">
        <v>1406</v>
      </c>
      <c r="W21" s="43" t="s">
        <v>1406</v>
      </c>
      <c r="X21" s="44" t="s">
        <v>1406</v>
      </c>
      <c r="Y21" s="50" t="s">
        <v>1406</v>
      </c>
      <c r="Z21" s="51" t="s">
        <v>1406</v>
      </c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 t="s">
        <v>1406</v>
      </c>
      <c r="V22" s="51" t="s">
        <v>1406</v>
      </c>
      <c r="W22" s="43" t="s">
        <v>1406</v>
      </c>
      <c r="X22" s="44" t="s">
        <v>1406</v>
      </c>
      <c r="Y22" s="50" t="s">
        <v>1406</v>
      </c>
      <c r="Z22" s="51" t="s">
        <v>1406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 t="s">
        <v>1406</v>
      </c>
      <c r="V23" s="51" t="s">
        <v>1406</v>
      </c>
      <c r="W23" s="43" t="s">
        <v>1406</v>
      </c>
      <c r="X23" s="44" t="s">
        <v>1406</v>
      </c>
      <c r="Y23" s="50" t="s">
        <v>1406</v>
      </c>
      <c r="Z23" s="51" t="s">
        <v>1406</v>
      </c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 t="s">
        <v>1406</v>
      </c>
      <c r="V24" s="51" t="s">
        <v>1406</v>
      </c>
      <c r="W24" s="43" t="s">
        <v>1406</v>
      </c>
      <c r="X24" s="44" t="s">
        <v>1406</v>
      </c>
      <c r="Y24" s="50" t="s">
        <v>1406</v>
      </c>
      <c r="Z24" s="51" t="s">
        <v>1406</v>
      </c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1.2552239398320273E-6</v>
      </c>
      <c r="L25" s="44">
        <v>6.2483333401613722E-5</v>
      </c>
      <c r="M25" s="50">
        <v>0</v>
      </c>
      <c r="N25" s="51">
        <v>0</v>
      </c>
      <c r="O25" s="43">
        <v>1.4059650731997594E-6</v>
      </c>
      <c r="P25" s="44">
        <v>3.2131992961506612E-5</v>
      </c>
      <c r="Q25" s="50">
        <v>-6.1782234375992332E-7</v>
      </c>
      <c r="R25" s="51">
        <v>5.0215533711639931E-6</v>
      </c>
      <c r="S25" s="43">
        <v>2.2902942235046754E-8</v>
      </c>
      <c r="T25" s="44">
        <v>1.9667920613095845E-6</v>
      </c>
      <c r="U25" s="50" t="s">
        <v>1406</v>
      </c>
      <c r="V25" s="51" t="s">
        <v>1406</v>
      </c>
      <c r="W25" s="43" t="s">
        <v>1406</v>
      </c>
      <c r="X25" s="44" t="s">
        <v>1406</v>
      </c>
      <c r="Y25" s="50" t="s">
        <v>1406</v>
      </c>
      <c r="Z25" s="51" t="s">
        <v>1406</v>
      </c>
    </row>
    <row r="26" spans="2:31" x14ac:dyDescent="0.25">
      <c r="B26" s="5" t="s">
        <v>18</v>
      </c>
      <c r="C26" s="45">
        <v>4.2407904480000001E-2</v>
      </c>
      <c r="D26" s="46">
        <v>1</v>
      </c>
      <c r="E26" s="52">
        <v>-2.6278446399999999E-2</v>
      </c>
      <c r="F26" s="53">
        <v>0.99999999999999978</v>
      </c>
      <c r="G26" s="45">
        <v>1.117864583E-2</v>
      </c>
      <c r="H26" s="46">
        <v>1.0000000000000002</v>
      </c>
      <c r="I26" s="52">
        <v>1.5615373199999999E-2</v>
      </c>
      <c r="J26" s="53">
        <v>1</v>
      </c>
      <c r="K26" s="45">
        <v>-1.6595552E-4</v>
      </c>
      <c r="L26" s="46">
        <v>1</v>
      </c>
      <c r="M26" s="52">
        <v>4.2308548670000001E-2</v>
      </c>
      <c r="N26" s="53">
        <v>0.99999999999999989</v>
      </c>
      <c r="O26" s="45">
        <v>4.4935682970000002E-2</v>
      </c>
      <c r="P26" s="46">
        <v>1</v>
      </c>
      <c r="Q26" s="52">
        <v>-1.370155942E-2</v>
      </c>
      <c r="R26" s="53">
        <v>0.99999999999999989</v>
      </c>
      <c r="S26" s="45">
        <v>-1.7898738800000001E-2</v>
      </c>
      <c r="T26" s="46">
        <v>1</v>
      </c>
      <c r="U26" s="52" t="s">
        <v>1406</v>
      </c>
      <c r="V26" s="53" t="s">
        <v>1406</v>
      </c>
      <c r="W26" s="45" t="s">
        <v>1406</v>
      </c>
      <c r="X26" s="46" t="s">
        <v>1406</v>
      </c>
      <c r="Y26" s="52" t="s">
        <v>1406</v>
      </c>
      <c r="Z26" s="53" t="s">
        <v>1406</v>
      </c>
    </row>
    <row r="27" spans="2:31" x14ac:dyDescent="0.25">
      <c r="B27" s="9" t="s">
        <v>24</v>
      </c>
      <c r="C27" s="47">
        <v>134220.90706</v>
      </c>
      <c r="D27" s="68"/>
      <c r="E27" s="54">
        <v>-87034.84087</v>
      </c>
      <c r="F27" s="68"/>
      <c r="G27" s="47">
        <v>35477.540510000006</v>
      </c>
      <c r="H27" s="68"/>
      <c r="I27" s="54">
        <v>49909.58352</v>
      </c>
      <c r="J27" s="68"/>
      <c r="K27" s="47">
        <v>-496.7970700000152</v>
      </c>
      <c r="L27" s="68"/>
      <c r="M27" s="54">
        <v>136444.95573999998</v>
      </c>
      <c r="N27" s="68"/>
      <c r="O27" s="47">
        <v>149320.54022999996</v>
      </c>
      <c r="P27" s="68"/>
      <c r="Q27" s="54">
        <v>-47532.825620000011</v>
      </c>
      <c r="R27" s="68"/>
      <c r="S27" s="47">
        <v>-60043.056770000003</v>
      </c>
      <c r="T27" s="68"/>
      <c r="U27" s="54" t="s">
        <v>1406</v>
      </c>
      <c r="V27" s="68"/>
      <c r="W27" s="47" t="s">
        <v>1406</v>
      </c>
      <c r="X27" s="68"/>
      <c r="Y27" s="54" t="s">
        <v>1406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9.2538751532049998E-5</v>
      </c>
      <c r="D29" s="49">
        <v>0.64343682519827194</v>
      </c>
      <c r="E29" s="55">
        <v>-2.6834528962563924E-2</v>
      </c>
      <c r="F29" s="56">
        <v>0.63620991981698904</v>
      </c>
      <c r="G29" s="48">
        <v>7.8239211817206266E-5</v>
      </c>
      <c r="H29" s="49">
        <v>0.64770082643526483</v>
      </c>
      <c r="I29" s="55">
        <v>8.9362062680411088E-3</v>
      </c>
      <c r="J29" s="56">
        <v>0.63693084042923798</v>
      </c>
      <c r="K29" s="48">
        <v>6.3754227056644279E-4</v>
      </c>
      <c r="L29" s="49">
        <v>0.64290768904274342</v>
      </c>
      <c r="M29" s="55">
        <v>1.1513270410603004E-2</v>
      </c>
      <c r="N29" s="56">
        <v>0.65226118959113111</v>
      </c>
      <c r="O29" s="48">
        <v>1.9902303868940902E-2</v>
      </c>
      <c r="P29" s="49">
        <v>0.64733366942110715</v>
      </c>
      <c r="Q29" s="55">
        <v>-5.5005130244355294E-3</v>
      </c>
      <c r="R29" s="56">
        <v>0.64989950596685397</v>
      </c>
      <c r="S29" s="48">
        <v>9.158989103674223E-3</v>
      </c>
      <c r="T29" s="49">
        <v>0.64731936448499161</v>
      </c>
      <c r="U29" s="55" t="s">
        <v>1406</v>
      </c>
      <c r="V29" s="56" t="s">
        <v>1406</v>
      </c>
      <c r="W29" s="48" t="s">
        <v>1406</v>
      </c>
      <c r="X29" s="49" t="s">
        <v>1406</v>
      </c>
      <c r="Y29" s="55" t="s">
        <v>1406</v>
      </c>
      <c r="Z29" s="56" t="s">
        <v>1406</v>
      </c>
    </row>
    <row r="30" spans="2:31" x14ac:dyDescent="0.25">
      <c r="B30" s="4" t="s">
        <v>20</v>
      </c>
      <c r="C30" s="43">
        <v>4.231536572846796E-2</v>
      </c>
      <c r="D30" s="44">
        <v>0.356563174801728</v>
      </c>
      <c r="E30" s="50">
        <v>5.5608256256390654E-4</v>
      </c>
      <c r="F30" s="51">
        <v>0.36379008018301096</v>
      </c>
      <c r="G30" s="43">
        <v>1.1100406618182783E-2</v>
      </c>
      <c r="H30" s="44">
        <v>0.35229917356473517</v>
      </c>
      <c r="I30" s="50">
        <v>6.679166931958894E-3</v>
      </c>
      <c r="J30" s="51">
        <v>0.36306915957076202</v>
      </c>
      <c r="K30" s="43">
        <v>-8.0349779056644599E-4</v>
      </c>
      <c r="L30" s="44">
        <v>0.35709231095725658</v>
      </c>
      <c r="M30" s="50">
        <v>3.0795278259397024E-2</v>
      </c>
      <c r="N30" s="51">
        <v>0.347738810408869</v>
      </c>
      <c r="O30" s="43">
        <v>2.503337910105909E-2</v>
      </c>
      <c r="P30" s="44">
        <v>0.35266633057889274</v>
      </c>
      <c r="Q30" s="50">
        <v>-8.2010746941036609E-3</v>
      </c>
      <c r="R30" s="51">
        <v>0.35010049403314614</v>
      </c>
      <c r="S30" s="43">
        <v>-2.7057726767487092E-2</v>
      </c>
      <c r="T30" s="44">
        <v>0.35268063551500839</v>
      </c>
      <c r="U30" s="50" t="s">
        <v>1406</v>
      </c>
      <c r="V30" s="51" t="s">
        <v>1406</v>
      </c>
      <c r="W30" s="43" t="s">
        <v>1406</v>
      </c>
      <c r="X30" s="44" t="s">
        <v>1406</v>
      </c>
      <c r="Y30" s="50" t="s">
        <v>1406</v>
      </c>
      <c r="Z30" s="51" t="s">
        <v>1406</v>
      </c>
    </row>
    <row r="31" spans="2:31" x14ac:dyDescent="0.25">
      <c r="B31" s="5" t="s">
        <v>18</v>
      </c>
      <c r="C31" s="45">
        <v>4.2407904480000001E-2</v>
      </c>
      <c r="D31" s="46">
        <v>1</v>
      </c>
      <c r="E31" s="52">
        <v>-2.6278446399999999E-2</v>
      </c>
      <c r="F31" s="53">
        <v>0.99999999999999978</v>
      </c>
      <c r="G31" s="45">
        <v>1.117864583E-2</v>
      </c>
      <c r="H31" s="46">
        <v>1.0000000000000002</v>
      </c>
      <c r="I31" s="52">
        <v>1.5615373199999999E-2</v>
      </c>
      <c r="J31" s="53">
        <v>1</v>
      </c>
      <c r="K31" s="45">
        <v>-1.6595552E-4</v>
      </c>
      <c r="L31" s="46">
        <v>1</v>
      </c>
      <c r="M31" s="52">
        <v>4.2308548670000001E-2</v>
      </c>
      <c r="N31" s="53">
        <v>0.99999999999999989</v>
      </c>
      <c r="O31" s="45">
        <v>4.4935682970000002E-2</v>
      </c>
      <c r="P31" s="46">
        <v>1</v>
      </c>
      <c r="Q31" s="52">
        <v>-1.370155942E-2</v>
      </c>
      <c r="R31" s="53">
        <v>0.99999999999999989</v>
      </c>
      <c r="S31" s="45">
        <v>-1.7898738800000001E-2</v>
      </c>
      <c r="T31" s="46">
        <v>1</v>
      </c>
      <c r="U31" s="52" t="s">
        <v>1406</v>
      </c>
      <c r="V31" s="53" t="s">
        <v>1406</v>
      </c>
      <c r="W31" s="45" t="s">
        <v>1406</v>
      </c>
      <c r="X31" s="46" t="s">
        <v>1406</v>
      </c>
      <c r="Y31" s="52" t="s">
        <v>1406</v>
      </c>
      <c r="Z31" s="53" t="s">
        <v>1406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3.5677710470776912E-2</v>
      </c>
      <c r="D33" s="49">
        <v>1.007859425653655</v>
      </c>
      <c r="E33" s="55">
        <v>-1.2273127928269588E-2</v>
      </c>
      <c r="F33" s="56">
        <v>1.0088245805339766</v>
      </c>
      <c r="G33" s="48">
        <v>6.7755331145225393E-3</v>
      </c>
      <c r="H33" s="49">
        <v>1.0128428389763247</v>
      </c>
      <c r="I33" s="55">
        <v>1.6585127684603736E-2</v>
      </c>
      <c r="J33" s="56">
        <v>1.0082532456071818</v>
      </c>
      <c r="K33" s="48">
        <v>2.4486516615600893E-3</v>
      </c>
      <c r="L33" s="49">
        <v>1.0062683770402698</v>
      </c>
      <c r="M33" s="55">
        <v>3.7113738820377294E-2</v>
      </c>
      <c r="N33" s="56">
        <v>0.99629195672784931</v>
      </c>
      <c r="O33" s="48">
        <v>4.2691464979291639E-2</v>
      </c>
      <c r="P33" s="49">
        <v>0.99417389373928533</v>
      </c>
      <c r="Q33" s="55">
        <v>-8.5836788724840268E-3</v>
      </c>
      <c r="R33" s="56">
        <v>0.99754650452499816</v>
      </c>
      <c r="S33" s="48">
        <v>-1.4955494011353336E-2</v>
      </c>
      <c r="T33" s="49">
        <v>0.99793680327813372</v>
      </c>
      <c r="U33" s="55" t="s">
        <v>1406</v>
      </c>
      <c r="V33" s="56" t="s">
        <v>1406</v>
      </c>
      <c r="W33" s="48" t="s">
        <v>1406</v>
      </c>
      <c r="X33" s="49" t="s">
        <v>1406</v>
      </c>
      <c r="Y33" s="55" t="s">
        <v>1406</v>
      </c>
      <c r="Z33" s="56" t="s">
        <v>1406</v>
      </c>
    </row>
    <row r="34" spans="2:26" x14ac:dyDescent="0.25">
      <c r="B34" s="4" t="s">
        <v>22</v>
      </c>
      <c r="C34" s="43">
        <v>6.7301940092231068E-3</v>
      </c>
      <c r="D34" s="44">
        <v>-7.8594256536550049E-3</v>
      </c>
      <c r="E34" s="50">
        <v>-1.4005318471730433E-2</v>
      </c>
      <c r="F34" s="51">
        <v>-8.8245805339765265E-3</v>
      </c>
      <c r="G34" s="43">
        <v>4.4031127154774714E-3</v>
      </c>
      <c r="H34" s="44">
        <v>-1.284283897632468E-2</v>
      </c>
      <c r="I34" s="50">
        <v>-9.6975448460373428E-4</v>
      </c>
      <c r="J34" s="51">
        <v>-8.2532456071817036E-3</v>
      </c>
      <c r="K34" s="43">
        <v>-2.6146071815600861E-3</v>
      </c>
      <c r="L34" s="44">
        <v>-6.2683770402697254E-3</v>
      </c>
      <c r="M34" s="50">
        <v>5.1948098496226855E-3</v>
      </c>
      <c r="N34" s="51">
        <v>3.7080432721506014E-3</v>
      </c>
      <c r="O34" s="43">
        <v>2.2442179907083688E-3</v>
      </c>
      <c r="P34" s="44">
        <v>5.826106260714628E-3</v>
      </c>
      <c r="Q34" s="50">
        <v>-5.1179088460551669E-3</v>
      </c>
      <c r="R34" s="51">
        <v>2.4534954750018399E-3</v>
      </c>
      <c r="S34" s="43">
        <v>-2.9432436524595325E-3</v>
      </c>
      <c r="T34" s="44">
        <v>2.0631967218662133E-3</v>
      </c>
      <c r="U34" s="50" t="s">
        <v>1406</v>
      </c>
      <c r="V34" s="51" t="s">
        <v>1406</v>
      </c>
      <c r="W34" s="43" t="s">
        <v>1406</v>
      </c>
      <c r="X34" s="44" t="s">
        <v>1406</v>
      </c>
      <c r="Y34" s="50" t="s">
        <v>1406</v>
      </c>
      <c r="Z34" s="51" t="s">
        <v>1406</v>
      </c>
    </row>
    <row r="35" spans="2:26" x14ac:dyDescent="0.25">
      <c r="B35" s="10" t="s">
        <v>18</v>
      </c>
      <c r="C35" s="45">
        <v>4.2407904480000001E-2</v>
      </c>
      <c r="D35" s="46">
        <v>1</v>
      </c>
      <c r="E35" s="52">
        <v>-2.6278446399999999E-2</v>
      </c>
      <c r="F35" s="53">
        <v>0.99999999999999978</v>
      </c>
      <c r="G35" s="45">
        <v>1.117864583E-2</v>
      </c>
      <c r="H35" s="46">
        <v>1.0000000000000002</v>
      </c>
      <c r="I35" s="52">
        <v>1.5615373199999999E-2</v>
      </c>
      <c r="J35" s="53">
        <v>1</v>
      </c>
      <c r="K35" s="45">
        <v>-1.6595552E-4</v>
      </c>
      <c r="L35" s="46">
        <v>1</v>
      </c>
      <c r="M35" s="52">
        <v>4.2308548670000001E-2</v>
      </c>
      <c r="N35" s="53">
        <v>0.99999999999999989</v>
      </c>
      <c r="O35" s="45">
        <v>4.4935682970000002E-2</v>
      </c>
      <c r="P35" s="46">
        <v>1</v>
      </c>
      <c r="Q35" s="52">
        <v>-1.370155942E-2</v>
      </c>
      <c r="R35" s="53">
        <v>0.99999999999999989</v>
      </c>
      <c r="S35" s="45">
        <v>-1.7898738800000001E-2</v>
      </c>
      <c r="T35" s="46">
        <v>1</v>
      </c>
      <c r="U35" s="52" t="s">
        <v>1406</v>
      </c>
      <c r="V35" s="53" t="s">
        <v>1406</v>
      </c>
      <c r="W35" s="45" t="s">
        <v>1406</v>
      </c>
      <c r="X35" s="46" t="s">
        <v>1406</v>
      </c>
      <c r="Y35" s="52" t="s">
        <v>1406</v>
      </c>
      <c r="Z35" s="53" t="s">
        <v>1406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3.5876093321143762E-3</v>
      </c>
      <c r="D38" s="44">
        <v>0.27475957205690044</v>
      </c>
      <c r="E38" s="50">
        <v>9.5693974729208035E-3</v>
      </c>
      <c r="F38" s="51">
        <v>0.27467298408929169</v>
      </c>
      <c r="G38" s="43">
        <v>1.4844157280780359E-2</v>
      </c>
      <c r="H38" s="44">
        <v>0.27434588975455515</v>
      </c>
      <c r="I38" s="50" t="s">
        <v>1406</v>
      </c>
      <c r="J38" s="51" t="s">
        <v>1406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3.9048956358983002E-4</v>
      </c>
      <c r="D39" s="44">
        <v>4.9241767567642619E-2</v>
      </c>
      <c r="E39" s="50">
        <v>1.0382598514312035E-3</v>
      </c>
      <c r="F39" s="51">
        <v>4.9343220505327856E-2</v>
      </c>
      <c r="G39" s="43">
        <v>1.7492639028290943E-3</v>
      </c>
      <c r="H39" s="44">
        <v>4.9402142447932069E-2</v>
      </c>
      <c r="I39" s="50" t="s">
        <v>1406</v>
      </c>
      <c r="J39" s="51" t="s">
        <v>1406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 t="s">
        <v>1406</v>
      </c>
      <c r="J40" s="51" t="s">
        <v>1406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 t="s">
        <v>1406</v>
      </c>
      <c r="J41" s="51" t="s">
        <v>1406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6.878686564030461E-5</v>
      </c>
      <c r="D42" s="44">
        <v>1.9074721321384769E-3</v>
      </c>
      <c r="E42" s="50">
        <v>2.4278273637914933E-5</v>
      </c>
      <c r="F42" s="51">
        <v>1.7554543910675031E-3</v>
      </c>
      <c r="G42" s="43">
        <v>-9.8873111606526945E-5</v>
      </c>
      <c r="H42" s="44">
        <v>1.4207177341798878E-3</v>
      </c>
      <c r="I42" s="50" t="s">
        <v>1406</v>
      </c>
      <c r="J42" s="51" t="s">
        <v>1406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 t="s">
        <v>1406</v>
      </c>
      <c r="J43" s="51" t="s">
        <v>1406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-8.940301299107313E-3</v>
      </c>
      <c r="D44" s="44">
        <v>0.33733846167176179</v>
      </c>
      <c r="E44" s="50">
        <v>7.8858617345462702E-3</v>
      </c>
      <c r="F44" s="51">
        <v>0.33297220714687098</v>
      </c>
      <c r="G44" s="43">
        <v>2.1291241027876287E-2</v>
      </c>
      <c r="H44" s="44">
        <v>0.33695890143310958</v>
      </c>
      <c r="I44" s="50" t="s">
        <v>1406</v>
      </c>
      <c r="J44" s="51" t="s">
        <v>1406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1.9857762706549226E-2</v>
      </c>
      <c r="D45" s="44">
        <v>0.32600343761232042</v>
      </c>
      <c r="E45" s="50">
        <v>3.9505827842981948E-2</v>
      </c>
      <c r="F45" s="51">
        <v>0.3218210791897908</v>
      </c>
      <c r="G45" s="43">
        <v>4.8534005399651671E-2</v>
      </c>
      <c r="H45" s="44">
        <v>0.31686681672938449</v>
      </c>
      <c r="I45" s="50" t="s">
        <v>1406</v>
      </c>
      <c r="J45" s="51" t="s">
        <v>1406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1.2510049784950344E-3</v>
      </c>
      <c r="D46" s="44">
        <v>1.8799921928942819E-2</v>
      </c>
      <c r="E46" s="50">
        <v>1.971226909955201E-3</v>
      </c>
      <c r="F46" s="51">
        <v>1.9084823980449788E-2</v>
      </c>
      <c r="G46" s="43">
        <v>2.6779394329156775E-3</v>
      </c>
      <c r="H46" s="44">
        <v>1.8192271854370012E-2</v>
      </c>
      <c r="I46" s="50" t="s">
        <v>1406</v>
      </c>
      <c r="J46" s="51" t="s">
        <v>1406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4.1382601213308831E-5</v>
      </c>
      <c r="D47" s="44">
        <v>1.3814051741888472E-3</v>
      </c>
      <c r="E47" s="50">
        <v>1.3719408730856653E-4</v>
      </c>
      <c r="F47" s="51">
        <v>1.9725490502351972E-3</v>
      </c>
      <c r="G47" s="43">
        <v>3.6893407712591109E-4</v>
      </c>
      <c r="H47" s="44">
        <v>2.9137187038759615E-3</v>
      </c>
      <c r="I47" s="50" t="s">
        <v>1406</v>
      </c>
      <c r="J47" s="51" t="s">
        <v>1406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-8.1211016562497029E-6</v>
      </c>
      <c r="D48" s="44">
        <v>7.0016782312735156E-5</v>
      </c>
      <c r="E48" s="50">
        <v>-2.4846835216317632E-5</v>
      </c>
      <c r="F48" s="51">
        <v>6.0950843473459817E-5</v>
      </c>
      <c r="G48" s="43">
        <v>-6.0341345012020225E-5</v>
      </c>
      <c r="H48" s="44">
        <v>4.5052662841651333E-5</v>
      </c>
      <c r="I48" s="50" t="s">
        <v>1406</v>
      </c>
      <c r="J48" s="51" t="s">
        <v>1406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1.0478948310650783E-2</v>
      </c>
      <c r="D49" s="44">
        <v>-9.7053020258580629E-3</v>
      </c>
      <c r="E49" s="50">
        <v>2.6956904696077304E-2</v>
      </c>
      <c r="F49" s="51">
        <v>-2.1079668961737144E-3</v>
      </c>
      <c r="G49" s="43">
        <v>1.0097763957200342E-2</v>
      </c>
      <c r="H49" s="44">
        <v>-6.5731149727766636E-4</v>
      </c>
      <c r="I49" s="50" t="s">
        <v>1406</v>
      </c>
      <c r="J49" s="51" t="s">
        <v>1406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-3.6602403067612793E-4</v>
      </c>
      <c r="D50" s="44">
        <v>2.0324709965008196E-4</v>
      </c>
      <c r="E50" s="50">
        <v>-7.5517702014659587E-4</v>
      </c>
      <c r="F50" s="51">
        <v>4.1428381076629188E-4</v>
      </c>
      <c r="G50" s="43">
        <v>1.2622625597295782E-4</v>
      </c>
      <c r="H50" s="44">
        <v>5.0051088016272809E-4</v>
      </c>
      <c r="I50" s="50" t="s">
        <v>1406</v>
      </c>
      <c r="J50" s="51" t="s">
        <v>1406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 t="s">
        <v>1406</v>
      </c>
      <c r="J51" s="51" t="s">
        <v>1406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 t="s">
        <v>1406</v>
      </c>
      <c r="J52" s="51" t="s">
        <v>1406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 t="s">
        <v>1406</v>
      </c>
      <c r="J53" s="51" t="s">
        <v>1406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 t="s">
        <v>1406</v>
      </c>
      <c r="J54" s="51" t="s">
        <v>1406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 t="s">
        <v>1406</v>
      </c>
      <c r="J55" s="51" t="s">
        <v>1406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1.267240351261887E-6</v>
      </c>
      <c r="F56" s="51">
        <v>1.0413888900268954E-5</v>
      </c>
      <c r="G56" s="43">
        <v>2.0805556879298553E-6</v>
      </c>
      <c r="H56" s="44">
        <v>1.1289296866177099E-5</v>
      </c>
      <c r="I56" s="50" t="s">
        <v>1406</v>
      </c>
      <c r="J56" s="51" t="s">
        <v>1406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2.6361537926813172E-2</v>
      </c>
      <c r="D57" s="46">
        <v>1.0000000000000002</v>
      </c>
      <c r="E57" s="52">
        <v>8.6310194253847561E-2</v>
      </c>
      <c r="F57" s="53">
        <v>0.99999999999999989</v>
      </c>
      <c r="G57" s="45">
        <v>9.9532397433421682E-2</v>
      </c>
      <c r="H57" s="46">
        <v>1</v>
      </c>
      <c r="I57" s="52" t="s">
        <v>1406</v>
      </c>
      <c r="J57" s="53" t="s">
        <v>1406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82663.606700000004</v>
      </c>
      <c r="D58" s="68"/>
      <c r="E58" s="54">
        <v>268521.34888999991</v>
      </c>
      <c r="F58" s="68"/>
      <c r="G58" s="47">
        <v>310266.00672999979</v>
      </c>
      <c r="H58" s="68"/>
      <c r="I58" s="54" t="s">
        <v>1406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-2.7594528242163324E-2</v>
      </c>
      <c r="D60" s="49">
        <v>0.64244919048350868</v>
      </c>
      <c r="E60" s="55">
        <v>-6.6637247994788991E-3</v>
      </c>
      <c r="F60" s="56">
        <v>0.64324121508560639</v>
      </c>
      <c r="G60" s="48">
        <v>1.7856934225111754E-2</v>
      </c>
      <c r="H60" s="49">
        <v>0.64488887004295459</v>
      </c>
      <c r="I60" s="55" t="s">
        <v>1406</v>
      </c>
      <c r="J60" s="56" t="s">
        <v>1406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5.3956066168976496E-2</v>
      </c>
      <c r="D61" s="44">
        <v>0.35755080951649137</v>
      </c>
      <c r="E61" s="50">
        <v>9.2973919053326456E-2</v>
      </c>
      <c r="F61" s="51">
        <v>0.35675878491439361</v>
      </c>
      <c r="G61" s="43">
        <v>8.1675463208309929E-2</v>
      </c>
      <c r="H61" s="44">
        <v>0.35511112995704547</v>
      </c>
      <c r="I61" s="50" t="s">
        <v>1406</v>
      </c>
      <c r="J61" s="51" t="s">
        <v>1406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2.6361537926813172E-2</v>
      </c>
      <c r="D62" s="46">
        <v>1</v>
      </c>
      <c r="E62" s="52">
        <v>8.6310194253847561E-2</v>
      </c>
      <c r="F62" s="53">
        <v>1</v>
      </c>
      <c r="G62" s="45">
        <v>9.9532397433421682E-2</v>
      </c>
      <c r="H62" s="46">
        <v>1</v>
      </c>
      <c r="I62" s="52" t="s">
        <v>1406</v>
      </c>
      <c r="J62" s="53" t="s">
        <v>1406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2.9354965258391222E-2</v>
      </c>
      <c r="D64" s="49">
        <v>1.0098422817213188</v>
      </c>
      <c r="E64" s="55">
        <v>8.7714101981379217E-2</v>
      </c>
      <c r="F64" s="56">
        <v>1.006723404089876</v>
      </c>
      <c r="G64" s="48">
        <v>0.10674777892357554</v>
      </c>
      <c r="H64" s="49">
        <v>1.0033330695646303</v>
      </c>
      <c r="I64" s="55" t="s">
        <v>1406</v>
      </c>
      <c r="J64" s="56" t="s">
        <v>1406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-2.9934273315780509E-3</v>
      </c>
      <c r="D65" s="44">
        <v>-9.842281721318737E-3</v>
      </c>
      <c r="E65" s="50">
        <v>-1.4039077275316534E-3</v>
      </c>
      <c r="F65" s="51">
        <v>-6.7234040898761721E-3</v>
      </c>
      <c r="G65" s="43">
        <v>-7.2153814901538514E-3</v>
      </c>
      <c r="H65" s="44">
        <v>-3.333069564630484E-3</v>
      </c>
      <c r="I65" s="50" t="s">
        <v>1406</v>
      </c>
      <c r="J65" s="51" t="s">
        <v>1406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2.6361537926813172E-2</v>
      </c>
      <c r="D66" s="46">
        <v>1</v>
      </c>
      <c r="E66" s="52">
        <v>8.6310194253847561E-2</v>
      </c>
      <c r="F66" s="53">
        <v>0.99999999999999989</v>
      </c>
      <c r="G66" s="45">
        <v>9.9532397433421682E-2</v>
      </c>
      <c r="H66" s="46">
        <v>0.99999999999999978</v>
      </c>
      <c r="I66" s="52" t="s">
        <v>1406</v>
      </c>
      <c r="J66" s="53" t="s">
        <v>1406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 s="38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 s="38">
        <v>1</v>
      </c>
      <c r="N1">
        <f>M1+1</f>
        <v>2</v>
      </c>
      <c r="O1">
        <f t="shared" ref="O1" si="2">N1+1</f>
        <v>3</v>
      </c>
      <c r="P1">
        <f>O1+1</f>
        <v>4</v>
      </c>
      <c r="Q1" s="38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ref="Z7:Z20" si="4">Z6+1</f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4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4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4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4"/>
        <v>2027</v>
      </c>
      <c r="AA11" s="30"/>
      <c r="AB11">
        <f t="shared" ref="AB11" si="5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4"/>
        <v>2028</v>
      </c>
      <c r="AA12" s="30"/>
      <c r="AB12">
        <f t="shared" ref="AB12:AB21" si="6">AB8</f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4"/>
        <v>2029</v>
      </c>
      <c r="AA13" s="30"/>
      <c r="AB13">
        <f t="shared" si="6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4"/>
        <v>2030</v>
      </c>
      <c r="AA14" s="30"/>
      <c r="AB14">
        <f t="shared" si="6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4"/>
        <v>2031</v>
      </c>
      <c r="AA15" s="30"/>
      <c r="AB15">
        <f t="shared" si="6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4"/>
        <v>2032</v>
      </c>
      <c r="AA16" s="30"/>
      <c r="AB16">
        <f t="shared" si="6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4"/>
        <v>2033</v>
      </c>
      <c r="AA17" s="30"/>
      <c r="AB17">
        <f t="shared" si="6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4"/>
        <v>2034</v>
      </c>
      <c r="AA18" s="30"/>
      <c r="AB18">
        <f t="shared" si="6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4"/>
        <v>2035</v>
      </c>
      <c r="AA19" s="30"/>
      <c r="AB19">
        <f t="shared" si="6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4"/>
        <v>2036</v>
      </c>
      <c r="AA20" s="30"/>
      <c r="AB20">
        <f t="shared" si="6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6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2023-10-30T13:28:42Z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