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58F17ECE-3DF1-4FC2-AE75-F4BE752C920F}" xr6:coauthVersionLast="47" xr6:coauthVersionMax="47" xr10:uidLastSave="{00000000-0000-0000-0000-000000000000}"/>
  <workbookProtection workbookPassword="8F07" lockStructure="1"/>
  <bookViews>
    <workbookView xWindow="-120" yWindow="-120" windowWidth="23280" windowHeight="1275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6" i="8" l="1"/>
  <c r="AB20" i="8" s="1"/>
  <c r="AB13" i="8"/>
  <c r="AB17" i="8" s="1"/>
  <c r="AB21" i="8" s="1"/>
  <c r="AB12" i="8"/>
  <c r="AB11" i="8"/>
  <c r="AB15" i="8" s="1"/>
  <c r="AB19" i="8" s="1"/>
  <c r="AB10" i="8"/>
  <c r="AB14" i="8" s="1"/>
  <c r="AB18" i="8" s="1"/>
  <c r="AA7" i="8"/>
  <c r="Z7" i="8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Z6" i="8"/>
  <c r="AA4" i="8"/>
  <c r="AA9" i="8" s="1"/>
  <c r="AC3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A8" i="8" l="1"/>
  <c r="AA6" i="8"/>
  <c r="B24" i="6"/>
  <c r="B23" i="6"/>
  <c r="B25" i="6"/>
  <c r="B26" i="6" l="1"/>
  <c r="C4" i="5"/>
  <c r="C3" i="5"/>
</calcChain>
</file>

<file path=xl/sharedStrings.xml><?xml version="1.0" encoding="utf-8"?>
<sst xmlns="http://schemas.openxmlformats.org/spreadsheetml/2006/main" count="5311" uniqueCount="1407">
  <si>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</si>
  <si>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</si>
  <si>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</si>
  <si>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</si>
  <si>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</si>
  <si>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</si>
  <si>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</si>
  <si>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</si>
  <si>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</si>
  <si>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</si>
  <si>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</si>
  <si>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</si>
  <si>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</si>
  <si>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</si>
  <si>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</si>
  <si>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</si>
  <si>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</si>
  <si>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</si>
  <si>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</si>
  <si>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</si>
  <si>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</si>
  <si>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</si>
  <si>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</si>
  <si>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</si>
  <si>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</si>
  <si>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</si>
  <si>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</si>
  <si>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</si>
  <si>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</si>
  <si>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</si>
  <si>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</si>
  <si>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</si>
  <si>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</si>
  <si>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</si>
  <si>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</si>
  <si>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</si>
  <si>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</si>
  <si>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</si>
  <si>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</si>
  <si>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</si>
  <si>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</si>
  <si>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</si>
  <si>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</si>
  <si>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</si>
  <si>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</si>
  <si>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</si>
  <si>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</si>
  <si>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</si>
  <si>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</si>
  <si>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</si>
  <si>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</si>
  <si>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</si>
  <si>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</si>
  <si>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</si>
  <si>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</si>
  <si>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</si>
  <si>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</si>
  <si>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</si>
  <si>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</si>
  <si>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</si>
  <si>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</si>
  <si>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</si>
  <si>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</si>
  <si>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</si>
  <si>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</si>
  <si>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</si>
  <si>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</si>
  <si>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</si>
  <si>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</si>
  <si>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</si>
  <si>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</si>
  <si>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</si>
  <si>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</si>
  <si>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</si>
  <si>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</si>
  <si>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</si>
  <si>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</si>
  <si>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</si>
  <si>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</si>
  <si>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</si>
  <si>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</si>
  <si>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</si>
  <si>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</si>
  <si>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</si>
  <si>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</si>
  <si>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</si>
  <si>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</si>
  <si>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</si>
  <si>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</si>
  <si>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</si>
  <si>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</si>
  <si>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</si>
  <si>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</si>
  <si>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</si>
  <si>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</si>
  <si>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</si>
  <si>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</si>
  <si>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</si>
  <si>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</si>
  <si>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</si>
  <si>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</si>
  <si>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</si>
  <si>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</si>
  <si>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</si>
  <si>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</si>
  <si>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</si>
  <si>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</si>
  <si>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</si>
  <si>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</si>
  <si>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</si>
  <si>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</si>
  <si>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</si>
  <si>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</si>
  <si>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</si>
  <si>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</si>
  <si>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</si>
  <si>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</si>
  <si>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</si>
  <si>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</si>
  <si>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</si>
  <si>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</si>
  <si>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</si>
  <si>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</si>
  <si>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</si>
  <si>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</si>
  <si>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</si>
  <si>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</si>
  <si>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</si>
  <si>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</si>
  <si>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</si>
  <si>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</si>
  <si>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</si>
  <si>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</si>
  <si>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</si>
  <si>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</si>
  <si>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</si>
  <si>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</si>
  <si>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</si>
  <si>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</si>
  <si>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</si>
  <si>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</si>
  <si>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</si>
  <si>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</si>
  <si>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</si>
  <si>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</si>
  <si>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</si>
  <si>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</si>
  <si>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</si>
  <si>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</si>
  <si>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</si>
  <si>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</si>
  <si>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</si>
  <si>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</si>
  <si>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</si>
  <si>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</si>
  <si>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</si>
  <si>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</si>
  <si>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</si>
  <si>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</si>
  <si>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</si>
  <si>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</si>
  <si>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</si>
  <si>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</si>
  <si>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</si>
  <si>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</si>
  <si>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</si>
  <si>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</si>
  <si>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</si>
  <si>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</si>
  <si>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</si>
  <si>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</si>
  <si>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</si>
  <si>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</si>
  <si>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</si>
  <si>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</si>
  <si>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</si>
  <si>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</si>
  <si>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</si>
  <si>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</si>
  <si>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</si>
  <si>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</si>
  <si>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</si>
  <si>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</si>
  <si>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</si>
  <si>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</si>
  <si>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</si>
  <si>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</si>
  <si>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</si>
  <si>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</si>
  <si>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</si>
  <si>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</si>
  <si>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</si>
  <si>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</si>
  <si>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</si>
  <si>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</si>
  <si>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</si>
  <si>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</si>
  <si>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</si>
  <si>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</si>
  <si>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</si>
  <si>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</si>
  <si>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</si>
  <si>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</si>
  <si>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</si>
  <si>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</si>
  <si>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</si>
  <si>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</si>
  <si>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</si>
  <si>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</si>
  <si>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</si>
  <si>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</si>
  <si>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</si>
  <si>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</si>
  <si>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</si>
  <si>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</si>
  <si>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</si>
  <si>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</si>
  <si>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</si>
  <si>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</si>
  <si>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</si>
  <si>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</si>
  <si>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</si>
  <si>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</si>
  <si>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</si>
  <si>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</si>
  <si>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</si>
  <si>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</si>
  <si>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</si>
  <si>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</si>
  <si>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</si>
  <si>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</si>
  <si>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</si>
  <si>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</si>
  <si>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</si>
  <si>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</si>
  <si>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</si>
  <si>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</si>
  <si>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</si>
  <si>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</si>
  <si>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</si>
  <si>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</si>
  <si>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</si>
  <si>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</si>
  <si>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</si>
  <si>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</si>
  <si>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</si>
  <si>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</si>
  <si>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</si>
  <si>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</si>
  <si>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</si>
  <si>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</si>
  <si>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</si>
  <si>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</si>
  <si>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</si>
  <si>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</si>
  <si>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</si>
  <si>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</si>
  <si>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</si>
  <si>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</si>
  <si>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</si>
  <si>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</si>
  <si>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</si>
  <si>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</si>
  <si>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</si>
  <si>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</si>
  <si>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</si>
  <si>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</si>
  <si>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</si>
  <si>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</si>
  <si>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</si>
  <si>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</si>
  <si>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</si>
  <si>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</si>
  <si>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</si>
  <si>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</si>
  <si>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</si>
  <si>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</si>
  <si>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</si>
  <si>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</si>
  <si>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</si>
  <si>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</si>
  <si>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</si>
  <si>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</si>
  <si>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</si>
  <si>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</si>
  <si>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</si>
  <si>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</si>
  <si>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</si>
  <si>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</si>
  <si>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</si>
  <si>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</si>
  <si>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</si>
  <si>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</si>
  <si>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</si>
  <si>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</si>
  <si>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</si>
  <si>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</si>
  <si>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</si>
  <si>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</si>
  <si>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</si>
  <si>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</si>
  <si>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</si>
  <si>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</si>
  <si>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</si>
  <si>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</si>
  <si>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</si>
  <si>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</si>
  <si>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</si>
  <si>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</si>
  <si>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</si>
  <si>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</si>
  <si>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</si>
  <si>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</si>
  <si>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</si>
  <si>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</si>
  <si>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</si>
  <si>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</si>
  <si>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</si>
  <si>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</si>
  <si>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</si>
  <si>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</si>
  <si>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</si>
  <si>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</si>
  <si>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</si>
  <si>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</si>
  <si>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</si>
  <si>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</si>
  <si>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</si>
  <si>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</si>
  <si>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</si>
  <si>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</si>
  <si>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</si>
  <si>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</si>
  <si>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</si>
  <si>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</si>
  <si>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</si>
  <si>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</si>
  <si>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</si>
  <si>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</si>
  <si>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</si>
  <si>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</si>
  <si>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</si>
  <si>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</si>
  <si>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</si>
  <si>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</si>
  <si>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</si>
  <si>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</si>
  <si>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</si>
  <si>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</si>
  <si>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</si>
  <si>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</si>
  <si>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</si>
  <si>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</si>
  <si>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</si>
  <si>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</si>
  <si>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</si>
  <si>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</si>
  <si>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</si>
  <si>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</si>
  <si>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</si>
  <si>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</si>
  <si>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</si>
  <si>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</si>
  <si>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</si>
  <si>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</si>
  <si>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</si>
  <si>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</si>
  <si>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</si>
  <si>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</si>
  <si>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</si>
  <si>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</si>
  <si>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</si>
  <si>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</si>
  <si>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</si>
  <si>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</si>
  <si>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</si>
  <si>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</si>
  <si>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</si>
  <si>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</si>
  <si>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</si>
  <si>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</si>
  <si>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</si>
  <si>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</si>
  <si>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</si>
  <si>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</si>
  <si>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</si>
  <si>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</si>
  <si>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</si>
  <si>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</si>
  <si>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</si>
  <si>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</si>
  <si>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</si>
  <si>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</si>
  <si>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</si>
  <si>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</si>
  <si>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</si>
  <si>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</si>
  <si>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</si>
  <si>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</si>
  <si>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</si>
  <si>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</si>
  <si>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</si>
  <si>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</si>
  <si>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</si>
  <si>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</si>
  <si>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</si>
  <si>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</si>
  <si>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</si>
  <si>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</si>
  <si>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</si>
  <si>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</si>
  <si>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</si>
  <si>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</si>
  <si>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</si>
  <si>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</si>
  <si>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</si>
  <si>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</si>
  <si>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</si>
  <si>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</si>
  <si>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</si>
  <si>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</si>
  <si>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</si>
  <si>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</si>
  <si>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</si>
  <si>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</si>
  <si>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</si>
  <si>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</si>
  <si>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</si>
  <si>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</si>
  <si>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</si>
  <si>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</si>
  <si>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</si>
  <si>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</si>
  <si>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</si>
  <si>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</si>
  <si>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</si>
  <si>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</si>
  <si>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</si>
  <si>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</si>
  <si>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</si>
  <si>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</si>
  <si>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</si>
  <si>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</si>
  <si>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</si>
  <si>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</si>
  <si>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</si>
  <si>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</si>
  <si>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</si>
  <si>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</si>
  <si>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</si>
  <si>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</si>
  <si>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</si>
  <si>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</si>
  <si>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</si>
  <si>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</si>
  <si>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</si>
  <si>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</si>
  <si>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</si>
  <si>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</si>
  <si>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</si>
  <si>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</si>
  <si>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</si>
  <si>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</si>
  <si>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</si>
  <si>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</si>
  <si>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</si>
  <si>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</si>
  <si>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</si>
  <si>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</si>
  <si>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</si>
  <si>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</si>
  <si>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</si>
  <si>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</si>
  <si>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</si>
  <si>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</si>
  <si>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</si>
  <si>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</si>
  <si>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</si>
  <si>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</si>
  <si>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</si>
  <si>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</si>
  <si>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</si>
  <si>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</si>
  <si>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</si>
  <si>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</si>
  <si>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</si>
  <si>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</si>
  <si>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</si>
  <si>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</si>
  <si>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</si>
  <si>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</si>
  <si>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</si>
  <si>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</si>
  <si>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</si>
  <si>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</si>
  <si>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</si>
  <si>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</si>
  <si>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</si>
  <si>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</si>
  <si>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</si>
  <si>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</si>
  <si>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</si>
  <si>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</si>
  <si>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</si>
  <si>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</si>
  <si>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</si>
  <si>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</si>
  <si>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</si>
  <si>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</si>
  <si>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</si>
  <si>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</si>
  <si>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</si>
  <si>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</si>
  <si>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</si>
  <si>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</si>
  <si>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</si>
  <si>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</si>
  <si>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</si>
  <si>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</si>
  <si>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</si>
  <si>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</si>
  <si>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</si>
  <si>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</si>
  <si>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</si>
  <si>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</si>
  <si>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</si>
  <si>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</si>
  <si>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</si>
  <si>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</si>
  <si>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</si>
  <si>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</si>
  <si>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</si>
  <si>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</si>
  <si>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</si>
  <si>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</si>
  <si>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</si>
  <si>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</si>
  <si>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</si>
  <si>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</si>
  <si>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</si>
  <si>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</si>
  <si>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</si>
  <si>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</si>
  <si>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</si>
  <si>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</si>
  <si>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</si>
  <si>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</si>
  <si>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</si>
  <si>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</si>
  <si>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</si>
  <si>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</si>
  <si>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</si>
  <si>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</si>
  <si>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</si>
  <si>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</si>
  <si>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</si>
  <si>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</si>
  <si>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</si>
  <si>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</si>
  <si>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</si>
  <si>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</si>
  <si>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</si>
  <si>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</si>
  <si>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</si>
  <si>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</si>
  <si>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</si>
  <si>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</si>
  <si>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</si>
  <si>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</si>
  <si>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</si>
  <si>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</si>
  <si>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</si>
  <si>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</si>
  <si>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</si>
  <si>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</si>
  <si>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</si>
  <si>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</si>
  <si>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</si>
  <si>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</si>
  <si>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</si>
  <si>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</si>
  <si>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</si>
  <si>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</si>
  <si>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</si>
  <si>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</si>
  <si>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</si>
  <si>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</si>
  <si>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</si>
  <si>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</si>
  <si>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</si>
  <si>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</si>
  <si>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</si>
  <si>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</si>
  <si>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</si>
  <si>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</si>
  <si>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</si>
  <si>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</si>
  <si>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</si>
  <si>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</si>
  <si>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</si>
  <si>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</si>
  <si>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</si>
  <si>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</si>
  <si>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</si>
  <si>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</si>
  <si>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</si>
  <si>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</si>
  <si>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</si>
  <si>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</si>
  <si>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</si>
  <si>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</si>
  <si>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</si>
  <si>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</si>
  <si>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</si>
  <si>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</si>
  <si>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</si>
  <si>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</si>
  <si>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</si>
  <si>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</si>
  <si>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</si>
  <si>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</si>
  <si>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</si>
  <si>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</si>
  <si>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</si>
  <si>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</si>
  <si>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</si>
  <si>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</si>
  <si>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</si>
  <si>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</si>
  <si>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</si>
  <si>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</si>
  <si>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</si>
  <si>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</si>
  <si>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</si>
  <si>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</si>
  <si>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</si>
  <si>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</si>
  <si>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</si>
  <si>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</si>
  <si>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</si>
  <si>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</si>
  <si>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</si>
  <si>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</si>
  <si>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</si>
  <si>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</si>
  <si>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</si>
  <si>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</si>
  <si>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</si>
  <si>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</si>
  <si>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</si>
  <si>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</si>
  <si>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</si>
  <si>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</si>
  <si>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</si>
  <si>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</si>
  <si>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</si>
  <si>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</si>
  <si>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</si>
  <si>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</si>
  <si>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</si>
  <si>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</si>
  <si>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</si>
  <si>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</si>
  <si>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</si>
  <si>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</si>
  <si>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</si>
  <si>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</si>
  <si>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</si>
  <si>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</si>
  <si>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</si>
  <si>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</si>
  <si>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</si>
  <si>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</si>
  <si>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</si>
  <si>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</si>
  <si>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</si>
  <si>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</si>
  <si>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</si>
  <si>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</si>
  <si>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</si>
  <si>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</si>
  <si>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</si>
  <si>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</si>
  <si>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</si>
  <si>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</si>
  <si>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</si>
  <si>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</si>
  <si>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</si>
  <si>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</si>
  <si>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</si>
  <si>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</si>
  <si>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</si>
  <si>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</si>
  <si>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</si>
  <si>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</si>
  <si>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</si>
  <si>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</si>
  <si>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</si>
  <si>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</si>
  <si>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</si>
  <si>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</si>
  <si>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</si>
  <si>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</si>
  <si>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</si>
  <si>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</si>
  <si>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</si>
  <si>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</si>
  <si>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</si>
  <si>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</si>
  <si>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</si>
  <si>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</si>
  <si>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</si>
  <si>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</si>
  <si>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</si>
  <si>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</si>
  <si>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</si>
  <si>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</si>
  <si>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</si>
  <si>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</si>
  <si>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</si>
  <si>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</si>
  <si>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</si>
  <si>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</si>
  <si>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</si>
  <si>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</si>
  <si>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</si>
  <si>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</si>
  <si>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</si>
  <si>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</si>
  <si>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</si>
  <si>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</si>
  <si>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</si>
  <si>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</si>
  <si>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</si>
  <si>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</si>
  <si>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</si>
  <si>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</si>
  <si>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</si>
  <si>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</si>
  <si>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</si>
  <si>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</si>
  <si>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</si>
  <si>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</si>
  <si>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</si>
  <si>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</si>
  <si>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</si>
  <si>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</si>
  <si>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</si>
  <si>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</si>
  <si>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</si>
  <si>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</si>
  <si>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</si>
  <si>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</si>
  <si>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</si>
  <si>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</si>
  <si>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</si>
  <si>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</si>
  <si>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</si>
  <si>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</si>
  <si>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</si>
  <si>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</si>
  <si>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</si>
  <si>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</si>
  <si>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</si>
  <si>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</si>
  <si>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</si>
  <si>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</si>
  <si>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</si>
  <si>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</si>
  <si>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</si>
  <si>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</si>
  <si>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</si>
  <si>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</si>
  <si>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</si>
  <si>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</si>
  <si>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</si>
  <si>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</si>
  <si>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</si>
  <si>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</si>
  <si>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</si>
  <si>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</si>
  <si>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</si>
  <si>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</si>
  <si>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</si>
  <si>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</si>
  <si>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</si>
  <si>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</si>
  <si>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</si>
  <si>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</si>
  <si>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</si>
  <si>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</si>
  <si>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</si>
  <si>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</si>
  <si>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</si>
  <si>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</si>
  <si>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</si>
  <si>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</si>
  <si>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</si>
  <si>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</si>
  <si>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</si>
  <si>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</si>
  <si>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</si>
  <si>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</si>
  <si>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</si>
  <si>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</si>
  <si>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</si>
  <si>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</si>
  <si>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</si>
  <si>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</si>
  <si>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</si>
  <si>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</si>
  <si>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</si>
  <si>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</si>
  <si>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</si>
  <si>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</si>
  <si>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</si>
  <si>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</si>
  <si>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</si>
  <si>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</si>
  <si>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</si>
  <si>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</si>
  <si>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</si>
  <si>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</si>
  <si>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</si>
  <si>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</si>
  <si>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</si>
  <si>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</si>
  <si>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</si>
  <si>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</si>
  <si>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</si>
  <si>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</si>
  <si>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</si>
  <si>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</si>
  <si>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</si>
  <si>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</si>
  <si>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</si>
  <si>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</si>
  <si>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</si>
  <si>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</si>
  <si>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</si>
  <si>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</si>
  <si>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</si>
  <si>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</si>
  <si>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</si>
  <si>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</si>
  <si>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</si>
  <si>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</si>
  <si>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</si>
  <si>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</si>
  <si>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</si>
  <si>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</si>
  <si>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</si>
  <si>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</si>
  <si>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</si>
  <si>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</si>
  <si>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</si>
  <si>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</si>
  <si>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</si>
  <si>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</si>
  <si>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</si>
  <si>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</si>
  <si>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</si>
  <si>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</si>
  <si>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</si>
  <si>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</si>
  <si>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</si>
  <si>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</si>
  <si>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</si>
  <si>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</si>
  <si>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</si>
  <si>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</si>
  <si>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</si>
  <si>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</si>
  <si>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</si>
  <si>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</si>
  <si>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</si>
  <si>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</si>
  <si>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</si>
  <si>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</si>
  <si>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</si>
  <si>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</si>
  <si>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</si>
  <si>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</si>
  <si>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</si>
  <si>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</si>
  <si>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</si>
  <si>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</si>
  <si>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</si>
  <si>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</si>
  <si>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</si>
  <si>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</si>
  <si>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</si>
  <si>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</si>
  <si>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</si>
  <si>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</si>
  <si>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</si>
  <si>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</si>
  <si>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</si>
  <si>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</si>
  <si>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</si>
  <si>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</si>
  <si>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</si>
  <si>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</si>
  <si>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</si>
  <si>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</si>
  <si>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</si>
  <si>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</si>
  <si>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</si>
  <si>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</si>
  <si>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</si>
  <si>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</si>
  <si>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</si>
  <si>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</si>
  <si>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</si>
  <si>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</si>
  <si>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</si>
  <si>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</si>
  <si>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</si>
  <si>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</si>
  <si>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</si>
  <si>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</si>
  <si>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</si>
  <si>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</si>
  <si>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</si>
  <si>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</si>
  <si>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</si>
  <si>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</si>
  <si>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</si>
  <si>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</si>
  <si>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</si>
  <si>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</si>
  <si>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</si>
  <si>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</si>
  <si>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</si>
  <si>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</si>
  <si>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</si>
  <si>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</si>
  <si>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</si>
  <si>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</si>
  <si>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</si>
  <si>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</si>
  <si>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</si>
  <si>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</si>
  <si>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</si>
  <si>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</si>
  <si>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</si>
  <si>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</si>
  <si>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</si>
  <si>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</si>
  <si>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</si>
  <si>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</si>
  <si>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</si>
  <si>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</si>
  <si>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</si>
  <si>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</si>
  <si>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</si>
  <si>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</si>
  <si>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</si>
  <si>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</si>
  <si>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</si>
  <si>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</si>
  <si>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</si>
  <si>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</si>
  <si>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</si>
  <si>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</si>
  <si>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</si>
  <si>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</si>
  <si>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</si>
  <si>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</si>
  <si>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</si>
  <si>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</si>
  <si>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</si>
  <si>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</si>
  <si>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</si>
  <si>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</si>
  <si>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</si>
  <si>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</si>
  <si>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</si>
  <si>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</si>
  <si>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</si>
  <si>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</si>
  <si>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</si>
  <si>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</si>
  <si>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</si>
  <si>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</si>
  <si>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</si>
  <si>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</si>
  <si>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</si>
  <si>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</si>
  <si>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</si>
  <si>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</si>
  <si>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</si>
  <si>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</si>
  <si>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</si>
  <si>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</si>
  <si>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</si>
  <si>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</si>
  <si>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</si>
  <si>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</si>
  <si>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</si>
  <si>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</si>
  <si>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</si>
  <si>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</si>
  <si>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</si>
  <si>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</si>
  <si>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</si>
  <si>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</si>
  <si>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</si>
  <si>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</si>
  <si>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</si>
  <si>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</si>
  <si>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</si>
  <si>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</si>
  <si>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</si>
  <si>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</si>
  <si>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</si>
  <si>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</si>
  <si>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</si>
  <si>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</si>
  <si>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</si>
  <si>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</si>
  <si>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</si>
  <si>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</si>
  <si>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</si>
  <si>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</si>
  <si>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</si>
  <si>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</si>
  <si>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</si>
  <si>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</si>
  <si>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</si>
  <si>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</si>
  <si>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</si>
  <si>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</si>
  <si>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</si>
  <si>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</si>
  <si>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</si>
  <si>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</si>
  <si>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</si>
  <si>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</si>
  <si>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</si>
  <si>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</si>
  <si>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</si>
  <si>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</si>
  <si>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</si>
  <si>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</si>
  <si>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</si>
  <si>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</si>
  <si>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</si>
  <si>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</si>
  <si>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</si>
  <si>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</si>
  <si>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</si>
  <si>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</si>
  <si>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</si>
  <si>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</si>
  <si>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</si>
  <si>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</si>
  <si>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</si>
  <si>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</si>
  <si>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</si>
  <si>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</si>
  <si>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</si>
  <si>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</si>
  <si>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</si>
  <si>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</si>
  <si>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</si>
  <si>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</si>
  <si>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</si>
  <si>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</si>
  <si>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</si>
  <si>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</si>
  <si>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</si>
  <si>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</si>
  <si>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</si>
  <si>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</si>
  <si>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</si>
  <si>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</si>
  <si>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</si>
  <si>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</si>
  <si>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</si>
  <si>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</si>
  <si>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</si>
  <si>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</si>
  <si>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</si>
  <si>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</si>
  <si>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</si>
  <si>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</si>
  <si>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</si>
  <si>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</si>
  <si>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</si>
  <si>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</si>
  <si>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</si>
  <si>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</si>
  <si>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</si>
  <si>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</si>
  <si>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</si>
  <si>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</si>
  <si>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</si>
  <si>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</si>
  <si>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</si>
  <si>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</si>
  <si>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</si>
  <si>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</si>
  <si>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</si>
  <si>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</si>
  <si>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</si>
  <si>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</si>
  <si>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</si>
  <si>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</si>
  <si>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</si>
  <si>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</si>
  <si>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</si>
  <si>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</si>
  <si>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</si>
  <si>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</si>
  <si>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</si>
  <si>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</si>
  <si>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</si>
  <si>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</si>
  <si>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</si>
  <si>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</si>
  <si>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</si>
  <si>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</si>
  <si>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</si>
  <si>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</si>
  <si>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</si>
  <si>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</si>
  <si>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</si>
  <si>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</si>
  <si>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</si>
  <si>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</si>
  <si>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</si>
  <si>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</si>
  <si>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</si>
  <si>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</si>
  <si>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</si>
  <si>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</si>
  <si>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</si>
  <si>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</si>
  <si>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</si>
  <si>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</si>
  <si>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</si>
  <si>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</si>
  <si>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</si>
  <si>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</si>
  <si>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</si>
  <si>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</si>
  <si>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</si>
  <si>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</si>
  <si>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</si>
  <si>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</si>
  <si>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</si>
  <si>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</si>
  <si>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</si>
  <si>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</si>
  <si>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</si>
  <si>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</si>
  <si>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</si>
  <si>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</si>
  <si>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</si>
  <si>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</si>
  <si>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</si>
  <si>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</si>
  <si>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</si>
  <si>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</si>
  <si>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</si>
  <si>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</si>
  <si>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</si>
  <si>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</si>
  <si>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</si>
  <si>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</si>
  <si>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</si>
  <si>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</si>
  <si>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</si>
  <si>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</si>
  <si>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</si>
  <si>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</si>
  <si>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</si>
  <si>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</si>
  <si>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</si>
  <si>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</si>
  <si>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</si>
  <si>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</si>
  <si>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</si>
  <si>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</si>
  <si>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</si>
  <si>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</si>
  <si>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</si>
  <si>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</si>
  <si>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</si>
  <si>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</si>
  <si>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</si>
  <si>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</si>
  <si>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</si>
  <si>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</si>
  <si>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</si>
  <si>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</si>
  <si>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</si>
  <si>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</si>
  <si>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</si>
  <si>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</si>
  <si>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</si>
  <si>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</si>
  <si>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</si>
  <si>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</si>
  <si>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</si>
  <si>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</si>
  <si>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</si>
  <si>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</si>
  <si>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</si>
  <si>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</si>
  <si>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</si>
  <si>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</si>
  <si>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</si>
  <si>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</si>
  <si>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</si>
  <si>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</si>
  <si>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</si>
  <si>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</si>
  <si>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</si>
  <si>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</si>
  <si>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</si>
  <si>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</si>
  <si>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</si>
  <si>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</si>
  <si>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</si>
  <si>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</si>
  <si>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</si>
  <si>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</si>
  <si>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</si>
  <si>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</si>
  <si>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</si>
  <si>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</si>
  <si>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</si>
  <si>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</si>
  <si>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</si>
  <si>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</si>
  <si>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</si>
  <si>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</si>
  <si>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</si>
  <si>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</si>
  <si>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</si>
  <si>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</si>
  <si>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</si>
  <si>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</si>
  <si>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</si>
  <si>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</si>
  <si>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</si>
  <si>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</si>
  <si>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</si>
  <si>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</si>
  <si>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</si>
  <si>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</si>
  <si>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</si>
  <si>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</si>
  <si>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</si>
  <si>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</si>
  <si>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</si>
  <si>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</si>
  <si>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</si>
  <si>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</si>
  <si>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</si>
  <si>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</si>
  <si>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</si>
  <si>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</si>
  <si>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</si>
  <si>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</si>
  <si>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</si>
  <si>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</si>
  <si>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</si>
  <si>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</si>
  <si>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</si>
  <si>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</si>
  <si>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</si>
  <si>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</si>
  <si>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</si>
  <si>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</si>
  <si>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</si>
  <si>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</si>
  <si>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</si>
  <si>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</si>
  <si>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</si>
  <si>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</si>
  <si>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</si>
  <si>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</si>
  <si>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</si>
  <si>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</si>
  <si>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</si>
  <si>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</si>
  <si>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</si>
  <si>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</si>
  <si>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</si>
  <si>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</si>
  <si>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</si>
  <si>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</si>
  <si>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</si>
  <si>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</si>
  <si>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</si>
  <si>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</si>
  <si>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</si>
  <si>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</si>
  <si>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</si>
  <si>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</si>
  <si>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</si>
  <si>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</si>
  <si>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</si>
  <si>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</si>
  <si>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</si>
  <si>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</si>
  <si>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</si>
  <si>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</si>
  <si>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</si>
  <si>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</si>
  <si>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</si>
  <si>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</si>
  <si>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</si>
  <si>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</si>
  <si>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</si>
  <si>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</si>
  <si>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</si>
  <si>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</si>
  <si>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</si>
  <si>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</si>
  <si>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</si>
  <si>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</si>
  <si>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</si>
  <si>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</si>
  <si>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</si>
  <si>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</si>
  <si>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</si>
  <si>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</si>
  <si>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</si>
  <si>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</si>
  <si>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</si>
  <si>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</si>
  <si>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</si>
  <si>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</si>
  <si>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</si>
  <si>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</si>
  <si>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</si>
  <si>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</si>
  <si>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</si>
  <si>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</si>
  <si>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</si>
  <si>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</si>
  <si>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</si>
  <si>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</si>
  <si>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</si>
  <si>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</si>
  <si>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</si>
  <si>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</si>
  <si>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</si>
  <si>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</si>
  <si>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</si>
  <si>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</si>
  <si>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</si>
  <si>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</si>
  <si>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</si>
  <si>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</si>
  <si>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</si>
  <si>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</si>
  <si>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</si>
  <si>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</si>
  <si>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</si>
  <si>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</si>
  <si>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</si>
  <si>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</si>
  <si>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</si>
  <si>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</si>
  <si>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</si>
  <si>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</si>
  <si>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</si>
  <si>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</si>
  <si>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</si>
  <si>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</si>
  <si>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</si>
  <si>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</si>
  <si>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</si>
  <si>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</si>
  <si>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</si>
  <si>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</si>
  <si>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</si>
  <si>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</si>
  <si>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</si>
  <si>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</si>
  <si>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</si>
  <si>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</si>
  <si>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</si>
  <si>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</si>
  <si>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</si>
  <si>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</si>
  <si>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</si>
  <si>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</si>
  <si>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</si>
  <si>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</si>
  <si>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</si>
  <si>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</si>
  <si>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</si>
  <si>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</si>
  <si>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</si>
  <si>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</si>
  <si>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</si>
  <si>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</si>
  <si>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</si>
  <si>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</si>
  <si>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30.09.23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</si>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</sst>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0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2" fillId="0" borderId="0" xfId="0" applyFont="1" applyBorder="1"/>
    <xf numFmtId="0" fontId="14" fillId="0" borderId="0" xfId="0" applyFont="1" applyAlignment="1">
      <alignment horizontal="right"/>
    </xf>
    <xf numFmtId="0" fontId="2" fillId="2" borderId="2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Font="1" applyBorder="1"/>
    <xf numFmtId="0" fontId="0" fillId="0" borderId="8" xfId="0" applyFont="1" applyBorder="1" applyAlignment="1">
      <alignment horizontal="righ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18" fillId="5" borderId="9" xfId="0" applyNumberFormat="1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0" borderId="0" xfId="0" applyFont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ont="1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18" fillId="5" borderId="9" xfId="0" applyNumberFormat="1" applyFont="1" applyFill="1" applyBorder="1" applyAlignment="1">
      <alignment vertical="top" wrapText="1" readingOrder="2"/>
    </xf>
    <xf numFmtId="0" fontId="21" fillId="8" borderId="9" xfId="0" applyNumberFormat="1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0" borderId="8" xfId="0" applyFont="1" applyBorder="1" applyAlignment="1"/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0" fillId="0" borderId="8" xfId="0" applyFont="1" applyBorder="1" applyProtection="1"/>
    <xf numFmtId="0" fontId="17" fillId="0" borderId="0" xfId="0" applyFont="1" applyAlignment="1">
      <alignment horizontal="right"/>
    </xf>
    <xf numFmtId="0" fontId="20" fillId="11" borderId="20" xfId="0" applyFont="1" applyFill="1" applyBorder="1" applyAlignment="1" applyProtection="1">
      <protection locked="0"/>
    </xf>
    <xf numFmtId="0" fontId="22" fillId="4" borderId="21" xfId="0" applyFont="1" applyFill="1" applyBorder="1" applyAlignment="1" applyProtection="1"/>
    <xf numFmtId="0" fontId="0" fillId="4" borderId="22" xfId="0" applyFill="1" applyBorder="1" applyAlignment="1" applyProtection="1"/>
    <xf numFmtId="0" fontId="0" fillId="0" borderId="0" xfId="0" applyNumberFormat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 applyProtection="1">
      <alignment horizontal="center" vertical="center" wrapText="1"/>
    </xf>
    <xf numFmtId="0" fontId="2" fillId="8" borderId="16" xfId="0" applyFont="1" applyFill="1" applyBorder="1" applyAlignment="1" applyProtection="1">
      <alignment horizontal="center" vertical="center" wrapText="1"/>
    </xf>
    <xf numFmtId="0" fontId="2" fillId="9" borderId="11" xfId="0" applyFont="1" applyFill="1" applyBorder="1" applyAlignment="1" applyProtection="1">
      <alignment horizontal="center" vertical="center" wrapText="1"/>
    </xf>
    <xf numFmtId="0" fontId="2" fillId="9" borderId="16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24" fillId="0" borderId="0" xfId="0" applyFont="1"/>
    <xf numFmtId="0" fontId="18" fillId="5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1" fillId="13" borderId="0" xfId="0" applyFont="1" applyFill="1" applyBorder="1" applyAlignment="1">
      <alignment vertical="top"/>
    </xf>
    <xf numFmtId="0" fontId="21" fillId="13" borderId="0" xfId="0" applyNumberFormat="1" applyFont="1" applyFill="1" applyBorder="1" applyAlignment="1">
      <alignment horizontal="left" vertical="top"/>
    </xf>
    <xf numFmtId="0" fontId="25" fillId="14" borderId="9" xfId="0" applyNumberFormat="1" applyFont="1" applyFill="1" applyBorder="1" applyAlignment="1">
      <alignment vertical="top" wrapText="1" readingOrder="2"/>
    </xf>
    <xf numFmtId="0" fontId="25" fillId="14" borderId="9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>
      <alignment vertical="top" wrapText="1" readingOrder="2"/>
    </xf>
    <xf numFmtId="0" fontId="25" fillId="8" borderId="9" xfId="0" applyNumberFormat="1" applyFont="1" applyFill="1" applyBorder="1" applyAlignment="1">
      <alignment horizontal="right" vertical="top" wrapText="1" readingOrder="2"/>
    </xf>
    <xf numFmtId="0" fontId="25" fillId="14" borderId="9" xfId="0" applyNumberFormat="1" applyFont="1" applyFill="1" applyBorder="1" applyAlignment="1">
      <alignment horizontal="left" vertical="top" wrapText="1" readingOrder="2"/>
    </xf>
    <xf numFmtId="0" fontId="25" fillId="8" borderId="9" xfId="0" applyNumberFormat="1" applyFont="1" applyFill="1" applyBorder="1" applyAlignment="1">
      <alignment horizontal="left" vertical="top" wrapText="1" readingOrder="2"/>
    </xf>
    <xf numFmtId="0" fontId="0" fillId="0" borderId="0" xfId="0" applyFont="1" applyBorder="1"/>
    <xf numFmtId="0" fontId="26" fillId="15" borderId="9" xfId="0" applyNumberFormat="1" applyFont="1" applyFill="1" applyBorder="1" applyAlignment="1">
      <alignment vertical="top" wrapText="1" readingOrder="2"/>
    </xf>
    <xf numFmtId="0" fontId="26" fillId="15" borderId="9" xfId="0" applyNumberFormat="1" applyFont="1" applyFill="1" applyBorder="1" applyAlignment="1">
      <alignment horizontal="right" vertical="top" wrapText="1" readingOrder="2"/>
    </xf>
    <xf numFmtId="0" fontId="26" fillId="16" borderId="9" xfId="0" applyNumberFormat="1" applyFont="1" applyFill="1" applyBorder="1" applyAlignment="1">
      <alignment vertical="top" wrapText="1" readingOrder="2"/>
    </xf>
    <xf numFmtId="0" fontId="26" fillId="16" borderId="9" xfId="0" applyNumberFormat="1" applyFont="1" applyFill="1" applyBorder="1" applyAlignment="1">
      <alignment horizontal="right" vertical="top" wrapText="1" readingOrder="2"/>
    </xf>
    <xf numFmtId="0" fontId="26" fillId="17" borderId="9" xfId="0" applyNumberFormat="1" applyFont="1" applyFill="1" applyBorder="1" applyAlignment="1">
      <alignment vertical="top" wrapText="1" readingOrder="2"/>
    </xf>
    <xf numFmtId="0" fontId="26" fillId="17" borderId="9" xfId="0" applyNumberFormat="1" applyFont="1" applyFill="1" applyBorder="1" applyAlignment="1">
      <alignment horizontal="right" vertical="top" wrapText="1" readingOrder="2"/>
    </xf>
    <xf numFmtId="0" fontId="26" fillId="15" borderId="24" xfId="0" applyNumberFormat="1" applyFont="1" applyFill="1" applyBorder="1" applyAlignment="1">
      <alignment horizontal="right" vertical="top" wrapText="1" readingOrder="2"/>
    </xf>
    <xf numFmtId="0" fontId="26" fillId="17" borderId="24" xfId="0" applyNumberFormat="1" applyFont="1" applyFill="1" applyBorder="1" applyAlignment="1">
      <alignment horizontal="right" vertical="top" wrapText="1" readingOrder="2"/>
    </xf>
    <xf numFmtId="0" fontId="21" fillId="13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NumberFormat="1" applyFont="1" applyFill="1" applyBorder="1" applyAlignment="1" applyProtection="1">
      <alignment vertical="top" wrapText="1" readingOrder="2"/>
      <protection locked="0"/>
    </xf>
    <xf numFmtId="0" fontId="19" fillId="14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NumberFormat="1" applyFont="1" applyFill="1" applyBorder="1" applyAlignment="1" applyProtection="1">
      <alignment vertical="top" wrapText="1"/>
      <protection locked="0"/>
    </xf>
    <xf numFmtId="0" fontId="0" fillId="0" borderId="8" xfId="0" applyFont="1" applyBorder="1" applyAlignment="1">
      <alignment horizontal="right" readingOrder="2"/>
    </xf>
    <xf numFmtId="0" fontId="0" fillId="0" borderId="8" xfId="0" applyFont="1" applyBorder="1" applyAlignment="1">
      <alignment horizontal="right" readingOrder="1"/>
    </xf>
    <xf numFmtId="0" fontId="0" fillId="0" borderId="25" xfId="0" applyFont="1" applyFill="1" applyBorder="1" applyAlignment="1">
      <alignment horizontal="right" readingOrder="1"/>
    </xf>
    <xf numFmtId="0" fontId="0" fillId="0" borderId="8" xfId="0" applyFont="1" applyFill="1" applyBorder="1" applyAlignment="1" applyProtection="1">
      <alignment wrapText="1"/>
    </xf>
    <xf numFmtId="0" fontId="26" fillId="17" borderId="26" xfId="0" applyNumberFormat="1" applyFont="1" applyFill="1" applyBorder="1" applyAlignment="1">
      <alignment horizontal="right" vertical="top" wrapText="1" readingOrder="2"/>
    </xf>
    <xf numFmtId="0" fontId="25" fillId="8" borderId="9" xfId="0" applyNumberFormat="1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NumberFormat="1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Border="1" applyAlignment="1" applyProtection="1">
      <alignment vertical="top"/>
      <protection locked="0"/>
    </xf>
    <xf numFmtId="0" fontId="21" fillId="13" borderId="0" xfId="0" applyNumberFormat="1" applyFont="1" applyFill="1" applyBorder="1" applyAlignment="1" applyProtection="1">
      <alignment horizontal="left" vertical="top"/>
      <protection locked="0"/>
    </xf>
    <xf numFmtId="0" fontId="26" fillId="17" borderId="27" xfId="0" applyNumberFormat="1" applyFont="1" applyFill="1" applyBorder="1" applyAlignment="1" applyProtection="1">
      <alignment vertical="top" wrapText="1" readingOrder="2"/>
      <protection locked="0"/>
    </xf>
    <xf numFmtId="0" fontId="26" fillId="17" borderId="27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8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right" vertical="top"/>
    </xf>
    <xf numFmtId="0" fontId="0" fillId="0" borderId="28" xfId="0" applyFont="1" applyBorder="1" applyAlignment="1" applyProtection="1">
      <alignment horizontal="center" vertical="top"/>
    </xf>
    <xf numFmtId="0" fontId="0" fillId="0" borderId="25" xfId="0" applyFont="1" applyBorder="1" applyAlignment="1" applyProtection="1">
      <alignment horizontal="center" vertical="top"/>
    </xf>
    <xf numFmtId="0" fontId="0" fillId="0" borderId="29" xfId="0" applyFont="1" applyBorder="1" applyAlignment="1" applyProtection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898</v>
      </c>
      <c r="C20" s="63" t="str">
        <f>VLOOKUP(B20,Tab_Type,2,0)</f>
        <v>TabA</v>
      </c>
    </row>
    <row r="21" spans="1:4" ht="15" x14ac:dyDescent="0.25">
      <c r="A21" s="24" t="s">
        <v>891</v>
      </c>
      <c r="B21" s="64">
        <v>8660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IFERROR(VLOOKUP($B$21,INDIRECT($C$20),C23,0),"שם מסלול")</f>
        <v>מגדל מסלול חו"ל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חברה לביטוח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520004896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520004896_b8660_Yield323.xlsx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20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8660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מסלול חו"ל</v>
      </c>
      <c r="D3" s="41"/>
    </row>
    <row r="4" spans="2:31" ht="18.75" x14ac:dyDescent="0.3">
      <c r="B4" s="15" t="s">
        <v>27</v>
      </c>
      <c r="C4" s="41" t="str">
        <f ca="1">הנחיות!B24</f>
        <v>מגדל חברה לביטוח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30.09.23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-1.7525020987136776E-3</v>
      </c>
      <c r="D7" s="44">
        <v>0.23259816753733073</v>
      </c>
      <c r="E7" s="50">
        <v>3.1327644547165974E-3</v>
      </c>
      <c r="F7" s="51">
        <v>0.2722576932031322</v>
      </c>
      <c r="G7" s="43">
        <v>-3.4350498711197049E-3</v>
      </c>
      <c r="H7" s="44">
        <v>0.26657470004033301</v>
      </c>
      <c r="I7" s="50">
        <v>5.1842801340169526E-4</v>
      </c>
      <c r="J7" s="51">
        <v>0.2363585543019284</v>
      </c>
      <c r="K7" s="43">
        <v>1.2709124135059646E-3</v>
      </c>
      <c r="L7" s="44">
        <v>0.23356579865473445</v>
      </c>
      <c r="M7" s="50">
        <v>3.849564481861988E-3</v>
      </c>
      <c r="N7" s="51">
        <v>0.23683377246592044</v>
      </c>
      <c r="O7" s="43">
        <v>-1.489563070273597E-3</v>
      </c>
      <c r="P7" s="44">
        <v>0.24184364481380952</v>
      </c>
      <c r="Q7" s="50">
        <v>1.7890524283148755E-3</v>
      </c>
      <c r="R7" s="51">
        <v>0.24010946366324787</v>
      </c>
      <c r="S7" s="43">
        <v>2.2054932018874584E-3</v>
      </c>
      <c r="T7" s="44">
        <v>0.24046580223393477</v>
      </c>
      <c r="U7" s="50" t="s">
        <v>1406</v>
      </c>
      <c r="V7" s="51" t="s">
        <v>1406</v>
      </c>
      <c r="W7" s="43" t="s">
        <v>1406</v>
      </c>
      <c r="X7" s="44" t="s">
        <v>1406</v>
      </c>
      <c r="Y7" s="50" t="s">
        <v>1406</v>
      </c>
      <c r="Z7" s="51" t="s">
        <v>1406</v>
      </c>
      <c r="AE7" s="2"/>
    </row>
    <row r="8" spans="2:31" ht="30" x14ac:dyDescent="0.25">
      <c r="B8" s="60" t="s">
        <v>909</v>
      </c>
      <c r="C8" s="43">
        <v>1.0021838846407188E-3</v>
      </c>
      <c r="D8" s="44">
        <v>0.10951585297923863</v>
      </c>
      <c r="E8" s="50">
        <v>3.8774939868078109E-3</v>
      </c>
      <c r="F8" s="51">
        <v>9.7579566455719011E-2</v>
      </c>
      <c r="G8" s="43">
        <v>1.0624098697902271E-3</v>
      </c>
      <c r="H8" s="44">
        <v>9.8078378309014738E-2</v>
      </c>
      <c r="I8" s="50">
        <v>1.2558847952933345E-3</v>
      </c>
      <c r="J8" s="51">
        <v>9.1454831726488231E-2</v>
      </c>
      <c r="K8" s="43">
        <v>1.1585333117956126E-3</v>
      </c>
      <c r="L8" s="44">
        <v>0.10108051147859161</v>
      </c>
      <c r="M8" s="50">
        <v>-9.3252255063910503E-4</v>
      </c>
      <c r="N8" s="51">
        <v>0.10291088020229643</v>
      </c>
      <c r="O8" s="43">
        <v>-3.1393359476457425E-4</v>
      </c>
      <c r="P8" s="44">
        <v>9.4553520450522177E-2</v>
      </c>
      <c r="Q8" s="50">
        <v>2.285297765111877E-3</v>
      </c>
      <c r="R8" s="51">
        <v>9.2298926919804819E-2</v>
      </c>
      <c r="S8" s="43">
        <v>-8.9504202597786978E-4</v>
      </c>
      <c r="T8" s="44">
        <v>0.10077939429251295</v>
      </c>
      <c r="U8" s="50" t="s">
        <v>1406</v>
      </c>
      <c r="V8" s="51" t="s">
        <v>1406</v>
      </c>
      <c r="W8" s="43" t="s">
        <v>1406</v>
      </c>
      <c r="X8" s="44" t="s">
        <v>1406</v>
      </c>
      <c r="Y8" s="50" t="s">
        <v>1406</v>
      </c>
      <c r="Z8" s="51" t="s">
        <v>1406</v>
      </c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>
        <v>0</v>
      </c>
      <c r="P9" s="44">
        <v>0</v>
      </c>
      <c r="Q9" s="50">
        <v>0</v>
      </c>
      <c r="R9" s="51">
        <v>0</v>
      </c>
      <c r="S9" s="43">
        <v>0</v>
      </c>
      <c r="T9" s="44">
        <v>0</v>
      </c>
      <c r="U9" s="50" t="s">
        <v>1406</v>
      </c>
      <c r="V9" s="51" t="s">
        <v>1406</v>
      </c>
      <c r="W9" s="43" t="s">
        <v>1406</v>
      </c>
      <c r="X9" s="44" t="s">
        <v>1406</v>
      </c>
      <c r="Y9" s="50" t="s">
        <v>1406</v>
      </c>
      <c r="Z9" s="51" t="s">
        <v>1406</v>
      </c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>
        <v>0</v>
      </c>
      <c r="P10" s="44">
        <v>0</v>
      </c>
      <c r="Q10" s="50">
        <v>0</v>
      </c>
      <c r="R10" s="51">
        <v>0</v>
      </c>
      <c r="S10" s="43">
        <v>0</v>
      </c>
      <c r="T10" s="44">
        <v>0</v>
      </c>
      <c r="U10" s="50" t="s">
        <v>1406</v>
      </c>
      <c r="V10" s="51" t="s">
        <v>1406</v>
      </c>
      <c r="W10" s="43" t="s">
        <v>1406</v>
      </c>
      <c r="X10" s="44" t="s">
        <v>1406</v>
      </c>
      <c r="Y10" s="50" t="s">
        <v>1406</v>
      </c>
      <c r="Z10" s="51" t="s">
        <v>1406</v>
      </c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>
        <v>0</v>
      </c>
      <c r="J11" s="51">
        <v>0</v>
      </c>
      <c r="K11" s="43">
        <v>0</v>
      </c>
      <c r="L11" s="44">
        <v>0</v>
      </c>
      <c r="M11" s="50">
        <v>2.3665867483008813E-3</v>
      </c>
      <c r="N11" s="51">
        <v>6.3847600016497058E-2</v>
      </c>
      <c r="O11" s="43">
        <v>1.0541082002829538E-3</v>
      </c>
      <c r="P11" s="44">
        <v>6.5836385867174801E-2</v>
      </c>
      <c r="Q11" s="50">
        <v>1.521496730543298E-3</v>
      </c>
      <c r="R11" s="51">
        <v>6.6746334172831809E-2</v>
      </c>
      <c r="S11" s="43">
        <v>-8.0921750746158999E-4</v>
      </c>
      <c r="T11" s="44">
        <v>6.4238025819532765E-2</v>
      </c>
      <c r="U11" s="50" t="s">
        <v>1406</v>
      </c>
      <c r="V11" s="51" t="s">
        <v>1406</v>
      </c>
      <c r="W11" s="43" t="s">
        <v>1406</v>
      </c>
      <c r="X11" s="44" t="s">
        <v>1406</v>
      </c>
      <c r="Y11" s="50" t="s">
        <v>1406</v>
      </c>
      <c r="Z11" s="51" t="s">
        <v>1406</v>
      </c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>
        <v>0</v>
      </c>
      <c r="P12" s="44">
        <v>0</v>
      </c>
      <c r="Q12" s="50">
        <v>0</v>
      </c>
      <c r="R12" s="51">
        <v>0</v>
      </c>
      <c r="S12" s="43">
        <v>0</v>
      </c>
      <c r="T12" s="44">
        <v>0</v>
      </c>
      <c r="U12" s="50" t="s">
        <v>1406</v>
      </c>
      <c r="V12" s="51" t="s">
        <v>1406</v>
      </c>
      <c r="W12" s="43" t="s">
        <v>1406</v>
      </c>
      <c r="X12" s="44" t="s">
        <v>1406</v>
      </c>
      <c r="Y12" s="50" t="s">
        <v>1406</v>
      </c>
      <c r="Z12" s="51" t="s">
        <v>1406</v>
      </c>
      <c r="AE12" s="2"/>
    </row>
    <row r="13" spans="2:31" x14ac:dyDescent="0.25">
      <c r="B13" s="4" t="s">
        <v>6</v>
      </c>
      <c r="C13" s="43">
        <v>2.0610539998119678E-3</v>
      </c>
      <c r="D13" s="44">
        <v>2.0766211327411434E-2</v>
      </c>
      <c r="E13" s="50">
        <v>4.9971728243200964E-4</v>
      </c>
      <c r="F13" s="51">
        <v>2.0704600845538251E-2</v>
      </c>
      <c r="G13" s="43">
        <v>7.5977257651995203E-4</v>
      </c>
      <c r="H13" s="44">
        <v>2.2488451854812224E-2</v>
      </c>
      <c r="I13" s="50">
        <v>4.0482529031829088E-4</v>
      </c>
      <c r="J13" s="51">
        <v>2.1738429611845096E-2</v>
      </c>
      <c r="K13" s="43">
        <v>7.2492611224720554E-4</v>
      </c>
      <c r="L13" s="44">
        <v>2.0301426934176667E-2</v>
      </c>
      <c r="M13" s="50">
        <v>1.1446429842943869E-3</v>
      </c>
      <c r="N13" s="51">
        <v>2.60790192091532E-2</v>
      </c>
      <c r="O13" s="43">
        <v>1.2005004181953563E-3</v>
      </c>
      <c r="P13" s="44">
        <v>3.1302193788938545E-2</v>
      </c>
      <c r="Q13" s="50">
        <v>3.7004309346331014E-4</v>
      </c>
      <c r="R13" s="51">
        <v>3.3843386191876108E-2</v>
      </c>
      <c r="S13" s="43">
        <v>-2.0213195836663081E-3</v>
      </c>
      <c r="T13" s="44">
        <v>3.7818170325003064E-2</v>
      </c>
      <c r="U13" s="50" t="s">
        <v>1406</v>
      </c>
      <c r="V13" s="51" t="s">
        <v>1406</v>
      </c>
      <c r="W13" s="43" t="s">
        <v>1406</v>
      </c>
      <c r="X13" s="44" t="s">
        <v>1406</v>
      </c>
      <c r="Y13" s="50" t="s">
        <v>1406</v>
      </c>
      <c r="Z13" s="51" t="s">
        <v>1406</v>
      </c>
      <c r="AE13" s="2"/>
    </row>
    <row r="14" spans="2:31" x14ac:dyDescent="0.25">
      <c r="B14" s="4" t="s">
        <v>62</v>
      </c>
      <c r="C14" s="43">
        <v>1.7188975782042822E-2</v>
      </c>
      <c r="D14" s="44">
        <v>0.55756969583081939</v>
      </c>
      <c r="E14" s="50">
        <v>1.5215354309907924E-2</v>
      </c>
      <c r="F14" s="51">
        <v>0.5377968767127923</v>
      </c>
      <c r="G14" s="43">
        <v>4.3377620999130026E-3</v>
      </c>
      <c r="H14" s="44">
        <v>0.54180433457598587</v>
      </c>
      <c r="I14" s="50">
        <v>9.4789225789306004E-3</v>
      </c>
      <c r="J14" s="51">
        <v>0.5663036053953826</v>
      </c>
      <c r="K14" s="43">
        <v>8.753385963372576E-4</v>
      </c>
      <c r="L14" s="44">
        <v>0.55941184060251625</v>
      </c>
      <c r="M14" s="50">
        <v>4.9964046183049249E-3</v>
      </c>
      <c r="N14" s="51">
        <v>0.49900152542726139</v>
      </c>
      <c r="O14" s="43">
        <v>8.8408985420392293E-3</v>
      </c>
      <c r="P14" s="44">
        <v>0.49445135403164542</v>
      </c>
      <c r="Q14" s="50">
        <v>8.2559610029235737E-3</v>
      </c>
      <c r="R14" s="51">
        <v>0.50348298787482759</v>
      </c>
      <c r="S14" s="43">
        <v>-8.1698756419034558E-3</v>
      </c>
      <c r="T14" s="44">
        <v>0.49180789624271326</v>
      </c>
      <c r="U14" s="50" t="s">
        <v>1406</v>
      </c>
      <c r="V14" s="51" t="s">
        <v>1406</v>
      </c>
      <c r="W14" s="43" t="s">
        <v>1406</v>
      </c>
      <c r="X14" s="44" t="s">
        <v>1406</v>
      </c>
      <c r="Y14" s="50" t="s">
        <v>1406</v>
      </c>
      <c r="Z14" s="51" t="s">
        <v>1406</v>
      </c>
      <c r="AE14" s="2"/>
    </row>
    <row r="15" spans="2:31" x14ac:dyDescent="0.25">
      <c r="B15" s="4" t="s">
        <v>7</v>
      </c>
      <c r="C15" s="43">
        <v>2.9054630722646821E-3</v>
      </c>
      <c r="D15" s="44">
        <v>8.7368881762876438E-2</v>
      </c>
      <c r="E15" s="50">
        <v>2.1417806708434223E-3</v>
      </c>
      <c r="F15" s="51">
        <v>7.4188442239943933E-2</v>
      </c>
      <c r="G15" s="43">
        <v>9.7043525677105577E-5</v>
      </c>
      <c r="H15" s="44">
        <v>7.6314744312477062E-2</v>
      </c>
      <c r="I15" s="50">
        <v>1.1415185340399622E-3</v>
      </c>
      <c r="J15" s="51">
        <v>8.1075797293371818E-2</v>
      </c>
      <c r="K15" s="43">
        <v>9.5695889801844134E-4</v>
      </c>
      <c r="L15" s="44">
        <v>8.2373653674247815E-2</v>
      </c>
      <c r="M15" s="50">
        <v>3.4374650039756662E-4</v>
      </c>
      <c r="N15" s="51">
        <v>6.7522195271168761E-2</v>
      </c>
      <c r="O15" s="43">
        <v>1.3863687749723641E-3</v>
      </c>
      <c r="P15" s="44">
        <v>6.6382045500162967E-2</v>
      </c>
      <c r="Q15" s="50">
        <v>1.0194187472017423E-3</v>
      </c>
      <c r="R15" s="51">
        <v>5.8264917166882653E-2</v>
      </c>
      <c r="S15" s="43">
        <v>-8.8092588784885613E-4</v>
      </c>
      <c r="T15" s="44">
        <v>6.0278358012802249E-2</v>
      </c>
      <c r="U15" s="50" t="s">
        <v>1406</v>
      </c>
      <c r="V15" s="51" t="s">
        <v>1406</v>
      </c>
      <c r="W15" s="43" t="s">
        <v>1406</v>
      </c>
      <c r="X15" s="44" t="s">
        <v>1406</v>
      </c>
      <c r="Y15" s="50" t="s">
        <v>1406</v>
      </c>
      <c r="Z15" s="51" t="s">
        <v>1406</v>
      </c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>
        <v>0</v>
      </c>
      <c r="J16" s="51">
        <v>0</v>
      </c>
      <c r="K16" s="43">
        <v>0</v>
      </c>
      <c r="L16" s="44">
        <v>0</v>
      </c>
      <c r="M16" s="50">
        <v>0</v>
      </c>
      <c r="N16" s="51">
        <v>0</v>
      </c>
      <c r="O16" s="43">
        <v>0</v>
      </c>
      <c r="P16" s="44">
        <v>0</v>
      </c>
      <c r="Q16" s="50">
        <v>0</v>
      </c>
      <c r="R16" s="51">
        <v>0</v>
      </c>
      <c r="S16" s="43">
        <v>0</v>
      </c>
      <c r="T16" s="44">
        <v>0</v>
      </c>
      <c r="U16" s="50" t="s">
        <v>1406</v>
      </c>
      <c r="V16" s="51" t="s">
        <v>1406</v>
      </c>
      <c r="W16" s="43" t="s">
        <v>1406</v>
      </c>
      <c r="X16" s="44" t="s">
        <v>1406</v>
      </c>
      <c r="Y16" s="50" t="s">
        <v>1406</v>
      </c>
      <c r="Z16" s="51" t="s">
        <v>1406</v>
      </c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>
        <v>0</v>
      </c>
      <c r="J17" s="51">
        <v>0</v>
      </c>
      <c r="K17" s="43">
        <v>0</v>
      </c>
      <c r="L17" s="44">
        <v>0</v>
      </c>
      <c r="M17" s="50">
        <v>0</v>
      </c>
      <c r="N17" s="51">
        <v>0</v>
      </c>
      <c r="O17" s="43">
        <v>0</v>
      </c>
      <c r="P17" s="44">
        <v>0</v>
      </c>
      <c r="Q17" s="50">
        <v>0</v>
      </c>
      <c r="R17" s="51">
        <v>0</v>
      </c>
      <c r="S17" s="43">
        <v>0</v>
      </c>
      <c r="T17" s="44">
        <v>0</v>
      </c>
      <c r="U17" s="50" t="s">
        <v>1406</v>
      </c>
      <c r="V17" s="51" t="s">
        <v>1406</v>
      </c>
      <c r="W17" s="43" t="s">
        <v>1406</v>
      </c>
      <c r="X17" s="44" t="s">
        <v>1406</v>
      </c>
      <c r="Y17" s="50" t="s">
        <v>1406</v>
      </c>
      <c r="Z17" s="51" t="s">
        <v>1406</v>
      </c>
      <c r="AE17" s="2"/>
    </row>
    <row r="18" spans="2:31" x14ac:dyDescent="0.25">
      <c r="B18" s="4" t="s">
        <v>10</v>
      </c>
      <c r="C18" s="43">
        <v>1.0668884253399539E-2</v>
      </c>
      <c r="D18" s="44">
        <v>-7.9714679759853198E-3</v>
      </c>
      <c r="E18" s="50">
        <v>2.4225466865054361E-3</v>
      </c>
      <c r="F18" s="51">
        <v>-2.5532427837021473E-3</v>
      </c>
      <c r="G18" s="43">
        <v>5.1726201381196079E-3</v>
      </c>
      <c r="H18" s="44">
        <v>-5.2016797581265223E-3</v>
      </c>
      <c r="I18" s="50">
        <v>2.5918226247621653E-3</v>
      </c>
      <c r="J18" s="51">
        <v>2.9219452151930817E-3</v>
      </c>
      <c r="K18" s="43">
        <v>4.5535556688476491E-3</v>
      </c>
      <c r="L18" s="44">
        <v>3.0015801379703333E-3</v>
      </c>
      <c r="M18" s="50">
        <v>8.8106497469984512E-3</v>
      </c>
      <c r="N18" s="51">
        <v>3.7618898859692143E-3</v>
      </c>
      <c r="O18" s="43">
        <v>6.0069662859978754E-3</v>
      </c>
      <c r="P18" s="44">
        <v>5.4975320422842467E-3</v>
      </c>
      <c r="Q18" s="50">
        <v>1.2224853244970208E-3</v>
      </c>
      <c r="R18" s="51">
        <v>5.0524448064947283E-3</v>
      </c>
      <c r="S18" s="43">
        <v>-8.7318495588163264E-3</v>
      </c>
      <c r="T18" s="44">
        <v>4.1829369460191033E-3</v>
      </c>
      <c r="U18" s="50" t="s">
        <v>1406</v>
      </c>
      <c r="V18" s="51" t="s">
        <v>1406</v>
      </c>
      <c r="W18" s="43" t="s">
        <v>1406</v>
      </c>
      <c r="X18" s="44" t="s">
        <v>1406</v>
      </c>
      <c r="Y18" s="50" t="s">
        <v>1406</v>
      </c>
      <c r="Z18" s="51" t="s">
        <v>1406</v>
      </c>
      <c r="AE18" s="2"/>
    </row>
    <row r="19" spans="2:31" x14ac:dyDescent="0.25">
      <c r="B19" s="4" t="s">
        <v>11</v>
      </c>
      <c r="C19" s="43">
        <v>2.0110624655394371E-4</v>
      </c>
      <c r="D19" s="44">
        <v>1.526585383086806E-4</v>
      </c>
      <c r="E19" s="50">
        <v>1.1363190878680182E-4</v>
      </c>
      <c r="F19" s="51">
        <v>2.6063326576483424E-5</v>
      </c>
      <c r="G19" s="43">
        <v>-1.3907435890019311E-4</v>
      </c>
      <c r="H19" s="44">
        <v>-5.892933449639951E-5</v>
      </c>
      <c r="I19" s="50">
        <v>-9.9905046746050552E-5</v>
      </c>
      <c r="J19" s="51">
        <v>1.4683645579077393E-4</v>
      </c>
      <c r="K19" s="43">
        <v>-1.3936870075213084E-4</v>
      </c>
      <c r="L19" s="44">
        <v>2.6518851776299358E-4</v>
      </c>
      <c r="M19" s="50">
        <v>-1.6898623951909139E-4</v>
      </c>
      <c r="N19" s="51">
        <v>4.3117521733505832E-5</v>
      </c>
      <c r="O19" s="43">
        <v>-1.9041712644960742E-4</v>
      </c>
      <c r="P19" s="44">
        <v>1.3332350546213707E-4</v>
      </c>
      <c r="Q19" s="50">
        <v>-3.4308202055700124E-5</v>
      </c>
      <c r="R19" s="51">
        <v>2.0153920403452206E-4</v>
      </c>
      <c r="S19" s="43">
        <v>2.2575780378694609E-4</v>
      </c>
      <c r="T19" s="44">
        <v>4.2941612748172359E-4</v>
      </c>
      <c r="U19" s="50" t="s">
        <v>1406</v>
      </c>
      <c r="V19" s="51" t="s">
        <v>1406</v>
      </c>
      <c r="W19" s="43" t="s">
        <v>1406</v>
      </c>
      <c r="X19" s="44" t="s">
        <v>1406</v>
      </c>
      <c r="Y19" s="50" t="s">
        <v>1406</v>
      </c>
      <c r="Z19" s="51" t="s">
        <v>1406</v>
      </c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>
        <v>0</v>
      </c>
      <c r="P20" s="44">
        <v>0</v>
      </c>
      <c r="Q20" s="50">
        <v>0</v>
      </c>
      <c r="R20" s="51">
        <v>0</v>
      </c>
      <c r="S20" s="43">
        <v>0</v>
      </c>
      <c r="T20" s="44">
        <v>0</v>
      </c>
      <c r="U20" s="50" t="s">
        <v>1406</v>
      </c>
      <c r="V20" s="51" t="s">
        <v>1406</v>
      </c>
      <c r="W20" s="43" t="s">
        <v>1406</v>
      </c>
      <c r="X20" s="44" t="s">
        <v>1406</v>
      </c>
      <c r="Y20" s="50" t="s">
        <v>1406</v>
      </c>
      <c r="Z20" s="51" t="s">
        <v>1406</v>
      </c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>
        <v>0</v>
      </c>
      <c r="P21" s="44">
        <v>0</v>
      </c>
      <c r="Q21" s="50">
        <v>0</v>
      </c>
      <c r="R21" s="51">
        <v>0</v>
      </c>
      <c r="S21" s="43">
        <v>0</v>
      </c>
      <c r="T21" s="44">
        <v>0</v>
      </c>
      <c r="U21" s="50" t="s">
        <v>1406</v>
      </c>
      <c r="V21" s="51" t="s">
        <v>1406</v>
      </c>
      <c r="W21" s="43" t="s">
        <v>1406</v>
      </c>
      <c r="X21" s="44" t="s">
        <v>1406</v>
      </c>
      <c r="Y21" s="50" t="s">
        <v>1406</v>
      </c>
      <c r="Z21" s="51" t="s">
        <v>1406</v>
      </c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>
        <v>0</v>
      </c>
      <c r="P22" s="44">
        <v>0</v>
      </c>
      <c r="Q22" s="50">
        <v>0</v>
      </c>
      <c r="R22" s="51">
        <v>0</v>
      </c>
      <c r="S22" s="43">
        <v>0</v>
      </c>
      <c r="T22" s="44">
        <v>0</v>
      </c>
      <c r="U22" s="50" t="s">
        <v>1406</v>
      </c>
      <c r="V22" s="51" t="s">
        <v>1406</v>
      </c>
      <c r="W22" s="43" t="s">
        <v>1406</v>
      </c>
      <c r="X22" s="44" t="s">
        <v>1406</v>
      </c>
      <c r="Y22" s="50" t="s">
        <v>1406</v>
      </c>
      <c r="Z22" s="51" t="s">
        <v>1406</v>
      </c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>
        <v>0</v>
      </c>
      <c r="P23" s="44">
        <v>0</v>
      </c>
      <c r="Q23" s="50">
        <v>0</v>
      </c>
      <c r="R23" s="51">
        <v>0</v>
      </c>
      <c r="S23" s="43">
        <v>0</v>
      </c>
      <c r="T23" s="44">
        <v>0</v>
      </c>
      <c r="U23" s="50" t="s">
        <v>1406</v>
      </c>
      <c r="V23" s="51" t="s">
        <v>1406</v>
      </c>
      <c r="W23" s="43" t="s">
        <v>1406</v>
      </c>
      <c r="X23" s="44" t="s">
        <v>1406</v>
      </c>
      <c r="Y23" s="50" t="s">
        <v>1406</v>
      </c>
      <c r="Z23" s="51" t="s">
        <v>1406</v>
      </c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>
        <v>0</v>
      </c>
      <c r="P24" s="44">
        <v>0</v>
      </c>
      <c r="Q24" s="50">
        <v>0</v>
      </c>
      <c r="R24" s="51">
        <v>0</v>
      </c>
      <c r="S24" s="43">
        <v>0</v>
      </c>
      <c r="T24" s="44">
        <v>0</v>
      </c>
      <c r="U24" s="50" t="s">
        <v>1406</v>
      </c>
      <c r="V24" s="51" t="s">
        <v>1406</v>
      </c>
      <c r="W24" s="43" t="s">
        <v>1406</v>
      </c>
      <c r="X24" s="44" t="s">
        <v>1406</v>
      </c>
      <c r="Y24" s="50" t="s">
        <v>1406</v>
      </c>
      <c r="Z24" s="51" t="s">
        <v>1406</v>
      </c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0</v>
      </c>
      <c r="L25" s="44">
        <v>0</v>
      </c>
      <c r="M25" s="50">
        <v>0</v>
      </c>
      <c r="N25" s="51">
        <v>0</v>
      </c>
      <c r="O25" s="43">
        <v>0</v>
      </c>
      <c r="P25" s="44">
        <v>0</v>
      </c>
      <c r="Q25" s="50">
        <v>0</v>
      </c>
      <c r="R25" s="51">
        <v>0</v>
      </c>
      <c r="S25" s="43">
        <v>0</v>
      </c>
      <c r="T25" s="44">
        <v>0</v>
      </c>
      <c r="U25" s="50" t="s">
        <v>1406</v>
      </c>
      <c r="V25" s="51" t="s">
        <v>1406</v>
      </c>
      <c r="W25" s="43" t="s">
        <v>1406</v>
      </c>
      <c r="X25" s="44" t="s">
        <v>1406</v>
      </c>
      <c r="Y25" s="50" t="s">
        <v>1406</v>
      </c>
      <c r="Z25" s="51" t="s">
        <v>1406</v>
      </c>
    </row>
    <row r="26" spans="2:31" x14ac:dyDescent="0.25">
      <c r="B26" s="5" t="s">
        <v>18</v>
      </c>
      <c r="C26" s="45">
        <v>3.2275165139999999E-2</v>
      </c>
      <c r="D26" s="46">
        <v>0.99999999999999989</v>
      </c>
      <c r="E26" s="52">
        <v>2.7403289300000001E-2</v>
      </c>
      <c r="F26" s="53">
        <v>1</v>
      </c>
      <c r="G26" s="45">
        <v>7.8554839799999995E-3</v>
      </c>
      <c r="H26" s="46">
        <v>1</v>
      </c>
      <c r="I26" s="52">
        <v>1.5291496789999999E-2</v>
      </c>
      <c r="J26" s="53">
        <v>0.99999999999999989</v>
      </c>
      <c r="K26" s="45">
        <v>9.4008562999999996E-3</v>
      </c>
      <c r="L26" s="46">
        <v>1.0000000000000002</v>
      </c>
      <c r="M26" s="52">
        <v>2.0410086290000001E-2</v>
      </c>
      <c r="N26" s="53">
        <v>0.99999999999999989</v>
      </c>
      <c r="O26" s="45">
        <v>1.649492843E-2</v>
      </c>
      <c r="P26" s="46">
        <v>0.99999999999999967</v>
      </c>
      <c r="Q26" s="52">
        <v>1.6429446890000001E-2</v>
      </c>
      <c r="R26" s="53">
        <v>1</v>
      </c>
      <c r="S26" s="45">
        <v>-1.90769792E-2</v>
      </c>
      <c r="T26" s="46">
        <v>0.99999999999999978</v>
      </c>
      <c r="U26" s="52" t="s">
        <v>1406</v>
      </c>
      <c r="V26" s="53" t="s">
        <v>1406</v>
      </c>
      <c r="W26" s="45" t="s">
        <v>1406</v>
      </c>
      <c r="X26" s="46" t="s">
        <v>1406</v>
      </c>
      <c r="Y26" s="52" t="s">
        <v>1406</v>
      </c>
      <c r="Z26" s="53" t="s">
        <v>1406</v>
      </c>
    </row>
    <row r="27" spans="2:31" x14ac:dyDescent="0.25">
      <c r="B27" s="9" t="s">
        <v>24</v>
      </c>
      <c r="C27" s="47">
        <v>974.04305000000011</v>
      </c>
      <c r="D27" s="68"/>
      <c r="E27" s="54">
        <v>1298.8557499999999</v>
      </c>
      <c r="F27" s="68"/>
      <c r="G27" s="47">
        <v>2794.7981000000004</v>
      </c>
      <c r="H27" s="68"/>
      <c r="I27" s="54">
        <v>3219.0661000000005</v>
      </c>
      <c r="J27" s="68"/>
      <c r="K27" s="47">
        <v>2672.6612000000005</v>
      </c>
      <c r="L27" s="68"/>
      <c r="M27" s="54">
        <v>6785.2359299999998</v>
      </c>
      <c r="N27" s="68"/>
      <c r="O27" s="47">
        <v>6447.1994400000012</v>
      </c>
      <c r="P27" s="68"/>
      <c r="Q27" s="54">
        <v>8147.029129999999</v>
      </c>
      <c r="R27" s="68"/>
      <c r="S27" s="47">
        <v>-10311.777169999998</v>
      </c>
      <c r="T27" s="68"/>
      <c r="U27" s="54" t="s">
        <v>1406</v>
      </c>
      <c r="V27" s="68"/>
      <c r="W27" s="47" t="s">
        <v>1406</v>
      </c>
      <c r="X27" s="68"/>
      <c r="Y27" s="54" t="s">
        <v>1406</v>
      </c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-2.1776678088370276E-3</v>
      </c>
      <c r="D29" s="49">
        <v>0.22743392490144362</v>
      </c>
      <c r="E29" s="55">
        <v>1.3607351874363172E-2</v>
      </c>
      <c r="F29" s="56">
        <v>0.27004378019459629</v>
      </c>
      <c r="G29" s="48">
        <v>-7.1335823411237424E-3</v>
      </c>
      <c r="H29" s="49">
        <v>0.2631424801701151</v>
      </c>
      <c r="I29" s="55">
        <v>1.1075566697854606E-3</v>
      </c>
      <c r="J29" s="56">
        <v>0.23245638378041608</v>
      </c>
      <c r="K29" s="48">
        <v>5.5996796803452435E-3</v>
      </c>
      <c r="L29" s="49">
        <v>0.22951335387198346</v>
      </c>
      <c r="M29" s="55">
        <v>2.1813610236156205E-3</v>
      </c>
      <c r="N29" s="56">
        <v>0.23927341782573341</v>
      </c>
      <c r="O29" s="48">
        <v>-1.1695363816744085E-3</v>
      </c>
      <c r="P29" s="49">
        <v>0.23961499772046288</v>
      </c>
      <c r="Q29" s="55">
        <v>7.6844532330289867E-3</v>
      </c>
      <c r="R29" s="56">
        <v>0.24229012961955559</v>
      </c>
      <c r="S29" s="48">
        <v>3.9915393029703846E-3</v>
      </c>
      <c r="T29" s="49">
        <v>0.24657113266545092</v>
      </c>
      <c r="U29" s="55" t="s">
        <v>1406</v>
      </c>
      <c r="V29" s="56" t="s">
        <v>1406</v>
      </c>
      <c r="W29" s="48" t="s">
        <v>1406</v>
      </c>
      <c r="X29" s="49" t="s">
        <v>1406</v>
      </c>
      <c r="Y29" s="55" t="s">
        <v>1406</v>
      </c>
      <c r="Z29" s="56" t="s">
        <v>1406</v>
      </c>
    </row>
    <row r="30" spans="2:31" x14ac:dyDescent="0.25">
      <c r="B30" s="4" t="s">
        <v>20</v>
      </c>
      <c r="C30" s="43">
        <v>3.4452832948837032E-2</v>
      </c>
      <c r="D30" s="44">
        <v>0.77256607509855635</v>
      </c>
      <c r="E30" s="50">
        <v>1.3795937425636827E-2</v>
      </c>
      <c r="F30" s="51">
        <v>0.72995621980540382</v>
      </c>
      <c r="G30" s="43">
        <v>1.4989066321123743E-2</v>
      </c>
      <c r="H30" s="44">
        <v>0.7368575198298849</v>
      </c>
      <c r="I30" s="50">
        <v>1.4183940120214532E-2</v>
      </c>
      <c r="J30" s="51">
        <v>0.76754361621958389</v>
      </c>
      <c r="K30" s="43">
        <v>3.8011766196547601E-3</v>
      </c>
      <c r="L30" s="44">
        <v>0.77048664612801654</v>
      </c>
      <c r="M30" s="50">
        <v>1.875242664124778E-2</v>
      </c>
      <c r="N30" s="51">
        <v>0.76072658217426647</v>
      </c>
      <c r="O30" s="43">
        <v>1.766446481167442E-2</v>
      </c>
      <c r="P30" s="44">
        <v>0.76038500227953709</v>
      </c>
      <c r="Q30" s="50">
        <v>8.7449936569710222E-3</v>
      </c>
      <c r="R30" s="51">
        <v>0.75770987038044435</v>
      </c>
      <c r="S30" s="43">
        <v>-2.3068518502970391E-2</v>
      </c>
      <c r="T30" s="44">
        <v>0.75342886733454917</v>
      </c>
      <c r="U30" s="50" t="s">
        <v>1406</v>
      </c>
      <c r="V30" s="51" t="s">
        <v>1406</v>
      </c>
      <c r="W30" s="43" t="s">
        <v>1406</v>
      </c>
      <c r="X30" s="44" t="s">
        <v>1406</v>
      </c>
      <c r="Y30" s="50" t="s">
        <v>1406</v>
      </c>
      <c r="Z30" s="51" t="s">
        <v>1406</v>
      </c>
    </row>
    <row r="31" spans="2:31" x14ac:dyDescent="0.25">
      <c r="B31" s="5" t="s">
        <v>18</v>
      </c>
      <c r="C31" s="45">
        <v>3.2275165139999999E-2</v>
      </c>
      <c r="D31" s="46">
        <v>0.99999999999999989</v>
      </c>
      <c r="E31" s="52">
        <v>2.7403289300000001E-2</v>
      </c>
      <c r="F31" s="53">
        <v>1</v>
      </c>
      <c r="G31" s="45">
        <v>7.8554839799999995E-3</v>
      </c>
      <c r="H31" s="46">
        <v>1</v>
      </c>
      <c r="I31" s="52">
        <v>1.5291496789999999E-2</v>
      </c>
      <c r="J31" s="53">
        <v>0.99999999999999989</v>
      </c>
      <c r="K31" s="45">
        <v>9.4008562999999996E-3</v>
      </c>
      <c r="L31" s="46">
        <v>1.0000000000000002</v>
      </c>
      <c r="M31" s="52">
        <v>2.0410086290000001E-2</v>
      </c>
      <c r="N31" s="53">
        <v>0.99999999999999989</v>
      </c>
      <c r="O31" s="45">
        <v>1.649492843E-2</v>
      </c>
      <c r="P31" s="46">
        <v>0.99999999999999967</v>
      </c>
      <c r="Q31" s="52">
        <v>1.6429446890000001E-2</v>
      </c>
      <c r="R31" s="53">
        <v>1</v>
      </c>
      <c r="S31" s="45">
        <v>-1.90769792E-2</v>
      </c>
      <c r="T31" s="46">
        <v>0.99999999999999978</v>
      </c>
      <c r="U31" s="52" t="s">
        <v>1406</v>
      </c>
      <c r="V31" s="53" t="s">
        <v>1406</v>
      </c>
      <c r="W31" s="45" t="s">
        <v>1406</v>
      </c>
      <c r="X31" s="46" t="s">
        <v>1406</v>
      </c>
      <c r="Y31" s="52" t="s">
        <v>1406</v>
      </c>
      <c r="Z31" s="53" t="s">
        <v>1406</v>
      </c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2.9492703073683978E-2</v>
      </c>
      <c r="D33" s="49">
        <v>1.0077474261972075</v>
      </c>
      <c r="E33" s="55">
        <v>2.0132166597859571E-2</v>
      </c>
      <c r="F33" s="56">
        <v>1.0041694858697907</v>
      </c>
      <c r="G33" s="48">
        <v>9.1446825743303935E-3</v>
      </c>
      <c r="H33" s="49">
        <v>1.0068695811000656</v>
      </c>
      <c r="I33" s="55">
        <v>1.4342805566281511E-2</v>
      </c>
      <c r="J33" s="56">
        <v>1.0053721575965673</v>
      </c>
      <c r="K33" s="48">
        <v>5.1645270063886894E-3</v>
      </c>
      <c r="L33" s="49">
        <v>1.0055066477912349</v>
      </c>
      <c r="M33" s="55">
        <v>1.9792420639372341E-2</v>
      </c>
      <c r="N33" s="56">
        <v>1.0019265995917663</v>
      </c>
      <c r="O33" s="48">
        <v>1.4971642105752908E-2</v>
      </c>
      <c r="P33" s="49">
        <v>0.99981324294729035</v>
      </c>
      <c r="Q33" s="55">
        <v>1.2072731805808003E-2</v>
      </c>
      <c r="R33" s="56">
        <v>0.99727606202642771</v>
      </c>
      <c r="S33" s="48">
        <v>-1.8419547927210973E-2</v>
      </c>
      <c r="T33" s="49">
        <v>0.9945833908159778</v>
      </c>
      <c r="U33" s="55" t="s">
        <v>1406</v>
      </c>
      <c r="V33" s="56" t="s">
        <v>1406</v>
      </c>
      <c r="W33" s="48" t="s">
        <v>1406</v>
      </c>
      <c r="X33" s="49" t="s">
        <v>1406</v>
      </c>
      <c r="Y33" s="55" t="s">
        <v>1406</v>
      </c>
      <c r="Z33" s="56" t="s">
        <v>1406</v>
      </c>
    </row>
    <row r="34" spans="2:26" x14ac:dyDescent="0.25">
      <c r="B34" s="4" t="s">
        <v>22</v>
      </c>
      <c r="C34" s="43">
        <v>2.7824620663160203E-3</v>
      </c>
      <c r="D34" s="44">
        <v>-7.7474261972074127E-3</v>
      </c>
      <c r="E34" s="50">
        <v>7.2711227021404323E-3</v>
      </c>
      <c r="F34" s="51">
        <v>-4.1694858697908822E-3</v>
      </c>
      <c r="G34" s="43">
        <v>-1.289198594330404E-3</v>
      </c>
      <c r="H34" s="44">
        <v>-6.8695811000656403E-3</v>
      </c>
      <c r="I34" s="50">
        <v>9.4869122371848101E-4</v>
      </c>
      <c r="J34" s="51">
        <v>-5.3721575965673726E-3</v>
      </c>
      <c r="K34" s="43">
        <v>4.236329293611318E-3</v>
      </c>
      <c r="L34" s="44">
        <v>-5.5066477912349759E-3</v>
      </c>
      <c r="M34" s="50">
        <v>1.1413670254910595E-3</v>
      </c>
      <c r="N34" s="51">
        <v>-1.9265995917663781E-3</v>
      </c>
      <c r="O34" s="43">
        <v>1.5232863242470994E-3</v>
      </c>
      <c r="P34" s="44">
        <v>1.8675705270956999E-4</v>
      </c>
      <c r="Q34" s="50">
        <v>4.3567150841919994E-3</v>
      </c>
      <c r="R34" s="51">
        <v>2.7239379735723092E-3</v>
      </c>
      <c r="S34" s="43">
        <v>-6.5743127278902335E-4</v>
      </c>
      <c r="T34" s="44">
        <v>5.4166091840221354E-3</v>
      </c>
      <c r="U34" s="50" t="s">
        <v>1406</v>
      </c>
      <c r="V34" s="51" t="s">
        <v>1406</v>
      </c>
      <c r="W34" s="43" t="s">
        <v>1406</v>
      </c>
      <c r="X34" s="44" t="s">
        <v>1406</v>
      </c>
      <c r="Y34" s="50" t="s">
        <v>1406</v>
      </c>
      <c r="Z34" s="51" t="s">
        <v>1406</v>
      </c>
    </row>
    <row r="35" spans="2:26" x14ac:dyDescent="0.25">
      <c r="B35" s="10" t="s">
        <v>18</v>
      </c>
      <c r="C35" s="45">
        <v>3.2275165139999999E-2</v>
      </c>
      <c r="D35" s="46">
        <v>0.99999999999999989</v>
      </c>
      <c r="E35" s="52">
        <v>2.7403289300000001E-2</v>
      </c>
      <c r="F35" s="53">
        <v>1</v>
      </c>
      <c r="G35" s="45">
        <v>7.8554839799999995E-3</v>
      </c>
      <c r="H35" s="46">
        <v>1</v>
      </c>
      <c r="I35" s="52">
        <v>1.5291496789999999E-2</v>
      </c>
      <c r="J35" s="53">
        <v>0.99999999999999989</v>
      </c>
      <c r="K35" s="45">
        <v>9.4008562999999996E-3</v>
      </c>
      <c r="L35" s="46">
        <v>1.0000000000000002</v>
      </c>
      <c r="M35" s="52">
        <v>2.0410086290000001E-2</v>
      </c>
      <c r="N35" s="53">
        <v>0.99999999999999989</v>
      </c>
      <c r="O35" s="45">
        <v>1.649492843E-2</v>
      </c>
      <c r="P35" s="46">
        <v>0.99999999999999967</v>
      </c>
      <c r="Q35" s="52">
        <v>1.6429446890000001E-2</v>
      </c>
      <c r="R35" s="53">
        <v>1</v>
      </c>
      <c r="S35" s="45">
        <v>-1.90769792E-2</v>
      </c>
      <c r="T35" s="46">
        <v>0.99999999999999978</v>
      </c>
      <c r="U35" s="52" t="s">
        <v>1406</v>
      </c>
      <c r="V35" s="53" t="s">
        <v>1406</v>
      </c>
      <c r="W35" s="45" t="s">
        <v>1406</v>
      </c>
      <c r="X35" s="46" t="s">
        <v>1406</v>
      </c>
      <c r="Y35" s="52" t="s">
        <v>1406</v>
      </c>
      <c r="Z35" s="53" t="s">
        <v>1406</v>
      </c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-1.8452101485582483E-3</v>
      </c>
      <c r="D38" s="44">
        <v>0.25714352026026532</v>
      </c>
      <c r="E38" s="50">
        <v>4.4637072850628734E-3</v>
      </c>
      <c r="F38" s="51">
        <v>0.2463647810338965</v>
      </c>
      <c r="G38" s="43">
        <v>7.191654081693903E-3</v>
      </c>
      <c r="H38" s="44">
        <v>0.24451195521270788</v>
      </c>
      <c r="I38" s="50" t="s">
        <v>1406</v>
      </c>
      <c r="J38" s="51" t="s">
        <v>1406</v>
      </c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6.0381097780946424E-3</v>
      </c>
      <c r="D39" s="44">
        <v>0.10172459924799078</v>
      </c>
      <c r="E39" s="50">
        <v>7.8042900888717444E-3</v>
      </c>
      <c r="F39" s="51">
        <v>0.1001033368585581</v>
      </c>
      <c r="G39" s="43">
        <v>8.9709258296594239E-3</v>
      </c>
      <c r="H39" s="44">
        <v>9.8694651423798713E-2</v>
      </c>
      <c r="I39" s="50" t="s">
        <v>1406</v>
      </c>
      <c r="J39" s="51" t="s">
        <v>1406</v>
      </c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>
        <v>0</v>
      </c>
      <c r="H40" s="44">
        <v>0</v>
      </c>
      <c r="I40" s="50" t="s">
        <v>1406</v>
      </c>
      <c r="J40" s="51" t="s">
        <v>1406</v>
      </c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>
        <v>0</v>
      </c>
      <c r="H41" s="44">
        <v>0</v>
      </c>
      <c r="I41" s="50" t="s">
        <v>1406</v>
      </c>
      <c r="J41" s="51" t="s">
        <v>1406</v>
      </c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>
        <v>2.405197643038049E-3</v>
      </c>
      <c r="F42" s="51">
        <v>1.0641266669416177E-2</v>
      </c>
      <c r="G42" s="43">
        <v>4.2681486963926756E-3</v>
      </c>
      <c r="H42" s="44">
        <v>2.8963149541781825E-2</v>
      </c>
      <c r="I42" s="50" t="s">
        <v>1406</v>
      </c>
      <c r="J42" s="51" t="s">
        <v>1406</v>
      </c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>
        <v>0</v>
      </c>
      <c r="H43" s="44">
        <v>0</v>
      </c>
      <c r="I43" s="50" t="s">
        <v>1406</v>
      </c>
      <c r="J43" s="51" t="s">
        <v>1406</v>
      </c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3.3417429619891415E-3</v>
      </c>
      <c r="D44" s="44">
        <v>2.1319754675920635E-2</v>
      </c>
      <c r="E44" s="50">
        <v>5.6869381202472227E-3</v>
      </c>
      <c r="F44" s="51">
        <v>2.2013023297156143E-2</v>
      </c>
      <c r="G44" s="43">
        <v>5.2695671343916707E-3</v>
      </c>
      <c r="H44" s="44">
        <v>2.6115765565417177E-2</v>
      </c>
      <c r="I44" s="50" t="s">
        <v>1406</v>
      </c>
      <c r="J44" s="51" t="s">
        <v>1406</v>
      </c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3.7611775219236254E-2</v>
      </c>
      <c r="D45" s="44">
        <v>0.54572363570653248</v>
      </c>
      <c r="E45" s="50">
        <v>5.5101079400673721E-2</v>
      </c>
      <c r="F45" s="51">
        <v>0.54364797975745971</v>
      </c>
      <c r="G45" s="43">
        <v>6.4855550041069396E-2</v>
      </c>
      <c r="H45" s="44">
        <v>0.5279589018548827</v>
      </c>
      <c r="I45" s="50" t="s">
        <v>1406</v>
      </c>
      <c r="J45" s="51" t="s">
        <v>1406</v>
      </c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5.2187731864343544E-3</v>
      </c>
      <c r="D46" s="44">
        <v>7.9290689438432468E-2</v>
      </c>
      <c r="E46" s="50">
        <v>7.8911541431736787E-3</v>
      </c>
      <c r="F46" s="51">
        <v>7.8140619092347638E-2</v>
      </c>
      <c r="G46" s="43">
        <v>9.4731283020213775E-3</v>
      </c>
      <c r="H46" s="44">
        <v>7.2641003914881513E-2</v>
      </c>
      <c r="I46" s="50" t="s">
        <v>1406</v>
      </c>
      <c r="J46" s="51" t="s">
        <v>1406</v>
      </c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>
        <v>0</v>
      </c>
      <c r="F47" s="51">
        <v>0</v>
      </c>
      <c r="G47" s="43">
        <v>0</v>
      </c>
      <c r="H47" s="44">
        <v>0</v>
      </c>
      <c r="I47" s="50" t="s">
        <v>1406</v>
      </c>
      <c r="J47" s="51" t="s">
        <v>1406</v>
      </c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>
        <v>0</v>
      </c>
      <c r="F48" s="51">
        <v>0</v>
      </c>
      <c r="G48" s="43">
        <v>0</v>
      </c>
      <c r="H48" s="44">
        <v>0</v>
      </c>
      <c r="I48" s="50" t="s">
        <v>1406</v>
      </c>
      <c r="J48" s="51" t="s">
        <v>1406</v>
      </c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1.8353266998383223E-2</v>
      </c>
      <c r="D49" s="44">
        <v>-5.2421301726046634E-3</v>
      </c>
      <c r="E49" s="50">
        <v>3.4679274928797833E-2</v>
      </c>
      <c r="F49" s="51">
        <v>-1.0068292131135603E-3</v>
      </c>
      <c r="G49" s="43">
        <v>3.3075022568565017E-2</v>
      </c>
      <c r="H49" s="44">
        <v>9.6577094623519081E-4</v>
      </c>
      <c r="I49" s="50" t="s">
        <v>1406</v>
      </c>
      <c r="J49" s="51" t="s">
        <v>1406</v>
      </c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1.7567700369152089E-4</v>
      </c>
      <c r="D50" s="44">
        <v>3.9930843462921508E-5</v>
      </c>
      <c r="E50" s="50">
        <v>-2.3228677335095926E-4</v>
      </c>
      <c r="F50" s="51">
        <v>9.5822504279339645E-5</v>
      </c>
      <c r="G50" s="43">
        <v>-2.309709319836517E-4</v>
      </c>
      <c r="H50" s="44">
        <v>1.4880154029493564E-4</v>
      </c>
      <c r="I50" s="50" t="s">
        <v>1406</v>
      </c>
      <c r="J50" s="51" t="s">
        <v>1406</v>
      </c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>
        <v>0</v>
      </c>
      <c r="H51" s="44">
        <v>0</v>
      </c>
      <c r="I51" s="50" t="s">
        <v>1406</v>
      </c>
      <c r="J51" s="51" t="s">
        <v>1406</v>
      </c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>
        <v>0</v>
      </c>
      <c r="H52" s="44">
        <v>0</v>
      </c>
      <c r="I52" s="50" t="s">
        <v>1406</v>
      </c>
      <c r="J52" s="51" t="s">
        <v>1406</v>
      </c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>
        <v>0</v>
      </c>
      <c r="H53" s="44">
        <v>0</v>
      </c>
      <c r="I53" s="50" t="s">
        <v>1406</v>
      </c>
      <c r="J53" s="51" t="s">
        <v>1406</v>
      </c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>
        <v>0</v>
      </c>
      <c r="H54" s="44">
        <v>0</v>
      </c>
      <c r="I54" s="50" t="s">
        <v>1406</v>
      </c>
      <c r="J54" s="51" t="s">
        <v>1406</v>
      </c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>
        <v>0</v>
      </c>
      <c r="H55" s="44">
        <v>0</v>
      </c>
      <c r="I55" s="50" t="s">
        <v>1406</v>
      </c>
      <c r="J55" s="51" t="s">
        <v>1406</v>
      </c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0</v>
      </c>
      <c r="F56" s="51">
        <v>0</v>
      </c>
      <c r="G56" s="43">
        <v>0</v>
      </c>
      <c r="H56" s="44">
        <v>0</v>
      </c>
      <c r="I56" s="50" t="s">
        <v>1406</v>
      </c>
      <c r="J56" s="51" t="s">
        <v>1406</v>
      </c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6.8894134999270884E-2</v>
      </c>
      <c r="D57" s="46">
        <v>0.99999999999999978</v>
      </c>
      <c r="E57" s="52">
        <v>0.11779935483651416</v>
      </c>
      <c r="F57" s="53">
        <v>1</v>
      </c>
      <c r="G57" s="45">
        <v>0.13287302572180981</v>
      </c>
      <c r="H57" s="46">
        <v>0.99999999999999989</v>
      </c>
      <c r="I57" s="52" t="s">
        <v>1406</v>
      </c>
      <c r="J57" s="53" t="s">
        <v>1406</v>
      </c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5067.6969000000008</v>
      </c>
      <c r="D58" s="68"/>
      <c r="E58" s="54">
        <v>17744.66013</v>
      </c>
      <c r="F58" s="68"/>
      <c r="G58" s="47">
        <v>22027.111530000002</v>
      </c>
      <c r="H58" s="68"/>
      <c r="I58" s="54" t="s">
        <v>1406</v>
      </c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4.2524647851554971E-3</v>
      </c>
      <c r="D60" s="49">
        <v>0.25354006175538502</v>
      </c>
      <c r="E60" s="55">
        <v>1.3302793375561712E-2</v>
      </c>
      <c r="F60" s="56">
        <v>0.243643890124048</v>
      </c>
      <c r="G60" s="48">
        <v>2.4263510547512752E-2</v>
      </c>
      <c r="H60" s="49">
        <v>0.24337106674997303</v>
      </c>
      <c r="I60" s="55" t="s">
        <v>1406</v>
      </c>
      <c r="J60" s="56" t="s">
        <v>1406</v>
      </c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6.464167021411539E-2</v>
      </c>
      <c r="D61" s="44">
        <v>0.7464599382446151</v>
      </c>
      <c r="E61" s="50">
        <v>0.10449656146095244</v>
      </c>
      <c r="F61" s="51">
        <v>0.75635610987595203</v>
      </c>
      <c r="G61" s="43">
        <v>0.10860951517429707</v>
      </c>
      <c r="H61" s="44">
        <v>0.756628933250027</v>
      </c>
      <c r="I61" s="50" t="s">
        <v>1406</v>
      </c>
      <c r="J61" s="51" t="s">
        <v>1406</v>
      </c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6.8894134999270884E-2</v>
      </c>
      <c r="D62" s="46">
        <v>1</v>
      </c>
      <c r="E62" s="52">
        <v>0.11779935483651416</v>
      </c>
      <c r="F62" s="53">
        <v>1</v>
      </c>
      <c r="G62" s="45">
        <v>0.13287302572180981</v>
      </c>
      <c r="H62" s="46">
        <v>1</v>
      </c>
      <c r="I62" s="52" t="s">
        <v>1406</v>
      </c>
      <c r="J62" s="53" t="s">
        <v>1406</v>
      </c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6.0124382793013992E-2</v>
      </c>
      <c r="D64" s="49">
        <v>1.0062621643890213</v>
      </c>
      <c r="E64" s="55">
        <v>0.10263936006665533</v>
      </c>
      <c r="F64" s="56">
        <v>1.0052653163577721</v>
      </c>
      <c r="G64" s="48">
        <v>0.11240825343065852</v>
      </c>
      <c r="H64" s="49">
        <v>1.0025849548818142</v>
      </c>
      <c r="I64" s="55" t="s">
        <v>1406</v>
      </c>
      <c r="J64" s="56" t="s">
        <v>1406</v>
      </c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8.7697522062568905E-3</v>
      </c>
      <c r="D65" s="44">
        <v>-6.2621643890213114E-3</v>
      </c>
      <c r="E65" s="50">
        <v>1.515999476985882E-2</v>
      </c>
      <c r="F65" s="51">
        <v>-5.2653163577721105E-3</v>
      </c>
      <c r="G65" s="43">
        <v>2.0464772291151286E-2</v>
      </c>
      <c r="H65" s="44">
        <v>-2.5849548818142947E-3</v>
      </c>
      <c r="I65" s="50" t="s">
        <v>1406</v>
      </c>
      <c r="J65" s="51" t="s">
        <v>1406</v>
      </c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6.8894134999270884E-2</v>
      </c>
      <c r="D66" s="46">
        <v>1</v>
      </c>
      <c r="E66" s="52">
        <v>0.11779935483651416</v>
      </c>
      <c r="F66" s="53">
        <v>0.99999999999999989</v>
      </c>
      <c r="G66" s="45">
        <v>0.13287302572180981</v>
      </c>
      <c r="H66" s="46">
        <v>0.99999999999999989</v>
      </c>
      <c r="I66" s="52" t="s">
        <v>1406</v>
      </c>
      <c r="J66" s="53" t="s">
        <v>1406</v>
      </c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 s="38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 s="38">
        <v>1</v>
      </c>
      <c r="N1">
        <f>M1+1</f>
        <v>2</v>
      </c>
      <c r="O1">
        <f t="shared" ref="O1" si="2">N1+1</f>
        <v>3</v>
      </c>
      <c r="P1">
        <f>O1+1</f>
        <v>4</v>
      </c>
      <c r="Q1" s="38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3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ref="Z7:Z20" si="4">Z6+1</f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4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4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4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4"/>
        <v>2027</v>
      </c>
      <c r="AA11" s="30"/>
      <c r="AB11">
        <f t="shared" ref="AB11" si="5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4"/>
        <v>2028</v>
      </c>
      <c r="AA12" s="30"/>
      <c r="AB12">
        <f t="shared" ref="AB12:AB21" si="6">AB8</f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4"/>
        <v>2029</v>
      </c>
      <c r="AA13" s="30"/>
      <c r="AB13">
        <f t="shared" si="6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4"/>
        <v>2030</v>
      </c>
      <c r="AA14" s="30"/>
      <c r="AB14">
        <f t="shared" si="6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4"/>
        <v>2031</v>
      </c>
      <c r="AA15" s="30"/>
      <c r="AB15">
        <f t="shared" si="6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4"/>
        <v>2032</v>
      </c>
      <c r="AA16" s="30"/>
      <c r="AB16">
        <f t="shared" si="6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4"/>
        <v>2033</v>
      </c>
      <c r="AA17" s="30"/>
      <c r="AB17">
        <f t="shared" si="6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4"/>
        <v>2034</v>
      </c>
      <c r="AA18" s="30"/>
      <c r="AB18">
        <f t="shared" si="6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4"/>
        <v>2035</v>
      </c>
      <c r="AA19" s="30"/>
      <c r="AB19">
        <f t="shared" si="6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4"/>
        <v>2036</v>
      </c>
      <c r="AA20" s="30"/>
      <c r="AB20">
        <f t="shared" si="6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6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אלעד גולדברג</cp:lastModifiedBy>
  <cp:lastPrinted>2021-05-27T06:23:48Z</cp:lastPrinted>
  <dcterms:created xsi:type="dcterms:W3CDTF">2016-08-07T08:05:35Z</dcterms:created>
  <dcterms:modified xsi:type="dcterms:W3CDTF">2023-10-30T13:28:33Z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