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3EB4AFB3-DA21-401B-A55B-423498348C38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75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8" l="1"/>
  <c r="AB20" i="8" s="1"/>
  <c r="AB13" i="8"/>
  <c r="AB17" i="8" s="1"/>
  <c r="AB21" i="8" s="1"/>
  <c r="AB12" i="8"/>
  <c r="AB11" i="8"/>
  <c r="AB15" i="8" s="1"/>
  <c r="AB19" i="8" s="1"/>
  <c r="AB10" i="8"/>
  <c r="AB14" i="8" s="1"/>
  <c r="AB18" i="8" s="1"/>
  <c r="AA7" i="8"/>
  <c r="Z7" i="8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6" i="8"/>
  <c r="AA4" i="8"/>
  <c r="AA9" i="8" s="1"/>
  <c r="AC3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<sst xmlns="http://schemas.openxmlformats.org/spreadsheetml/2006/main" count="5311" uniqueCount="1407">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</sst>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0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898</v>
      </c>
      <c r="C20" s="63" t="str">
        <f>VLOOKUP(B20,Tab_Type,2,0)</f>
        <v>TabA</v>
      </c>
    </row>
    <row r="21" spans="1:4" ht="15" x14ac:dyDescent="0.25">
      <c r="A21" s="24" t="s">
        <v>891</v>
      </c>
      <c r="B21" s="64">
        <v>8659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IFERROR(VLOOKUP($B$21,INDIRECT($C$20),C23,0),"שם מסלול")</f>
        <v>מגדל חברה לביטוח בע"מ  אג"ח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חברה לביטוח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520004896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520004896_b8659_Yield323.xlsx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8659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חברה לביטוח בע"מ  אג"ח</v>
      </c>
      <c r="D3" s="41"/>
    </row>
    <row r="4" spans="2:31" ht="18.75" x14ac:dyDescent="0.3">
      <c r="B4" s="15" t="s">
        <v>27</v>
      </c>
      <c r="C4" s="41" t="str">
        <f ca="1">הנחיות!B24</f>
        <v>מגדל חברה לביטוח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-7.506179647008485E-5</v>
      </c>
      <c r="D7" s="44">
        <v>6.8018250562200011E-2</v>
      </c>
      <c r="E7" s="50">
        <v>8.6871182842629391E-4</v>
      </c>
      <c r="F7" s="51">
        <v>6.293136721189535E-2</v>
      </c>
      <c r="G7" s="43">
        <v>-9.8879109408772745E-5</v>
      </c>
      <c r="H7" s="44">
        <v>5.3874289581846493E-2</v>
      </c>
      <c r="I7" s="50">
        <v>1.3499130529060974E-4</v>
      </c>
      <c r="J7" s="51">
        <v>5.3214300598853931E-2</v>
      </c>
      <c r="K7" s="43">
        <v>1.0255856548025538E-3</v>
      </c>
      <c r="L7" s="44">
        <v>4.2900764650996973E-2</v>
      </c>
      <c r="M7" s="50">
        <v>3.5621506752006078E-4</v>
      </c>
      <c r="N7" s="51">
        <v>5.3926159065952398E-2</v>
      </c>
      <c r="O7" s="43">
        <v>6.5888848991182562E-5</v>
      </c>
      <c r="P7" s="44">
        <v>6.6222631130070458E-2</v>
      </c>
      <c r="Q7" s="50">
        <v>6.731828825298421E-4</v>
      </c>
      <c r="R7" s="51">
        <v>6.3747714279339257E-2</v>
      </c>
      <c r="S7" s="43">
        <v>-6.7257110880317866E-4</v>
      </c>
      <c r="T7" s="44">
        <v>3.7096908391501107E-2</v>
      </c>
      <c r="U7" s="50" t="s">
        <v>1406</v>
      </c>
      <c r="V7" s="51" t="s">
        <v>1406</v>
      </c>
      <c r="W7" s="43" t="s">
        <v>1406</v>
      </c>
      <c r="X7" s="44" t="s">
        <v>1406</v>
      </c>
      <c r="Y7" s="50" t="s">
        <v>1406</v>
      </c>
      <c r="Z7" s="51" t="s">
        <v>1406</v>
      </c>
      <c r="AE7" s="2"/>
    </row>
    <row r="8" spans="2:31" ht="30" x14ac:dyDescent="0.25">
      <c r="B8" s="60" t="s">
        <v>909</v>
      </c>
      <c r="C8" s="43">
        <v>4.3548355021519516E-3</v>
      </c>
      <c r="D8" s="44">
        <v>0.35733067182123923</v>
      </c>
      <c r="E8" s="50">
        <v>-1.0909138503804887E-2</v>
      </c>
      <c r="F8" s="51">
        <v>0.35744984304837096</v>
      </c>
      <c r="G8" s="43">
        <v>5.8945026704842205E-3</v>
      </c>
      <c r="H8" s="44">
        <v>0.36085182940092447</v>
      </c>
      <c r="I8" s="50">
        <v>-1.2815302268482224E-3</v>
      </c>
      <c r="J8" s="51">
        <v>0.36062919834940482</v>
      </c>
      <c r="K8" s="43">
        <v>3.0188740290668426E-3</v>
      </c>
      <c r="L8" s="44">
        <v>0.34544867912065536</v>
      </c>
      <c r="M8" s="50">
        <v>1.2434818295887953E-3</v>
      </c>
      <c r="N8" s="51">
        <v>0.31772681679070136</v>
      </c>
      <c r="O8" s="43">
        <v>2.5275749836759989E-4</v>
      </c>
      <c r="P8" s="44">
        <v>0.31276513401253109</v>
      </c>
      <c r="Q8" s="50">
        <v>2.2382124696636497E-4</v>
      </c>
      <c r="R8" s="51">
        <v>0.31212314297800831</v>
      </c>
      <c r="S8" s="43">
        <v>-4.5417829455549523E-3</v>
      </c>
      <c r="T8" s="44">
        <v>0.31586990066464532</v>
      </c>
      <c r="U8" s="50" t="s">
        <v>1406</v>
      </c>
      <c r="V8" s="51" t="s">
        <v>1406</v>
      </c>
      <c r="W8" s="43" t="s">
        <v>1406</v>
      </c>
      <c r="X8" s="44" t="s">
        <v>1406</v>
      </c>
      <c r="Y8" s="50" t="s">
        <v>1406</v>
      </c>
      <c r="Z8" s="51" t="s">
        <v>1406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 t="s">
        <v>1406</v>
      </c>
      <c r="V9" s="51" t="s">
        <v>1406</v>
      </c>
      <c r="W9" s="43" t="s">
        <v>1406</v>
      </c>
      <c r="X9" s="44" t="s">
        <v>1406</v>
      </c>
      <c r="Y9" s="50" t="s">
        <v>1406</v>
      </c>
      <c r="Z9" s="51" t="s">
        <v>1406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1.9905393076577062E-5</v>
      </c>
      <c r="T10" s="44">
        <v>1.6663631112570905E-3</v>
      </c>
      <c r="U10" s="50" t="s">
        <v>1406</v>
      </c>
      <c r="V10" s="51" t="s">
        <v>1406</v>
      </c>
      <c r="W10" s="43" t="s">
        <v>1406</v>
      </c>
      <c r="X10" s="44" t="s">
        <v>1406</v>
      </c>
      <c r="Y10" s="50" t="s">
        <v>1406</v>
      </c>
      <c r="Z10" s="51" t="s">
        <v>1406</v>
      </c>
      <c r="AE10" s="2"/>
    </row>
    <row r="11" spans="2:31" x14ac:dyDescent="0.25">
      <c r="B11" s="4" t="s">
        <v>4</v>
      </c>
      <c r="C11" s="43">
        <v>6.4402400990859138E-3</v>
      </c>
      <c r="D11" s="44">
        <v>0.37818813810514634</v>
      </c>
      <c r="E11" s="50">
        <v>-5.8173237212718748E-3</v>
      </c>
      <c r="F11" s="51">
        <v>0.36944756619284946</v>
      </c>
      <c r="G11" s="43">
        <v>3.1837176010914123E-3</v>
      </c>
      <c r="H11" s="44">
        <v>0.35100149079856052</v>
      </c>
      <c r="I11" s="50">
        <v>3.8242852640684908E-3</v>
      </c>
      <c r="J11" s="51">
        <v>0.34826759621860426</v>
      </c>
      <c r="K11" s="43">
        <v>4.9875935864940281E-3</v>
      </c>
      <c r="L11" s="44">
        <v>0.34841516666548988</v>
      </c>
      <c r="M11" s="50">
        <v>1.2257191755759729E-3</v>
      </c>
      <c r="N11" s="51">
        <v>0.33260925695082422</v>
      </c>
      <c r="O11" s="43">
        <v>2.6973648860709847E-3</v>
      </c>
      <c r="P11" s="44">
        <v>0.34701103002862327</v>
      </c>
      <c r="Q11" s="50">
        <v>2.0070890237116681E-3</v>
      </c>
      <c r="R11" s="51">
        <v>0.36601066352749906</v>
      </c>
      <c r="S11" s="43">
        <v>-2.8272136485281577E-3</v>
      </c>
      <c r="T11" s="44">
        <v>0.37452647720529575</v>
      </c>
      <c r="U11" s="50" t="s">
        <v>1406</v>
      </c>
      <c r="V11" s="51" t="s">
        <v>1406</v>
      </c>
      <c r="W11" s="43" t="s">
        <v>1406</v>
      </c>
      <c r="X11" s="44" t="s">
        <v>1406</v>
      </c>
      <c r="Y11" s="50" t="s">
        <v>1406</v>
      </c>
      <c r="Z11" s="51" t="s">
        <v>1406</v>
      </c>
      <c r="AE11" s="2"/>
    </row>
    <row r="12" spans="2:31" x14ac:dyDescent="0.25">
      <c r="B12" s="4" t="s">
        <v>5</v>
      </c>
      <c r="C12" s="43">
        <v>1.0303576640501517E-4</v>
      </c>
      <c r="D12" s="44">
        <v>1.0281471505066789E-2</v>
      </c>
      <c r="E12" s="50">
        <v>-2.2106086490179304E-4</v>
      </c>
      <c r="F12" s="51">
        <v>1.1059415222701078E-2</v>
      </c>
      <c r="G12" s="43">
        <v>1.6609090710688031E-4</v>
      </c>
      <c r="H12" s="44">
        <v>1.2606621859440269E-2</v>
      </c>
      <c r="I12" s="50">
        <v>7.5030094633824677E-6</v>
      </c>
      <c r="J12" s="51">
        <v>1.2913898590271776E-2</v>
      </c>
      <c r="K12" s="43">
        <v>1.4902721646613352E-4</v>
      </c>
      <c r="L12" s="44">
        <v>1.3103002048575263E-2</v>
      </c>
      <c r="M12" s="50">
        <v>9.4978164290572816E-5</v>
      </c>
      <c r="N12" s="51">
        <v>1.308657097204103E-2</v>
      </c>
      <c r="O12" s="43">
        <v>2.0276843536158547E-5</v>
      </c>
      <c r="P12" s="44">
        <v>1.2118397275023679E-2</v>
      </c>
      <c r="Q12" s="50">
        <v>5.5562411826595674E-5</v>
      </c>
      <c r="R12" s="51">
        <v>1.4034096682598887E-2</v>
      </c>
      <c r="S12" s="43">
        <v>-9.3623092295945458E-5</v>
      </c>
      <c r="T12" s="44">
        <v>1.5780697631860446E-2</v>
      </c>
      <c r="U12" s="50" t="s">
        <v>1406</v>
      </c>
      <c r="V12" s="51" t="s">
        <v>1406</v>
      </c>
      <c r="W12" s="43" t="s">
        <v>1406</v>
      </c>
      <c r="X12" s="44" t="s">
        <v>1406</v>
      </c>
      <c r="Y12" s="50" t="s">
        <v>1406</v>
      </c>
      <c r="Z12" s="51" t="s">
        <v>1406</v>
      </c>
      <c r="AE12" s="2"/>
    </row>
    <row r="13" spans="2:31" x14ac:dyDescent="0.25">
      <c r="B13" s="4" t="s">
        <v>6</v>
      </c>
      <c r="C13" s="43">
        <v>7.4525875466687799E-6</v>
      </c>
      <c r="D13" s="44">
        <v>0</v>
      </c>
      <c r="E13" s="50">
        <v>2.8021961762909593E-6</v>
      </c>
      <c r="F13" s="51">
        <v>0</v>
      </c>
      <c r="G13" s="43">
        <v>3.4917426285769213E-6</v>
      </c>
      <c r="H13" s="44">
        <v>0</v>
      </c>
      <c r="I13" s="50">
        <v>-9.7475913665980297E-6</v>
      </c>
      <c r="J13" s="51">
        <v>1.1638383816052782E-5</v>
      </c>
      <c r="K13" s="43">
        <v>2.6117398825936951E-6</v>
      </c>
      <c r="L13" s="44">
        <v>0</v>
      </c>
      <c r="M13" s="50">
        <v>3.0906616027677266E-5</v>
      </c>
      <c r="N13" s="51">
        <v>0</v>
      </c>
      <c r="O13" s="43">
        <v>3.3842218611885061E-6</v>
      </c>
      <c r="P13" s="44">
        <v>0</v>
      </c>
      <c r="Q13" s="50">
        <v>2.5133421344198851E-4</v>
      </c>
      <c r="R13" s="51">
        <v>4.0355495905091195E-7</v>
      </c>
      <c r="S13" s="43">
        <v>-6.9003614656025543E-5</v>
      </c>
      <c r="T13" s="44">
        <v>3.0358034723670414E-2</v>
      </c>
      <c r="U13" s="50" t="s">
        <v>1406</v>
      </c>
      <c r="V13" s="51" t="s">
        <v>1406</v>
      </c>
      <c r="W13" s="43" t="s">
        <v>1406</v>
      </c>
      <c r="X13" s="44" t="s">
        <v>1406</v>
      </c>
      <c r="Y13" s="50" t="s">
        <v>1406</v>
      </c>
      <c r="Z13" s="51" t="s">
        <v>1406</v>
      </c>
      <c r="AE13" s="2"/>
    </row>
    <row r="14" spans="2:31" x14ac:dyDescent="0.25">
      <c r="B14" s="4" t="s">
        <v>62</v>
      </c>
      <c r="C14" s="43">
        <v>1.1673818477314901E-3</v>
      </c>
      <c r="D14" s="44">
        <v>6.9509301164967632E-2</v>
      </c>
      <c r="E14" s="50">
        <v>-1.5932162391597054E-3</v>
      </c>
      <c r="F14" s="51">
        <v>7.0566563499637289E-2</v>
      </c>
      <c r="G14" s="43">
        <v>6.5633198232189095E-4</v>
      </c>
      <c r="H14" s="44">
        <v>7.4525284350012475E-2</v>
      </c>
      <c r="I14" s="50">
        <v>1.029772404861207E-3</v>
      </c>
      <c r="J14" s="51">
        <v>7.2470271459668015E-2</v>
      </c>
      <c r="K14" s="43">
        <v>9.6056814683119539E-4</v>
      </c>
      <c r="L14" s="44">
        <v>7.3143941895269043E-2</v>
      </c>
      <c r="M14" s="50">
        <v>4.7819956289733753E-4</v>
      </c>
      <c r="N14" s="51">
        <v>7.5328726498281512E-2</v>
      </c>
      <c r="O14" s="43">
        <v>8.7886091571302881E-4</v>
      </c>
      <c r="P14" s="44">
        <v>6.4967458047326315E-2</v>
      </c>
      <c r="Q14" s="50">
        <v>2.4424089286639709E-4</v>
      </c>
      <c r="R14" s="51">
        <v>4.9992016787337709E-2</v>
      </c>
      <c r="S14" s="43">
        <v>-2.2889158744215995E-5</v>
      </c>
      <c r="T14" s="44">
        <v>5.7891924829108887E-3</v>
      </c>
      <c r="U14" s="50" t="s">
        <v>1406</v>
      </c>
      <c r="V14" s="51" t="s">
        <v>1406</v>
      </c>
      <c r="W14" s="43" t="s">
        <v>1406</v>
      </c>
      <c r="X14" s="44" t="s">
        <v>1406</v>
      </c>
      <c r="Y14" s="50" t="s">
        <v>1406</v>
      </c>
      <c r="Z14" s="51" t="s">
        <v>1406</v>
      </c>
      <c r="AE14" s="2"/>
    </row>
    <row r="15" spans="2:31" x14ac:dyDescent="0.25">
      <c r="B15" s="4" t="s">
        <v>7</v>
      </c>
      <c r="C15" s="43">
        <v>1.1313868906514044E-4</v>
      </c>
      <c r="D15" s="44">
        <v>1.1520787580105616E-2</v>
      </c>
      <c r="E15" s="50">
        <v>6.7183691107797607E-4</v>
      </c>
      <c r="F15" s="51">
        <v>1.1728020397350363E-2</v>
      </c>
      <c r="G15" s="43">
        <v>2.8854687610432675E-5</v>
      </c>
      <c r="H15" s="44">
        <v>1.2216956257848965E-2</v>
      </c>
      <c r="I15" s="50">
        <v>5.1425321018167293E-5</v>
      </c>
      <c r="J15" s="51">
        <v>1.2424316843252117E-2</v>
      </c>
      <c r="K15" s="43">
        <v>1.342758227773932E-4</v>
      </c>
      <c r="L15" s="44">
        <v>1.2118106825998527E-2</v>
      </c>
      <c r="M15" s="50">
        <v>1.8366841597436244E-4</v>
      </c>
      <c r="N15" s="51">
        <v>9.158263992158593E-3</v>
      </c>
      <c r="O15" s="43">
        <v>2.0351102010509743E-4</v>
      </c>
      <c r="P15" s="44">
        <v>8.8644662673994547E-3</v>
      </c>
      <c r="Q15" s="50">
        <v>3.2378757752985523E-4</v>
      </c>
      <c r="R15" s="51">
        <v>9.2186614478995555E-3</v>
      </c>
      <c r="S15" s="43">
        <v>8.9984818176010494E-6</v>
      </c>
      <c r="T15" s="44">
        <v>9.3411026443335141E-3</v>
      </c>
      <c r="U15" s="50" t="s">
        <v>1406</v>
      </c>
      <c r="V15" s="51" t="s">
        <v>1406</v>
      </c>
      <c r="W15" s="43" t="s">
        <v>1406</v>
      </c>
      <c r="X15" s="44" t="s">
        <v>1406</v>
      </c>
      <c r="Y15" s="50" t="s">
        <v>1406</v>
      </c>
      <c r="Z15" s="51" t="s">
        <v>1406</v>
      </c>
      <c r="AE15" s="2"/>
    </row>
    <row r="16" spans="2:31" x14ac:dyDescent="0.25">
      <c r="B16" s="4" t="s">
        <v>8</v>
      </c>
      <c r="C16" s="43">
        <v>-3.1104636384935768E-6</v>
      </c>
      <c r="D16" s="44">
        <v>2.7473629490237651E-3</v>
      </c>
      <c r="E16" s="50">
        <v>1.9423580800959655E-4</v>
      </c>
      <c r="F16" s="51">
        <v>4.6068489262227064E-3</v>
      </c>
      <c r="G16" s="43">
        <v>1.2064893359939365E-4</v>
      </c>
      <c r="H16" s="44">
        <v>6.7519871564973941E-3</v>
      </c>
      <c r="I16" s="50">
        <v>1.2714389214853769E-4</v>
      </c>
      <c r="J16" s="51">
        <v>8.3667141122149222E-3</v>
      </c>
      <c r="K16" s="43">
        <v>6.7114669187021603E-4</v>
      </c>
      <c r="L16" s="44">
        <v>2.314731127190171E-2</v>
      </c>
      <c r="M16" s="50">
        <v>7.3050839710993938E-4</v>
      </c>
      <c r="N16" s="51">
        <v>5.074247640465776E-2</v>
      </c>
      <c r="O16" s="43">
        <v>5.3968344132365004E-4</v>
      </c>
      <c r="P16" s="44">
        <v>5.8410797134095249E-2</v>
      </c>
      <c r="Q16" s="50">
        <v>2.3862917912792847E-3</v>
      </c>
      <c r="R16" s="51">
        <v>6.4225672224967223E-2</v>
      </c>
      <c r="S16" s="43">
        <v>-1.3996747667522426E-4</v>
      </c>
      <c r="T16" s="44">
        <v>5.691103010307632E-2</v>
      </c>
      <c r="U16" s="50" t="s">
        <v>1406</v>
      </c>
      <c r="V16" s="51" t="s">
        <v>1406</v>
      </c>
      <c r="W16" s="43" t="s">
        <v>1406</v>
      </c>
      <c r="X16" s="44" t="s">
        <v>1406</v>
      </c>
      <c r="Y16" s="50" t="s">
        <v>1406</v>
      </c>
      <c r="Z16" s="51" t="s">
        <v>1406</v>
      </c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-2.0073044204254166E-9</v>
      </c>
      <c r="T17" s="44">
        <v>2.7507878655057527E-6</v>
      </c>
      <c r="U17" s="50" t="s">
        <v>1406</v>
      </c>
      <c r="V17" s="51" t="s">
        <v>1406</v>
      </c>
      <c r="W17" s="43" t="s">
        <v>1406</v>
      </c>
      <c r="X17" s="44" t="s">
        <v>1406</v>
      </c>
      <c r="Y17" s="50" t="s">
        <v>1406</v>
      </c>
      <c r="Z17" s="51" t="s">
        <v>1406</v>
      </c>
      <c r="AE17" s="2"/>
    </row>
    <row r="18" spans="2:31" x14ac:dyDescent="0.25">
      <c r="B18" s="4" t="s">
        <v>10</v>
      </c>
      <c r="C18" s="43">
        <v>4.7886692240525596E-4</v>
      </c>
      <c r="D18" s="44">
        <v>-1.1704874679548697E-3</v>
      </c>
      <c r="E18" s="50">
        <v>-3.8009481704449283E-3</v>
      </c>
      <c r="F18" s="51">
        <v>-2.3370262298640721E-3</v>
      </c>
      <c r="G18" s="43">
        <v>3.5554030887686202E-4</v>
      </c>
      <c r="H18" s="44">
        <v>-3.6077357600474771E-3</v>
      </c>
      <c r="I18" s="50">
        <v>-7.0730087271142212E-4</v>
      </c>
      <c r="J18" s="51">
        <v>-3.743054161920863E-3</v>
      </c>
      <c r="K18" s="43">
        <v>-6.4188319237095271E-4</v>
      </c>
      <c r="L18" s="44">
        <v>-2.9021236614595429E-3</v>
      </c>
      <c r="M18" s="50">
        <v>-5.5521121205963201E-4</v>
      </c>
      <c r="N18" s="51">
        <v>-1.1879124670678446E-3</v>
      </c>
      <c r="O18" s="43">
        <v>-5.3914738215446543E-4</v>
      </c>
      <c r="P18" s="44">
        <v>-2.1371199558353044E-3</v>
      </c>
      <c r="Q18" s="50">
        <v>-1.6016284161020713E-3</v>
      </c>
      <c r="R18" s="51">
        <v>-2.845712485323859E-3</v>
      </c>
      <c r="S18" s="43">
        <v>-1.6396604797970193E-4</v>
      </c>
      <c r="T18" s="44">
        <v>-2.9245837520040108E-3</v>
      </c>
      <c r="U18" s="50" t="s">
        <v>1406</v>
      </c>
      <c r="V18" s="51" t="s">
        <v>1406</v>
      </c>
      <c r="W18" s="43" t="s">
        <v>1406</v>
      </c>
      <c r="X18" s="44" t="s">
        <v>1406</v>
      </c>
      <c r="Y18" s="50" t="s">
        <v>1406</v>
      </c>
      <c r="Z18" s="51" t="s">
        <v>1406</v>
      </c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>
        <v>0</v>
      </c>
      <c r="P19" s="44">
        <v>0</v>
      </c>
      <c r="Q19" s="50">
        <v>0</v>
      </c>
      <c r="R19" s="51">
        <v>0</v>
      </c>
      <c r="S19" s="43">
        <v>1.8661391515968449E-9</v>
      </c>
      <c r="T19" s="44">
        <v>2.8862041857225418E-6</v>
      </c>
      <c r="U19" s="50" t="s">
        <v>1406</v>
      </c>
      <c r="V19" s="51" t="s">
        <v>1406</v>
      </c>
      <c r="W19" s="43" t="s">
        <v>1406</v>
      </c>
      <c r="X19" s="44" t="s">
        <v>1406</v>
      </c>
      <c r="Y19" s="50" t="s">
        <v>1406</v>
      </c>
      <c r="Z19" s="51" t="s">
        <v>1406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 t="s">
        <v>1406</v>
      </c>
      <c r="V20" s="51" t="s">
        <v>1406</v>
      </c>
      <c r="W20" s="43" t="s">
        <v>1406</v>
      </c>
      <c r="X20" s="44" t="s">
        <v>1406</v>
      </c>
      <c r="Y20" s="50" t="s">
        <v>1406</v>
      </c>
      <c r="Z20" s="51" t="s">
        <v>1406</v>
      </c>
    </row>
    <row r="21" spans="2:31" x14ac:dyDescent="0.25">
      <c r="B21" s="4" t="s">
        <v>13</v>
      </c>
      <c r="C21" s="43">
        <v>1.0016661303729607E-3</v>
      </c>
      <c r="D21" s="44">
        <v>0.10359779431925631</v>
      </c>
      <c r="E21" s="50">
        <v>7.9078527924510535E-5</v>
      </c>
      <c r="F21" s="51">
        <v>0.11458002782291102</v>
      </c>
      <c r="G21" s="43">
        <v>-3.1873007615486587E-4</v>
      </c>
      <c r="H21" s="44">
        <v>0.13178548627515907</v>
      </c>
      <c r="I21" s="50">
        <v>1.995036796775066E-3</v>
      </c>
      <c r="J21" s="51">
        <v>0.13546416718762333</v>
      </c>
      <c r="K21" s="43">
        <v>2.3563339109180766E-3</v>
      </c>
      <c r="L21" s="44">
        <v>0.14465795287348471</v>
      </c>
      <c r="M21" s="50">
        <v>6.3983059261655216E-4</v>
      </c>
      <c r="N21" s="51">
        <v>0.14864280412348851</v>
      </c>
      <c r="O21" s="43">
        <v>1.1834047736091699E-3</v>
      </c>
      <c r="P21" s="44">
        <v>0.13180774173489365</v>
      </c>
      <c r="Q21" s="50">
        <v>1.9069246728770787E-3</v>
      </c>
      <c r="R21" s="51">
        <v>0.1235325707525974</v>
      </c>
      <c r="S21" s="43">
        <v>5.206368764420495E-5</v>
      </c>
      <c r="T21" s="44">
        <v>0.1492049675310497</v>
      </c>
      <c r="U21" s="50" t="s">
        <v>1406</v>
      </c>
      <c r="V21" s="51" t="s">
        <v>1406</v>
      </c>
      <c r="W21" s="43" t="s">
        <v>1406</v>
      </c>
      <c r="X21" s="44" t="s">
        <v>1406</v>
      </c>
      <c r="Y21" s="50" t="s">
        <v>1406</v>
      </c>
      <c r="Z21" s="51" t="s">
        <v>1406</v>
      </c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 t="s">
        <v>1406</v>
      </c>
      <c r="V22" s="51" t="s">
        <v>1406</v>
      </c>
      <c r="W22" s="43" t="s">
        <v>1406</v>
      </c>
      <c r="X22" s="44" t="s">
        <v>1406</v>
      </c>
      <c r="Y22" s="50" t="s">
        <v>1406</v>
      </c>
      <c r="Z22" s="51" t="s">
        <v>1406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 t="s">
        <v>1406</v>
      </c>
      <c r="V23" s="51" t="s">
        <v>1406</v>
      </c>
      <c r="W23" s="43" t="s">
        <v>1406</v>
      </c>
      <c r="X23" s="44" t="s">
        <v>1406</v>
      </c>
      <c r="Y23" s="50" t="s">
        <v>1406</v>
      </c>
      <c r="Z23" s="51" t="s">
        <v>1406</v>
      </c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1.2042125112136909E-5</v>
      </c>
      <c r="T24" s="44">
        <v>6.4077428230205971E-3</v>
      </c>
      <c r="U24" s="50" t="s">
        <v>1406</v>
      </c>
      <c r="V24" s="51" t="s">
        <v>1406</v>
      </c>
      <c r="W24" s="43" t="s">
        <v>1406</v>
      </c>
      <c r="X24" s="44" t="s">
        <v>1406</v>
      </c>
      <c r="Y24" s="50" t="s">
        <v>1406</v>
      </c>
      <c r="Z24" s="51" t="s">
        <v>1406</v>
      </c>
    </row>
    <row r="25" spans="2:31" x14ac:dyDescent="0.25">
      <c r="B25" s="4" t="s">
        <v>17</v>
      </c>
      <c r="C25" s="43">
        <v>-1.1314655819775945E-8</v>
      </c>
      <c r="D25" s="44">
        <v>-2.3290539050837271E-5</v>
      </c>
      <c r="E25" s="50">
        <v>-1.8174203147841405E-7</v>
      </c>
      <c r="F25" s="51">
        <v>-3.2626092074151155E-5</v>
      </c>
      <c r="G25" s="43">
        <v>1.0707184396946079E-7</v>
      </c>
      <c r="H25" s="44">
        <v>-6.209920242410811E-6</v>
      </c>
      <c r="I25" s="50">
        <v>-1.4582699218084291E-8</v>
      </c>
      <c r="J25" s="51">
        <v>-1.9047581788278116E-5</v>
      </c>
      <c r="K25" s="43">
        <v>1.3662326192048228E-7</v>
      </c>
      <c r="L25" s="44">
        <v>-3.2801690911853323E-5</v>
      </c>
      <c r="M25" s="50">
        <v>-2.1816954163883326E-7</v>
      </c>
      <c r="N25" s="51">
        <v>-3.3162331037308756E-5</v>
      </c>
      <c r="O25" s="43">
        <v>-2.4021742359498769E-7</v>
      </c>
      <c r="P25" s="44">
        <v>-3.0535674127887835E-5</v>
      </c>
      <c r="Q25" s="50">
        <v>-1.230669270027613E-7</v>
      </c>
      <c r="R25" s="51">
        <v>-3.9229749882466472E-5</v>
      </c>
      <c r="S25" s="43">
        <v>-1.6533247845192562E-8</v>
      </c>
      <c r="T25" s="44">
        <v>-3.3470552668210807E-5</v>
      </c>
      <c r="U25" s="50" t="s">
        <v>1406</v>
      </c>
      <c r="V25" s="51" t="s">
        <v>1406</v>
      </c>
      <c r="W25" s="43" t="s">
        <v>1406</v>
      </c>
      <c r="X25" s="44" t="s">
        <v>1406</v>
      </c>
      <c r="Y25" s="50" t="s">
        <v>1406</v>
      </c>
      <c r="Z25" s="51" t="s">
        <v>1406</v>
      </c>
    </row>
    <row r="26" spans="2:31" x14ac:dyDescent="0.25">
      <c r="B26" s="5" t="s">
        <v>18</v>
      </c>
      <c r="C26" s="45">
        <v>1.3588433969999999E-2</v>
      </c>
      <c r="D26" s="46">
        <v>1</v>
      </c>
      <c r="E26" s="52">
        <v>-2.0525203969999999E-2</v>
      </c>
      <c r="F26" s="53">
        <v>0.99999999999999989</v>
      </c>
      <c r="G26" s="45">
        <v>9.9916767200000003E-3</v>
      </c>
      <c r="H26" s="46">
        <v>0.99999999999999989</v>
      </c>
      <c r="I26" s="52">
        <v>5.1715647199999997E-3</v>
      </c>
      <c r="J26" s="53">
        <v>1</v>
      </c>
      <c r="K26" s="45">
        <v>1.266427023E-2</v>
      </c>
      <c r="L26" s="46">
        <v>1</v>
      </c>
      <c r="M26" s="52">
        <v>4.4280784400000002E-3</v>
      </c>
      <c r="N26" s="53">
        <v>1.0000000000000002</v>
      </c>
      <c r="O26" s="45">
        <v>5.3057448500000003E-3</v>
      </c>
      <c r="P26" s="46">
        <v>1</v>
      </c>
      <c r="Q26" s="52">
        <v>6.4704832299999999E-3</v>
      </c>
      <c r="R26" s="53">
        <v>1</v>
      </c>
      <c r="S26" s="45">
        <v>-8.4380240800000002E-3</v>
      </c>
      <c r="T26" s="46">
        <v>1.0000000000000002</v>
      </c>
      <c r="U26" s="52" t="s">
        <v>1406</v>
      </c>
      <c r="V26" s="53" t="s">
        <v>1406</v>
      </c>
      <c r="W26" s="45" t="s">
        <v>1406</v>
      </c>
      <c r="X26" s="46" t="s">
        <v>1406</v>
      </c>
      <c r="Y26" s="52" t="s">
        <v>1406</v>
      </c>
      <c r="Z26" s="53" t="s">
        <v>1406</v>
      </c>
    </row>
    <row r="27" spans="2:31" x14ac:dyDescent="0.25">
      <c r="B27" s="9" t="s">
        <v>24</v>
      </c>
      <c r="C27" s="47">
        <v>1263.1620000000003</v>
      </c>
      <c r="D27" s="68"/>
      <c r="E27" s="54">
        <v>-1989.2097900000001</v>
      </c>
      <c r="F27" s="68"/>
      <c r="G27" s="47">
        <v>937.06274000000008</v>
      </c>
      <c r="H27" s="68"/>
      <c r="I27" s="54">
        <v>505.78954000000004</v>
      </c>
      <c r="J27" s="68"/>
      <c r="K27" s="47">
        <v>1247.8324100000002</v>
      </c>
      <c r="L27" s="68"/>
      <c r="M27" s="54">
        <v>415.33695999999998</v>
      </c>
      <c r="N27" s="68"/>
      <c r="O27" s="47">
        <v>565.35119999999995</v>
      </c>
      <c r="P27" s="68"/>
      <c r="Q27" s="54">
        <v>1119.8453299999999</v>
      </c>
      <c r="R27" s="68"/>
      <c r="S27" s="47">
        <v>-34813.499839999997</v>
      </c>
      <c r="T27" s="68"/>
      <c r="U27" s="54" t="s">
        <v>1406</v>
      </c>
      <c r="V27" s="68"/>
      <c r="W27" s="47" t="s">
        <v>1406</v>
      </c>
      <c r="X27" s="68"/>
      <c r="Y27" s="54" t="s">
        <v>1406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1.074117218654271E-2</v>
      </c>
      <c r="D29" s="49">
        <v>0.87394980662832211</v>
      </c>
      <c r="E29" s="55">
        <v>-2.5310285628342227E-2</v>
      </c>
      <c r="F29" s="56">
        <v>0.87181841126991266</v>
      </c>
      <c r="G29" s="48">
        <v>1.0642304393743673E-2</v>
      </c>
      <c r="H29" s="49">
        <v>0.87157200835426241</v>
      </c>
      <c r="I29" s="55">
        <v>3.2701066037799241E-3</v>
      </c>
      <c r="J29" s="56">
        <v>0.87242803243487677</v>
      </c>
      <c r="K29" s="48">
        <v>1.0550088796428212E-2</v>
      </c>
      <c r="L29" s="49">
        <v>0.85377503455483761</v>
      </c>
      <c r="M29" s="55">
        <v>3.4091652022226427E-3</v>
      </c>
      <c r="N29" s="56">
        <v>0.84172609266728493</v>
      </c>
      <c r="O29" s="48">
        <v>3.1169087436877193E-3</v>
      </c>
      <c r="P29" s="49">
        <v>0.8447256463206626</v>
      </c>
      <c r="Q29" s="55">
        <v>1.9494285456387525E-3</v>
      </c>
      <c r="R29" s="56">
        <v>0.8485127154752925</v>
      </c>
      <c r="S29" s="48">
        <v>-7.5660108574793633E-3</v>
      </c>
      <c r="T29" s="49">
        <v>0.80799652079971118</v>
      </c>
      <c r="U29" s="55" t="s">
        <v>1406</v>
      </c>
      <c r="V29" s="56" t="s">
        <v>1406</v>
      </c>
      <c r="W29" s="48" t="s">
        <v>1406</v>
      </c>
      <c r="X29" s="49" t="s">
        <v>1406</v>
      </c>
      <c r="Y29" s="55" t="s">
        <v>1406</v>
      </c>
      <c r="Z29" s="56" t="s">
        <v>1406</v>
      </c>
    </row>
    <row r="30" spans="2:31" x14ac:dyDescent="0.25">
      <c r="B30" s="4" t="s">
        <v>20</v>
      </c>
      <c r="C30" s="43">
        <v>2.8472617834572815E-3</v>
      </c>
      <c r="D30" s="44">
        <v>0.12605019337167783</v>
      </c>
      <c r="E30" s="50">
        <v>4.7850816583422219E-3</v>
      </c>
      <c r="F30" s="51">
        <v>0.12818158873008742</v>
      </c>
      <c r="G30" s="43">
        <v>-6.5062767374367161E-4</v>
      </c>
      <c r="H30" s="44">
        <v>0.12842799164573765</v>
      </c>
      <c r="I30" s="50">
        <v>1.9014581162200789E-3</v>
      </c>
      <c r="J30" s="51">
        <v>0.12757196756512323</v>
      </c>
      <c r="K30" s="43">
        <v>2.1141814335717871E-3</v>
      </c>
      <c r="L30" s="44">
        <v>0.14622496544516245</v>
      </c>
      <c r="M30" s="50">
        <v>1.0189132377773616E-3</v>
      </c>
      <c r="N30" s="51">
        <v>0.15827390733271518</v>
      </c>
      <c r="O30" s="43">
        <v>2.1888361063122815E-3</v>
      </c>
      <c r="P30" s="44">
        <v>0.15527435367933734</v>
      </c>
      <c r="Q30" s="50">
        <v>4.52105468436125E-3</v>
      </c>
      <c r="R30" s="51">
        <v>0.15148728452470756</v>
      </c>
      <c r="S30" s="43">
        <v>-8.7201369834550842E-4</v>
      </c>
      <c r="T30" s="44">
        <v>0.19200347920028882</v>
      </c>
      <c r="U30" s="50" t="s">
        <v>1406</v>
      </c>
      <c r="V30" s="51" t="s">
        <v>1406</v>
      </c>
      <c r="W30" s="43" t="s">
        <v>1406</v>
      </c>
      <c r="X30" s="44" t="s">
        <v>1406</v>
      </c>
      <c r="Y30" s="50" t="s">
        <v>1406</v>
      </c>
      <c r="Z30" s="51" t="s">
        <v>1406</v>
      </c>
    </row>
    <row r="31" spans="2:31" x14ac:dyDescent="0.25">
      <c r="B31" s="5" t="s">
        <v>18</v>
      </c>
      <c r="C31" s="45">
        <v>1.3588433969999999E-2</v>
      </c>
      <c r="D31" s="46">
        <v>1</v>
      </c>
      <c r="E31" s="52">
        <v>-2.0525203969999999E-2</v>
      </c>
      <c r="F31" s="53">
        <v>0.99999999999999989</v>
      </c>
      <c r="G31" s="45">
        <v>9.9916767200000003E-3</v>
      </c>
      <c r="H31" s="46">
        <v>0.99999999999999989</v>
      </c>
      <c r="I31" s="52">
        <v>5.1715647199999997E-3</v>
      </c>
      <c r="J31" s="53">
        <v>1</v>
      </c>
      <c r="K31" s="45">
        <v>1.266427023E-2</v>
      </c>
      <c r="L31" s="46">
        <v>1</v>
      </c>
      <c r="M31" s="52">
        <v>4.4280784400000002E-3</v>
      </c>
      <c r="N31" s="53">
        <v>1.0000000000000002</v>
      </c>
      <c r="O31" s="45">
        <v>5.3057448500000003E-3</v>
      </c>
      <c r="P31" s="46">
        <v>1</v>
      </c>
      <c r="Q31" s="52">
        <v>6.4704832299999999E-3</v>
      </c>
      <c r="R31" s="53">
        <v>1</v>
      </c>
      <c r="S31" s="45">
        <v>-8.4380240800000002E-3</v>
      </c>
      <c r="T31" s="46">
        <v>1.0000000000000002</v>
      </c>
      <c r="U31" s="52" t="s">
        <v>1406</v>
      </c>
      <c r="V31" s="53" t="s">
        <v>1406</v>
      </c>
      <c r="W31" s="45" t="s">
        <v>1406</v>
      </c>
      <c r="X31" s="46" t="s">
        <v>1406</v>
      </c>
      <c r="Y31" s="52" t="s">
        <v>1406</v>
      </c>
      <c r="Z31" s="53" t="s">
        <v>1406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1.2324560036703874E-2</v>
      </c>
      <c r="D33" s="49">
        <v>0.88468819557888356</v>
      </c>
      <c r="E33" s="55">
        <v>-1.703675205867218E-2</v>
      </c>
      <c r="F33" s="56">
        <v>0.8720596324259855</v>
      </c>
      <c r="G33" s="48">
        <v>9.6465128236662926E-3</v>
      </c>
      <c r="H33" s="49">
        <v>0.85246931431499984</v>
      </c>
      <c r="I33" s="55">
        <v>3.7490319952485198E-3</v>
      </c>
      <c r="J33" s="56">
        <v>0.84701645827473271</v>
      </c>
      <c r="K33" s="48">
        <v>1.0121943826212811E-2</v>
      </c>
      <c r="L33" s="49">
        <v>0.8220265704854961</v>
      </c>
      <c r="M33" s="55">
        <v>3.4764274432187328E-3</v>
      </c>
      <c r="N33" s="56">
        <v>0.78873576782133337</v>
      </c>
      <c r="O33" s="48">
        <v>4.0711329532582283E-3</v>
      </c>
      <c r="P33" s="49">
        <v>0.79977539923718644</v>
      </c>
      <c r="Q33" s="55">
        <v>3.6816009942931853E-3</v>
      </c>
      <c r="R33" s="56">
        <v>0.80092832245474188</v>
      </c>
      <c r="S33" s="48">
        <v>-8.3509294101279316E-3</v>
      </c>
      <c r="T33" s="49">
        <v>0.74416590911548641</v>
      </c>
      <c r="U33" s="55" t="s">
        <v>1406</v>
      </c>
      <c r="V33" s="56" t="s">
        <v>1406</v>
      </c>
      <c r="W33" s="48" t="s">
        <v>1406</v>
      </c>
      <c r="X33" s="49" t="s">
        <v>1406</v>
      </c>
      <c r="Y33" s="55" t="s">
        <v>1406</v>
      </c>
      <c r="Z33" s="56" t="s">
        <v>1406</v>
      </c>
    </row>
    <row r="34" spans="2:26" x14ac:dyDescent="0.25">
      <c r="B34" s="4" t="s">
        <v>22</v>
      </c>
      <c r="C34" s="43">
        <v>1.2638739332961155E-3</v>
      </c>
      <c r="D34" s="44">
        <v>0.11531180442111655</v>
      </c>
      <c r="E34" s="50">
        <v>-3.4884519113278249E-3</v>
      </c>
      <c r="F34" s="51">
        <v>0.12794036757401453</v>
      </c>
      <c r="G34" s="43">
        <v>3.4516389633371044E-4</v>
      </c>
      <c r="H34" s="44">
        <v>0.14753068568500013</v>
      </c>
      <c r="I34" s="50">
        <v>1.4225327247514826E-3</v>
      </c>
      <c r="J34" s="51">
        <v>0.15298354172526726</v>
      </c>
      <c r="K34" s="43">
        <v>2.5423264037871792E-3</v>
      </c>
      <c r="L34" s="44">
        <v>0.17797342951450393</v>
      </c>
      <c r="M34" s="50">
        <v>9.5165099678126979E-4</v>
      </c>
      <c r="N34" s="51">
        <v>0.21126423217866666</v>
      </c>
      <c r="O34" s="43">
        <v>1.2346118967417707E-3</v>
      </c>
      <c r="P34" s="44">
        <v>0.20022460076281356</v>
      </c>
      <c r="Q34" s="50">
        <v>2.7888822357068146E-3</v>
      </c>
      <c r="R34" s="51">
        <v>0.19907167754525809</v>
      </c>
      <c r="S34" s="43">
        <v>-8.7095145696944803E-5</v>
      </c>
      <c r="T34" s="44">
        <v>0.25583409088451359</v>
      </c>
      <c r="U34" s="50" t="s">
        <v>1406</v>
      </c>
      <c r="V34" s="51" t="s">
        <v>1406</v>
      </c>
      <c r="W34" s="43" t="s">
        <v>1406</v>
      </c>
      <c r="X34" s="44" t="s">
        <v>1406</v>
      </c>
      <c r="Y34" s="50" t="s">
        <v>1406</v>
      </c>
      <c r="Z34" s="51" t="s">
        <v>1406</v>
      </c>
    </row>
    <row r="35" spans="2:26" x14ac:dyDescent="0.25">
      <c r="B35" s="10" t="s">
        <v>18</v>
      </c>
      <c r="C35" s="45">
        <v>1.3588433969999999E-2</v>
      </c>
      <c r="D35" s="46">
        <v>1</v>
      </c>
      <c r="E35" s="52">
        <v>-2.0525203969999999E-2</v>
      </c>
      <c r="F35" s="53">
        <v>0.99999999999999989</v>
      </c>
      <c r="G35" s="45">
        <v>9.9916767200000003E-3</v>
      </c>
      <c r="H35" s="46">
        <v>0.99999999999999989</v>
      </c>
      <c r="I35" s="52">
        <v>5.1715647199999997E-3</v>
      </c>
      <c r="J35" s="53">
        <v>1</v>
      </c>
      <c r="K35" s="45">
        <v>1.266427023E-2</v>
      </c>
      <c r="L35" s="46">
        <v>1</v>
      </c>
      <c r="M35" s="52">
        <v>4.4280784400000002E-3</v>
      </c>
      <c r="N35" s="53">
        <v>1.0000000000000002</v>
      </c>
      <c r="O35" s="45">
        <v>5.3057448500000003E-3</v>
      </c>
      <c r="P35" s="46">
        <v>1</v>
      </c>
      <c r="Q35" s="52">
        <v>6.4704832299999999E-3</v>
      </c>
      <c r="R35" s="53">
        <v>1</v>
      </c>
      <c r="S35" s="45">
        <v>-8.4380240800000002E-3</v>
      </c>
      <c r="T35" s="46">
        <v>1.0000000000000002</v>
      </c>
      <c r="U35" s="52" t="s">
        <v>1406</v>
      </c>
      <c r="V35" s="53" t="s">
        <v>1406</v>
      </c>
      <c r="W35" s="45" t="s">
        <v>1406</v>
      </c>
      <c r="X35" s="46" t="s">
        <v>1406</v>
      </c>
      <c r="Y35" s="52" t="s">
        <v>1406</v>
      </c>
      <c r="Z35" s="53" t="s">
        <v>1406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6.8085746895246669E-4</v>
      </c>
      <c r="D38" s="44">
        <v>6.1607969118647278E-2</v>
      </c>
      <c r="E38" s="50">
        <v>2.2071172147201889E-3</v>
      </c>
      <c r="F38" s="51">
        <v>5.5810855278624193E-2</v>
      </c>
      <c r="G38" s="43">
        <v>2.2715133698571156E-3</v>
      </c>
      <c r="H38" s="44">
        <v>5.577026505251733E-2</v>
      </c>
      <c r="I38" s="50" t="s">
        <v>1406</v>
      </c>
      <c r="J38" s="51" t="s">
        <v>1406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-8.263591414637599E-4</v>
      </c>
      <c r="D39" s="44">
        <v>0.35854411475684489</v>
      </c>
      <c r="E39" s="50">
        <v>2.1936271537676797E-3</v>
      </c>
      <c r="F39" s="51">
        <v>0.34990617308854932</v>
      </c>
      <c r="G39" s="43">
        <v>-1.8923922445083696E-3</v>
      </c>
      <c r="H39" s="44">
        <v>0.33779946846516451</v>
      </c>
      <c r="I39" s="50" t="s">
        <v>1406</v>
      </c>
      <c r="J39" s="51" t="s">
        <v>1406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 t="s">
        <v>1406</v>
      </c>
      <c r="J40" s="51" t="s">
        <v>1406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1.9879810500225247E-5</v>
      </c>
      <c r="H41" s="44">
        <v>1.8515145680634339E-4</v>
      </c>
      <c r="I41" s="50" t="s">
        <v>1406</v>
      </c>
      <c r="J41" s="51" t="s">
        <v>1406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3.689182101663805E-3</v>
      </c>
      <c r="D42" s="44">
        <v>0.36621239836551878</v>
      </c>
      <c r="E42" s="50">
        <v>1.3838951442650686E-2</v>
      </c>
      <c r="F42" s="51">
        <v>0.3546548691552458</v>
      </c>
      <c r="G42" s="43">
        <v>1.572240712831326E-2</v>
      </c>
      <c r="H42" s="44">
        <v>0.35727526507698809</v>
      </c>
      <c r="I42" s="50" t="s">
        <v>1406</v>
      </c>
      <c r="J42" s="51" t="s">
        <v>1406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4.5494262544967722E-5</v>
      </c>
      <c r="D43" s="44">
        <v>1.1315836195736046E-2</v>
      </c>
      <c r="E43" s="50">
        <v>2.9827105568507099E-4</v>
      </c>
      <c r="F43" s="51">
        <v>1.2175163366349369E-2</v>
      </c>
      <c r="G43" s="43">
        <v>2.7999946309921865E-4</v>
      </c>
      <c r="H43" s="44">
        <v>1.2776019087508802E-2</v>
      </c>
      <c r="I43" s="50" t="s">
        <v>1406</v>
      </c>
      <c r="J43" s="51" t="s">
        <v>1406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1.374658304209575E-5</v>
      </c>
      <c r="D44" s="44">
        <v>0</v>
      </c>
      <c r="E44" s="50">
        <v>3.7517223011488901E-5</v>
      </c>
      <c r="F44" s="51">
        <v>1.9397306360087969E-6</v>
      </c>
      <c r="G44" s="43">
        <v>2.2275623812495455E-4</v>
      </c>
      <c r="H44" s="44">
        <v>3.3744529624939465E-3</v>
      </c>
      <c r="I44" s="50" t="s">
        <v>1406</v>
      </c>
      <c r="J44" s="51" t="s">
        <v>1406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2.1236874379736438E-4</v>
      </c>
      <c r="D45" s="44">
        <v>7.1533716338205808E-2</v>
      </c>
      <c r="E45" s="50">
        <v>2.6917184599790454E-3</v>
      </c>
      <c r="F45" s="51">
        <v>7.2590681477972652E-2</v>
      </c>
      <c r="G45" s="43">
        <v>3.7942342978588271E-3</v>
      </c>
      <c r="H45" s="44">
        <v>6.1810306242823417E-2</v>
      </c>
      <c r="I45" s="50" t="s">
        <v>1406</v>
      </c>
      <c r="J45" s="51" t="s">
        <v>1406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8.112866754069973E-4</v>
      </c>
      <c r="D46" s="44">
        <v>1.1821921411768315E-2</v>
      </c>
      <c r="E46" s="50">
        <v>1.1824199089082463E-3</v>
      </c>
      <c r="F46" s="51">
        <v>1.1527741982785696E-2</v>
      </c>
      <c r="G46" s="43">
        <v>1.7191598910157658E-3</v>
      </c>
      <c r="H46" s="44">
        <v>1.0732298028482967E-2</v>
      </c>
      <c r="I46" s="50" t="s">
        <v>1406</v>
      </c>
      <c r="J46" s="51" t="s">
        <v>1406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3.1074579071594278E-4</v>
      </c>
      <c r="D47" s="44">
        <v>4.702066343914622E-3</v>
      </c>
      <c r="E47" s="50">
        <v>1.8400410419217312E-3</v>
      </c>
      <c r="F47" s="51">
        <v>1.6060450136753043E-2</v>
      </c>
      <c r="G47" s="43">
        <v>4.6295238805511823E-3</v>
      </c>
      <c r="H47" s="44">
        <v>3.065668892029523E-2</v>
      </c>
      <c r="I47" s="50" t="s">
        <v>1406</v>
      </c>
      <c r="J47" s="51" t="s">
        <v>1406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-2.0495354696928321E-9</v>
      </c>
      <c r="H48" s="44">
        <v>3.0564309616730588E-7</v>
      </c>
      <c r="I48" s="50" t="s">
        <v>1406</v>
      </c>
      <c r="J48" s="51" t="s">
        <v>1406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-2.9690127670971081E-3</v>
      </c>
      <c r="D49" s="44">
        <v>-2.3717498192888063E-3</v>
      </c>
      <c r="E49" s="50">
        <v>-4.86681996893416E-3</v>
      </c>
      <c r="F49" s="51">
        <v>-2.4913899580524448E-3</v>
      </c>
      <c r="G49" s="43">
        <v>-7.1590488086260267E-3</v>
      </c>
      <c r="H49" s="44">
        <v>-2.5395284379419823E-3</v>
      </c>
      <c r="I49" s="50" t="s">
        <v>1406</v>
      </c>
      <c r="J49" s="51" t="s">
        <v>1406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>
        <v>1.8218292495712937E-9</v>
      </c>
      <c r="H50" s="44">
        <v>3.2068935396917132E-7</v>
      </c>
      <c r="I50" s="50" t="s">
        <v>1406</v>
      </c>
      <c r="J50" s="51" t="s">
        <v>1406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 t="s">
        <v>1406</v>
      </c>
      <c r="J51" s="51" t="s">
        <v>1406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7.3567628416824709E-4</v>
      </c>
      <c r="D52" s="44">
        <v>0.11665443613910879</v>
      </c>
      <c r="E52" s="50">
        <v>5.7505075270218578E-3</v>
      </c>
      <c r="F52" s="51">
        <v>0.12978803876698716</v>
      </c>
      <c r="G52" s="43">
        <v>8.909018724983361E-3</v>
      </c>
      <c r="H52" s="44">
        <v>0.13147483473560706</v>
      </c>
      <c r="I52" s="50" t="s">
        <v>1406</v>
      </c>
      <c r="J52" s="51" t="s">
        <v>1406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 t="s">
        <v>1406</v>
      </c>
      <c r="J53" s="51" t="s">
        <v>1406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 t="s">
        <v>1406</v>
      </c>
      <c r="J54" s="51" t="s">
        <v>1406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1.1943751253317021E-5</v>
      </c>
      <c r="H55" s="44">
        <v>7.1197142478006631E-4</v>
      </c>
      <c r="I55" s="50" t="s">
        <v>1406</v>
      </c>
      <c r="J55" s="51" t="s">
        <v>1406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-8.1356300330675635E-8</v>
      </c>
      <c r="D56" s="44">
        <v>-2.0708850455799743E-5</v>
      </c>
      <c r="E56" s="50">
        <v>-1.7951793260104462E-7</v>
      </c>
      <c r="F56" s="51">
        <v>-2.4523025850806571E-5</v>
      </c>
      <c r="G56" s="43">
        <v>-5.5808752560850483E-7</v>
      </c>
      <c r="H56" s="44">
        <v>-2.7819347975933837E-5</v>
      </c>
      <c r="I56" s="50" t="s">
        <v>1406</v>
      </c>
      <c r="J56" s="51" t="s">
        <v>1406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2.7039046454306881E-3</v>
      </c>
      <c r="D57" s="46">
        <v>1</v>
      </c>
      <c r="E57" s="52">
        <v>2.5173171540799233E-2</v>
      </c>
      <c r="F57" s="53">
        <v>1</v>
      </c>
      <c r="G57" s="45">
        <v>2.8528437187191003E-2</v>
      </c>
      <c r="H57" s="46">
        <v>1</v>
      </c>
      <c r="I57" s="52" t="s">
        <v>1406</v>
      </c>
      <c r="J57" s="53" t="s">
        <v>1406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211.01495000000023</v>
      </c>
      <c r="D58" s="68"/>
      <c r="E58" s="54">
        <v>2379.9738600000005</v>
      </c>
      <c r="F58" s="68"/>
      <c r="G58" s="47">
        <v>-30748.329449999997</v>
      </c>
      <c r="H58" s="68"/>
      <c r="I58" s="54" t="s">
        <v>1406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-4.2954090094268647E-3</v>
      </c>
      <c r="D60" s="49">
        <v>0.87244674208416573</v>
      </c>
      <c r="E60" s="55">
        <v>1.3074223036241943E-2</v>
      </c>
      <c r="F60" s="56">
        <v>0.86421156431824941</v>
      </c>
      <c r="G60" s="48">
        <v>1.0513695099188369E-2</v>
      </c>
      <c r="H60" s="49">
        <v>0.85405602983390694</v>
      </c>
      <c r="I60" s="55" t="s">
        <v>1406</v>
      </c>
      <c r="J60" s="56" t="s">
        <v>1406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6.9993136548575528E-3</v>
      </c>
      <c r="D61" s="44">
        <v>0.1275532579158343</v>
      </c>
      <c r="E61" s="50">
        <v>1.209894850455729E-2</v>
      </c>
      <c r="F61" s="51">
        <v>0.13578843568175061</v>
      </c>
      <c r="G61" s="43">
        <v>1.8014742088002633E-2</v>
      </c>
      <c r="H61" s="44">
        <v>0.14594397016609303</v>
      </c>
      <c r="I61" s="50" t="s">
        <v>1406</v>
      </c>
      <c r="J61" s="51" t="s">
        <v>1406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2.7039046454306881E-3</v>
      </c>
      <c r="D62" s="46">
        <v>1</v>
      </c>
      <c r="E62" s="52">
        <v>2.5173171540799233E-2</v>
      </c>
      <c r="F62" s="53">
        <v>1</v>
      </c>
      <c r="G62" s="45">
        <v>2.8528437187191003E-2</v>
      </c>
      <c r="H62" s="46">
        <v>1</v>
      </c>
      <c r="I62" s="52" t="s">
        <v>1406</v>
      </c>
      <c r="J62" s="53" t="s">
        <v>1406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4.6000084210247733E-3</v>
      </c>
      <c r="D64" s="49">
        <v>0.86973904743995634</v>
      </c>
      <c r="E64" s="55">
        <v>2.2150754734504001E-2</v>
      </c>
      <c r="F64" s="56">
        <v>0.84449932315023857</v>
      </c>
      <c r="G64" s="48">
        <v>2.1543920174027158E-2</v>
      </c>
      <c r="H64" s="49">
        <v>0.82354061885653851</v>
      </c>
      <c r="I64" s="55" t="s">
        <v>1406</v>
      </c>
      <c r="J64" s="56" t="s">
        <v>1406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-1.8961037755940849E-3</v>
      </c>
      <c r="D65" s="44">
        <v>0.13026095256004375</v>
      </c>
      <c r="E65" s="50">
        <v>3.0224168062952328E-3</v>
      </c>
      <c r="F65" s="51">
        <v>0.15550067684976152</v>
      </c>
      <c r="G65" s="43">
        <v>6.9845170131638433E-3</v>
      </c>
      <c r="H65" s="44">
        <v>0.17645938114346157</v>
      </c>
      <c r="I65" s="50" t="s">
        <v>1406</v>
      </c>
      <c r="J65" s="51" t="s">
        <v>1406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2.7039046454306881E-3</v>
      </c>
      <c r="D66" s="46">
        <v>1</v>
      </c>
      <c r="E66" s="52">
        <v>2.5173171540799233E-2</v>
      </c>
      <c r="F66" s="53">
        <v>1</v>
      </c>
      <c r="G66" s="45">
        <v>2.8528437187191003E-2</v>
      </c>
      <c r="H66" s="46">
        <v>1</v>
      </c>
      <c r="I66" s="52" t="s">
        <v>1406</v>
      </c>
      <c r="J66" s="53" t="s">
        <v>1406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 s="38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 s="38">
        <v>1</v>
      </c>
      <c r="N1">
        <f>M1+1</f>
        <v>2</v>
      </c>
      <c r="O1">
        <f t="shared" ref="O1" si="2">N1+1</f>
        <v>3</v>
      </c>
      <c r="P1">
        <f>O1+1</f>
        <v>4</v>
      </c>
      <c r="Q1" s="38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ref="Z7:Z20" si="4">Z6+1</f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4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4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4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4"/>
        <v>2027</v>
      </c>
      <c r="AA11" s="30"/>
      <c r="AB11">
        <f t="shared" ref="AB11" si="5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4"/>
        <v>2028</v>
      </c>
      <c r="AA12" s="30"/>
      <c r="AB12">
        <f t="shared" ref="AB12:AB21" si="6">AB8</f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4"/>
        <v>2029</v>
      </c>
      <c r="AA13" s="30"/>
      <c r="AB13">
        <f t="shared" si="6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4"/>
        <v>2030</v>
      </c>
      <c r="AA14" s="30"/>
      <c r="AB14">
        <f t="shared" si="6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4"/>
        <v>2031</v>
      </c>
      <c r="AA15" s="30"/>
      <c r="AB15">
        <f t="shared" si="6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4"/>
        <v>2032</v>
      </c>
      <c r="AA16" s="30"/>
      <c r="AB16">
        <f t="shared" si="6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4"/>
        <v>2033</v>
      </c>
      <c r="AA17" s="30"/>
      <c r="AB17">
        <f t="shared" si="6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4"/>
        <v>2034</v>
      </c>
      <c r="AA18" s="30"/>
      <c r="AB18">
        <f t="shared" si="6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4"/>
        <v>2035</v>
      </c>
      <c r="AA19" s="30"/>
      <c r="AB19">
        <f t="shared" si="6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4"/>
        <v>2036</v>
      </c>
      <c r="AA20" s="30"/>
      <c r="AB20">
        <f t="shared" si="6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6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2023-10-30T13:28:30Z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