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717B96F3-506C-4293-893C-C78D8805A896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75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8" l="1"/>
  <c r="AB20" i="8" s="1"/>
  <c r="AB13" i="8"/>
  <c r="AB17" i="8" s="1"/>
  <c r="AB21" i="8" s="1"/>
  <c r="AB12" i="8"/>
  <c r="AB11" i="8"/>
  <c r="AB15" i="8" s="1"/>
  <c r="AB19" i="8" s="1"/>
  <c r="AB10" i="8"/>
  <c r="AB14" i="8" s="1"/>
  <c r="AB18" i="8" s="1"/>
  <c r="AA7" i="8"/>
  <c r="Z7" i="8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6" i="8"/>
  <c r="AA4" i="8"/>
  <c r="AA9" i="8" s="1"/>
  <c r="AC3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B24" i="6"/>
  <c r="B25" i="6"/>
  <c r="B23" i="6"/>
  <c r="B26" i="6" l="1"/>
  <c r="C4" i="5"/>
  <c r="C3" i="5"/>
</calcChain>
</file>

<file path=xl/sharedStrings.xml><?xml version="1.0" encoding="utf-8"?>
<sst xmlns="http://schemas.openxmlformats.org/spreadsheetml/2006/main" count="5311" uniqueCount="1407">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</sst>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0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898</v>
      </c>
      <c r="C20" s="63" t="str">
        <f>VLOOKUP(B20,Tab_Type,2,0)</f>
        <v>TabA</v>
      </c>
    </row>
    <row r="21" spans="1:4" ht="15" x14ac:dyDescent="0.25">
      <c r="A21" s="24" t="s">
        <v>891</v>
      </c>
      <c r="B21" s="64">
        <v>17013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IFERROR(VLOOKUP($B$21,INDIRECT($C$20),C23,0),"שם מסלול")</f>
        <v xml:space="preserve">מגדל - כללי 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חברה לביטוח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520004896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520004896_b17013_Yield323.xlsx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17013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 xml:space="preserve">מגדל - כללי </v>
      </c>
      <c r="D3" s="41"/>
    </row>
    <row r="4" spans="2:31" ht="18.75" x14ac:dyDescent="0.3">
      <c r="B4" s="15" t="s">
        <v>27</v>
      </c>
      <c r="C4" s="41" t="str">
        <f ca="1">הנחיות!B24</f>
        <v>מגדל חברה לביטוח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-7.2082353583303083E-4</v>
      </c>
      <c r="D7" s="44">
        <v>0.1314387910732483</v>
      </c>
      <c r="E7" s="50">
        <v>3.1363557856900898E-3</v>
      </c>
      <c r="F7" s="51">
        <v>0.13165560860902689</v>
      </c>
      <c r="G7" s="43">
        <v>-8.987835765357085E-4</v>
      </c>
      <c r="H7" s="44">
        <v>0.12393847450608249</v>
      </c>
      <c r="I7" s="50">
        <v>5.0211574072544997E-4</v>
      </c>
      <c r="J7" s="51">
        <v>0.11900335383335855</v>
      </c>
      <c r="K7" s="43">
        <v>3.4658635849606195E-3</v>
      </c>
      <c r="L7" s="44">
        <v>0.11769706410401262</v>
      </c>
      <c r="M7" s="50">
        <v>3.8621839872229235E-4</v>
      </c>
      <c r="N7" s="51">
        <v>0.1238586818258208</v>
      </c>
      <c r="O7" s="43">
        <v>-2.1732177035013142E-4</v>
      </c>
      <c r="P7" s="44">
        <v>0.12606299195375079</v>
      </c>
      <c r="Q7" s="50">
        <v>3.8227433425832005E-3</v>
      </c>
      <c r="R7" s="51">
        <v>0.12346230614204548</v>
      </c>
      <c r="S7" s="43">
        <v>-1.1527395975590442E-3</v>
      </c>
      <c r="T7" s="44">
        <v>0.13712844168548466</v>
      </c>
      <c r="U7" s="50" t="s">
        <v>1406</v>
      </c>
      <c r="V7" s="51" t="s">
        <v>1406</v>
      </c>
      <c r="W7" s="43" t="s">
        <v>1406</v>
      </c>
      <c r="X7" s="44" t="s">
        <v>1406</v>
      </c>
      <c r="Y7" s="50" t="s">
        <v>1406</v>
      </c>
      <c r="Z7" s="51" t="s">
        <v>1406</v>
      </c>
      <c r="AE7" s="2"/>
    </row>
    <row r="8" spans="2:31" ht="30" x14ac:dyDescent="0.25">
      <c r="B8" s="60" t="s">
        <v>909</v>
      </c>
      <c r="C8" s="43">
        <v>8.5354833942608542E-4</v>
      </c>
      <c r="D8" s="44">
        <v>6.9249004257874489E-2</v>
      </c>
      <c r="E8" s="50">
        <v>-2.7150863084938509E-3</v>
      </c>
      <c r="F8" s="51">
        <v>7.2095274909586921E-2</v>
      </c>
      <c r="G8" s="43">
        <v>1.3705772498456407E-3</v>
      </c>
      <c r="H8" s="44">
        <v>7.4125956425080006E-2</v>
      </c>
      <c r="I8" s="50">
        <v>-4.3560906830710682E-4</v>
      </c>
      <c r="J8" s="51">
        <v>7.6299446616165889E-2</v>
      </c>
      <c r="K8" s="43">
        <v>8.0182419221641761E-4</v>
      </c>
      <c r="L8" s="44">
        <v>8.2856367227251662E-2</v>
      </c>
      <c r="M8" s="50">
        <v>3.4143035768234559E-4</v>
      </c>
      <c r="N8" s="51">
        <v>8.3578564305648931E-2</v>
      </c>
      <c r="O8" s="43">
        <v>-9.9419795275196071E-6</v>
      </c>
      <c r="P8" s="44">
        <v>8.3444373765952193E-2</v>
      </c>
      <c r="Q8" s="50">
        <v>-8.0546056138235785E-6</v>
      </c>
      <c r="R8" s="51">
        <v>8.1065192971130934E-2</v>
      </c>
      <c r="S8" s="43">
        <v>-1.3935306907132535E-3</v>
      </c>
      <c r="T8" s="44">
        <v>7.5372069391358237E-2</v>
      </c>
      <c r="U8" s="50" t="s">
        <v>1406</v>
      </c>
      <c r="V8" s="51" t="s">
        <v>1406</v>
      </c>
      <c r="W8" s="43" t="s">
        <v>1406</v>
      </c>
      <c r="X8" s="44" t="s">
        <v>1406</v>
      </c>
      <c r="Y8" s="50" t="s">
        <v>1406</v>
      </c>
      <c r="Z8" s="51" t="s">
        <v>1406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 t="s">
        <v>1406</v>
      </c>
      <c r="V9" s="51" t="s">
        <v>1406</v>
      </c>
      <c r="W9" s="43" t="s">
        <v>1406</v>
      </c>
      <c r="X9" s="44" t="s">
        <v>1406</v>
      </c>
      <c r="Y9" s="50" t="s">
        <v>1406</v>
      </c>
      <c r="Z9" s="51" t="s">
        <v>1406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1.3938557360211215E-5</v>
      </c>
      <c r="T10" s="44">
        <v>1.1624710888188058E-3</v>
      </c>
      <c r="U10" s="50" t="s">
        <v>1406</v>
      </c>
      <c r="V10" s="51" t="s">
        <v>1406</v>
      </c>
      <c r="W10" s="43" t="s">
        <v>1406</v>
      </c>
      <c r="X10" s="44" t="s">
        <v>1406</v>
      </c>
      <c r="Y10" s="50" t="s">
        <v>1406</v>
      </c>
      <c r="Z10" s="51" t="s">
        <v>1406</v>
      </c>
      <c r="AE10" s="2"/>
    </row>
    <row r="11" spans="2:31" x14ac:dyDescent="0.25">
      <c r="B11" s="4" t="s">
        <v>4</v>
      </c>
      <c r="C11" s="43">
        <v>2.9007929104343244E-3</v>
      </c>
      <c r="D11" s="44">
        <v>0.14607765093663419</v>
      </c>
      <c r="E11" s="50">
        <v>-7.9267574341921926E-4</v>
      </c>
      <c r="F11" s="51">
        <v>0.14433394461932436</v>
      </c>
      <c r="G11" s="43">
        <v>6.4248126381549503E-4</v>
      </c>
      <c r="H11" s="44">
        <v>0.14495634729981677</v>
      </c>
      <c r="I11" s="50">
        <v>1.8447068247764032E-3</v>
      </c>
      <c r="J11" s="51">
        <v>0.14351015586913859</v>
      </c>
      <c r="K11" s="43">
        <v>2.0383808468722093E-3</v>
      </c>
      <c r="L11" s="44">
        <v>0.14996823045209931</v>
      </c>
      <c r="M11" s="50">
        <v>5.1172423246347509E-4</v>
      </c>
      <c r="N11" s="51">
        <v>0.14115230284123881</v>
      </c>
      <c r="O11" s="43">
        <v>1.2544804282986421E-3</v>
      </c>
      <c r="P11" s="44">
        <v>0.1374178319009064</v>
      </c>
      <c r="Q11" s="50">
        <v>1.3074793409505829E-3</v>
      </c>
      <c r="R11" s="51">
        <v>0.13577353863155958</v>
      </c>
      <c r="S11" s="43">
        <v>-1.042864764700234E-3</v>
      </c>
      <c r="T11" s="44">
        <v>0.12849070111009739</v>
      </c>
      <c r="U11" s="50" t="s">
        <v>1406</v>
      </c>
      <c r="V11" s="51" t="s">
        <v>1406</v>
      </c>
      <c r="W11" s="43" t="s">
        <v>1406</v>
      </c>
      <c r="X11" s="44" t="s">
        <v>1406</v>
      </c>
      <c r="Y11" s="50" t="s">
        <v>1406</v>
      </c>
      <c r="Z11" s="51" t="s">
        <v>1406</v>
      </c>
      <c r="AE11" s="2"/>
    </row>
    <row r="12" spans="2:31" x14ac:dyDescent="0.25">
      <c r="B12" s="4" t="s">
        <v>5</v>
      </c>
      <c r="C12" s="43">
        <v>7.7966747392715037E-5</v>
      </c>
      <c r="D12" s="44">
        <v>1.0419783656042325E-2</v>
      </c>
      <c r="E12" s="50">
        <v>-1.5668863574163608E-4</v>
      </c>
      <c r="F12" s="51">
        <v>9.8487112510518681E-3</v>
      </c>
      <c r="G12" s="43">
        <v>1.296450785154711E-4</v>
      </c>
      <c r="H12" s="44">
        <v>9.6192621391363552E-3</v>
      </c>
      <c r="I12" s="50">
        <v>-4.5656759725407176E-5</v>
      </c>
      <c r="J12" s="51">
        <v>9.6286885587101301E-3</v>
      </c>
      <c r="K12" s="43">
        <v>1.540067169160731E-4</v>
      </c>
      <c r="L12" s="44">
        <v>1.0027085164892445E-2</v>
      </c>
      <c r="M12" s="50">
        <v>5.6420117071152406E-5</v>
      </c>
      <c r="N12" s="51">
        <v>9.9042293490844441E-3</v>
      </c>
      <c r="O12" s="43">
        <v>1.6567738528153636E-6</v>
      </c>
      <c r="P12" s="44">
        <v>9.6093137495920997E-3</v>
      </c>
      <c r="Q12" s="50">
        <v>3.7831848610614834E-5</v>
      </c>
      <c r="R12" s="51">
        <v>1.0905319492047497E-2</v>
      </c>
      <c r="S12" s="43">
        <v>-8.6106710702728363E-5</v>
      </c>
      <c r="T12" s="44">
        <v>1.1829414004504225E-2</v>
      </c>
      <c r="U12" s="50" t="s">
        <v>1406</v>
      </c>
      <c r="V12" s="51" t="s">
        <v>1406</v>
      </c>
      <c r="W12" s="43" t="s">
        <v>1406</v>
      </c>
      <c r="X12" s="44" t="s">
        <v>1406</v>
      </c>
      <c r="Y12" s="50" t="s">
        <v>1406</v>
      </c>
      <c r="Z12" s="51" t="s">
        <v>1406</v>
      </c>
      <c r="AE12" s="2"/>
    </row>
    <row r="13" spans="2:31" x14ac:dyDescent="0.25">
      <c r="B13" s="4" t="s">
        <v>6</v>
      </c>
      <c r="C13" s="43">
        <v>1.9565964119631265E-3</v>
      </c>
      <c r="D13" s="44">
        <v>0.201872212722574</v>
      </c>
      <c r="E13" s="50">
        <v>-5.9388265168791197E-3</v>
      </c>
      <c r="F13" s="51">
        <v>0.20026370218722289</v>
      </c>
      <c r="G13" s="43">
        <v>7.2723610619502405E-5</v>
      </c>
      <c r="H13" s="44">
        <v>0.20118070994391993</v>
      </c>
      <c r="I13" s="50">
        <v>3.0051862229580821E-3</v>
      </c>
      <c r="J13" s="51">
        <v>0.19650903708373149</v>
      </c>
      <c r="K13" s="43">
        <v>6.3237416069912805E-4</v>
      </c>
      <c r="L13" s="44">
        <v>0.20580085972668691</v>
      </c>
      <c r="M13" s="50">
        <v>3.6622652362711633E-3</v>
      </c>
      <c r="N13" s="51">
        <v>0.20752075520313035</v>
      </c>
      <c r="O13" s="43">
        <v>1.00975639581134E-2</v>
      </c>
      <c r="P13" s="44">
        <v>0.21279426729637702</v>
      </c>
      <c r="Q13" s="50">
        <v>-2.7361771522919124E-3</v>
      </c>
      <c r="R13" s="51">
        <v>0.21858345880477109</v>
      </c>
      <c r="S13" s="43">
        <v>-1.8830990567902063E-4</v>
      </c>
      <c r="T13" s="44">
        <v>0.22071400966341145</v>
      </c>
      <c r="U13" s="50" t="s">
        <v>1406</v>
      </c>
      <c r="V13" s="51" t="s">
        <v>1406</v>
      </c>
      <c r="W13" s="43" t="s">
        <v>1406</v>
      </c>
      <c r="X13" s="44" t="s">
        <v>1406</v>
      </c>
      <c r="Y13" s="50" t="s">
        <v>1406</v>
      </c>
      <c r="Z13" s="51" t="s">
        <v>1406</v>
      </c>
      <c r="AE13" s="2"/>
    </row>
    <row r="14" spans="2:31" x14ac:dyDescent="0.25">
      <c r="B14" s="4" t="s">
        <v>62</v>
      </c>
      <c r="C14" s="43">
        <v>6.9634351125615578E-3</v>
      </c>
      <c r="D14" s="44">
        <v>0.1258094991533755</v>
      </c>
      <c r="E14" s="50">
        <v>2.5515970087638807E-3</v>
      </c>
      <c r="F14" s="51">
        <v>0.12198487485180451</v>
      </c>
      <c r="G14" s="43">
        <v>-2.9182818667845752E-4</v>
      </c>
      <c r="H14" s="44">
        <v>0.11708920846030954</v>
      </c>
      <c r="I14" s="50">
        <v>2.78119562697717E-3</v>
      </c>
      <c r="J14" s="51">
        <v>0.11405399732706174</v>
      </c>
      <c r="K14" s="43">
        <v>-1.1729931432633482E-3</v>
      </c>
      <c r="L14" s="44">
        <v>0.12301021293165154</v>
      </c>
      <c r="M14" s="50">
        <v>4.7999767723634458E-3</v>
      </c>
      <c r="N14" s="51">
        <v>0.11653166087563441</v>
      </c>
      <c r="O14" s="43">
        <v>5.1251311439388615E-3</v>
      </c>
      <c r="P14" s="44">
        <v>0.11482097092736568</v>
      </c>
      <c r="Q14" s="50">
        <v>-1.5251377107459998E-4</v>
      </c>
      <c r="R14" s="51">
        <v>0.11761938655924509</v>
      </c>
      <c r="S14" s="43">
        <v>-1.9916691626621122E-3</v>
      </c>
      <c r="T14" s="44">
        <v>0.11867922410262283</v>
      </c>
      <c r="U14" s="50" t="s">
        <v>1406</v>
      </c>
      <c r="V14" s="51" t="s">
        <v>1406</v>
      </c>
      <c r="W14" s="43" t="s">
        <v>1406</v>
      </c>
      <c r="X14" s="44" t="s">
        <v>1406</v>
      </c>
      <c r="Y14" s="50" t="s">
        <v>1406</v>
      </c>
      <c r="Z14" s="51" t="s">
        <v>1406</v>
      </c>
      <c r="AE14" s="2"/>
    </row>
    <row r="15" spans="2:31" x14ac:dyDescent="0.25">
      <c r="B15" s="4" t="s">
        <v>7</v>
      </c>
      <c r="C15" s="43">
        <v>5.668178901060885E-4</v>
      </c>
      <c r="D15" s="44">
        <v>1.6977985337395866E-2</v>
      </c>
      <c r="E15" s="50">
        <v>4.0320962564605826E-4</v>
      </c>
      <c r="F15" s="51">
        <v>1.6389761285883857E-2</v>
      </c>
      <c r="G15" s="43">
        <v>1.3094594032130413E-4</v>
      </c>
      <c r="H15" s="44">
        <v>1.6697822244422691E-2</v>
      </c>
      <c r="I15" s="50">
        <v>2.7975989295226811E-6</v>
      </c>
      <c r="J15" s="51">
        <v>1.6683816711685531E-2</v>
      </c>
      <c r="K15" s="43">
        <v>1.6073758440544701E-4</v>
      </c>
      <c r="L15" s="44">
        <v>1.7295681420545685E-2</v>
      </c>
      <c r="M15" s="50">
        <v>4.2488815050868749E-4</v>
      </c>
      <c r="N15" s="51">
        <v>1.688647973159994E-2</v>
      </c>
      <c r="O15" s="43">
        <v>6.5898973826203605E-4</v>
      </c>
      <c r="P15" s="44">
        <v>1.7502301318107875E-2</v>
      </c>
      <c r="Q15" s="50">
        <v>1.4512967387326622E-4</v>
      </c>
      <c r="R15" s="51">
        <v>1.4808734802482272E-2</v>
      </c>
      <c r="S15" s="43">
        <v>-6.5067101832875281E-5</v>
      </c>
      <c r="T15" s="44">
        <v>1.3432606006906829E-2</v>
      </c>
      <c r="U15" s="50" t="s">
        <v>1406</v>
      </c>
      <c r="V15" s="51" t="s">
        <v>1406</v>
      </c>
      <c r="W15" s="43" t="s">
        <v>1406</v>
      </c>
      <c r="X15" s="44" t="s">
        <v>1406</v>
      </c>
      <c r="Y15" s="50" t="s">
        <v>1406</v>
      </c>
      <c r="Z15" s="51" t="s">
        <v>1406</v>
      </c>
      <c r="AE15" s="2"/>
    </row>
    <row r="16" spans="2:31" x14ac:dyDescent="0.25">
      <c r="B16" s="4" t="s">
        <v>8</v>
      </c>
      <c r="C16" s="43">
        <v>-8.6261368583500113E-4</v>
      </c>
      <c r="D16" s="44">
        <v>0.1664518257386132</v>
      </c>
      <c r="E16" s="50">
        <v>9.0516802952917887E-3</v>
      </c>
      <c r="F16" s="51">
        <v>0.17330548197688966</v>
      </c>
      <c r="G16" s="43">
        <v>2.4939208293043365E-4</v>
      </c>
      <c r="H16" s="44">
        <v>0.18372274161082808</v>
      </c>
      <c r="I16" s="50">
        <v>1.6933211384249258E-3</v>
      </c>
      <c r="J16" s="51">
        <v>0.18855478036048073</v>
      </c>
      <c r="K16" s="43">
        <v>3.0715257934508687E-3</v>
      </c>
      <c r="L16" s="44">
        <v>0.14688789519847217</v>
      </c>
      <c r="M16" s="50">
        <v>8.7467313140084834E-5</v>
      </c>
      <c r="N16" s="51">
        <v>0.14630192184697949</v>
      </c>
      <c r="O16" s="43">
        <v>6.944027866873497E-4</v>
      </c>
      <c r="P16" s="44">
        <v>0.14752617208047214</v>
      </c>
      <c r="Q16" s="50">
        <v>6.123235677686161E-3</v>
      </c>
      <c r="R16" s="51">
        <v>0.15156314008198363</v>
      </c>
      <c r="S16" s="43">
        <v>-6.9709469061884975E-5</v>
      </c>
      <c r="T16" s="44">
        <v>0.15549457125760199</v>
      </c>
      <c r="U16" s="50" t="s">
        <v>1406</v>
      </c>
      <c r="V16" s="51" t="s">
        <v>1406</v>
      </c>
      <c r="W16" s="43" t="s">
        <v>1406</v>
      </c>
      <c r="X16" s="44" t="s">
        <v>1406</v>
      </c>
      <c r="Y16" s="50" t="s">
        <v>1406</v>
      </c>
      <c r="Z16" s="51" t="s">
        <v>1406</v>
      </c>
      <c r="AE16" s="2"/>
    </row>
    <row r="17" spans="2:31" x14ac:dyDescent="0.25">
      <c r="B17" s="4" t="s">
        <v>9</v>
      </c>
      <c r="C17" s="43">
        <v>3.5105764413611226E-7</v>
      </c>
      <c r="D17" s="44">
        <v>3.6591007737975065E-5</v>
      </c>
      <c r="E17" s="50">
        <v>-4.0863622775607543E-6</v>
      </c>
      <c r="F17" s="51">
        <v>3.5063536786104078E-5</v>
      </c>
      <c r="G17" s="43">
        <v>-2.8382206699065854E-7</v>
      </c>
      <c r="H17" s="44">
        <v>3.3623851374354161E-5</v>
      </c>
      <c r="I17" s="50">
        <v>-3.6382859387953961E-6</v>
      </c>
      <c r="J17" s="51">
        <v>2.9759123958393952E-5</v>
      </c>
      <c r="K17" s="43">
        <v>-5.0054521136268899E-6</v>
      </c>
      <c r="L17" s="44">
        <v>2.6631676181116975E-5</v>
      </c>
      <c r="M17" s="50">
        <v>2.1717149594013436E-7</v>
      </c>
      <c r="N17" s="51">
        <v>2.3721164061864224E-5</v>
      </c>
      <c r="O17" s="43">
        <v>-1.822138256503539E-5</v>
      </c>
      <c r="P17" s="44">
        <v>8.2631784879987699E-6</v>
      </c>
      <c r="Q17" s="50">
        <v>3.7108097722508313E-7</v>
      </c>
      <c r="R17" s="51">
        <v>5.8909961844358566E-6</v>
      </c>
      <c r="S17" s="43">
        <v>-1.8684635536226969E-7</v>
      </c>
      <c r="T17" s="44">
        <v>9.858654732480154E-6</v>
      </c>
      <c r="U17" s="50" t="s">
        <v>1406</v>
      </c>
      <c r="V17" s="51" t="s">
        <v>1406</v>
      </c>
      <c r="W17" s="43" t="s">
        <v>1406</v>
      </c>
      <c r="X17" s="44" t="s">
        <v>1406</v>
      </c>
      <c r="Y17" s="50" t="s">
        <v>1406</v>
      </c>
      <c r="Z17" s="51" t="s">
        <v>1406</v>
      </c>
      <c r="AE17" s="2"/>
    </row>
    <row r="18" spans="2:31" x14ac:dyDescent="0.25">
      <c r="B18" s="4" t="s">
        <v>10</v>
      </c>
      <c r="C18" s="43">
        <v>9.5955084187358004E-3</v>
      </c>
      <c r="D18" s="44">
        <v>-7.3422649664363756E-3</v>
      </c>
      <c r="E18" s="50">
        <v>-1.903162182918838E-2</v>
      </c>
      <c r="F18" s="51">
        <v>-9.9581239826675039E-3</v>
      </c>
      <c r="G18" s="43">
        <v>6.4416184973298488E-3</v>
      </c>
      <c r="H18" s="44">
        <v>-1.5664216823838586E-2</v>
      </c>
      <c r="I18" s="50">
        <v>-1.8521366818053289E-3</v>
      </c>
      <c r="J18" s="51">
        <v>-9.7615574036785807E-3</v>
      </c>
      <c r="K18" s="43">
        <v>-4.3243953215837154E-3</v>
      </c>
      <c r="L18" s="44">
        <v>-8.3684198830093082E-3</v>
      </c>
      <c r="M18" s="50">
        <v>6.5625873960004502E-3</v>
      </c>
      <c r="N18" s="51">
        <v>-5.2674688703555972E-4</v>
      </c>
      <c r="O18" s="43">
        <v>2.9298582118452671E-3</v>
      </c>
      <c r="P18" s="44">
        <v>-2.7851919994565538E-3</v>
      </c>
      <c r="Q18" s="50">
        <v>-1.032656741124725E-2</v>
      </c>
      <c r="R18" s="51">
        <v>-9.9200048836444853E-3</v>
      </c>
      <c r="S18" s="43">
        <v>-6.7355431231997361E-3</v>
      </c>
      <c r="T18" s="44">
        <v>-1.504301336316078E-2</v>
      </c>
      <c r="U18" s="50" t="s">
        <v>1406</v>
      </c>
      <c r="V18" s="51" t="s">
        <v>1406</v>
      </c>
      <c r="W18" s="43" t="s">
        <v>1406</v>
      </c>
      <c r="X18" s="44" t="s">
        <v>1406</v>
      </c>
      <c r="Y18" s="50" t="s">
        <v>1406</v>
      </c>
      <c r="Z18" s="51" t="s">
        <v>1406</v>
      </c>
      <c r="AE18" s="2"/>
    </row>
    <row r="19" spans="2:31" x14ac:dyDescent="0.25">
      <c r="B19" s="4" t="s">
        <v>11</v>
      </c>
      <c r="C19" s="43">
        <v>5.5892482050561861E-5</v>
      </c>
      <c r="D19" s="44">
        <v>2.3295189340599316E-4</v>
      </c>
      <c r="E19" s="50">
        <v>-9.8746621806652845E-5</v>
      </c>
      <c r="F19" s="51">
        <v>9.1853431603636963E-7</v>
      </c>
      <c r="G19" s="43">
        <v>-1.5697220059875E-4</v>
      </c>
      <c r="H19" s="44">
        <v>5.1640031362815943E-5</v>
      </c>
      <c r="I19" s="50">
        <v>8.9235011637390916E-5</v>
      </c>
      <c r="J19" s="51">
        <v>1.3886667491593431E-4</v>
      </c>
      <c r="K19" s="43">
        <v>-2.1321675973545419E-4</v>
      </c>
      <c r="L19" s="44">
        <v>4.6422697343751455E-4</v>
      </c>
      <c r="M19" s="50">
        <v>-2.1891513891685876E-5</v>
      </c>
      <c r="N19" s="51">
        <v>2.7405760534678699E-4</v>
      </c>
      <c r="O19" s="43">
        <v>9.5247670970559852E-5</v>
      </c>
      <c r="P19" s="44">
        <v>3.5771359969672816E-4</v>
      </c>
      <c r="Q19" s="50">
        <v>-1.8929228347920015E-5</v>
      </c>
      <c r="R19" s="51">
        <v>1.1722734241603318E-4</v>
      </c>
      <c r="S19" s="43">
        <v>3.7815276584647975E-4</v>
      </c>
      <c r="T19" s="44">
        <v>4.496325337887666E-4</v>
      </c>
      <c r="U19" s="50" t="s">
        <v>1406</v>
      </c>
      <c r="V19" s="51" t="s">
        <v>1406</v>
      </c>
      <c r="W19" s="43" t="s">
        <v>1406</v>
      </c>
      <c r="X19" s="44" t="s">
        <v>1406</v>
      </c>
      <c r="Y19" s="50" t="s">
        <v>1406</v>
      </c>
      <c r="Z19" s="51" t="s">
        <v>1406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 t="s">
        <v>1406</v>
      </c>
      <c r="V20" s="51" t="s">
        <v>1406</v>
      </c>
      <c r="W20" s="43" t="s">
        <v>1406</v>
      </c>
      <c r="X20" s="44" t="s">
        <v>1406</v>
      </c>
      <c r="Y20" s="50" t="s">
        <v>1406</v>
      </c>
      <c r="Z20" s="51" t="s">
        <v>1406</v>
      </c>
    </row>
    <row r="21" spans="2:31" x14ac:dyDescent="0.25">
      <c r="B21" s="4" t="s">
        <v>13</v>
      </c>
      <c r="C21" s="43">
        <v>1.0988752094592904E-3</v>
      </c>
      <c r="D21" s="44">
        <v>0.10488010080211331</v>
      </c>
      <c r="E21" s="50">
        <v>1.6832068228845275E-4</v>
      </c>
      <c r="F21" s="51">
        <v>0.10598223464756384</v>
      </c>
      <c r="G21" s="43">
        <v>-2.6539570180417508E-4</v>
      </c>
      <c r="H21" s="44">
        <v>0.10784291186569837</v>
      </c>
      <c r="I21" s="50">
        <v>1.6218493236289735E-3</v>
      </c>
      <c r="J21" s="51">
        <v>0.10891767102812573</v>
      </c>
      <c r="K21" s="43">
        <v>1.9839480714940187E-3</v>
      </c>
      <c r="L21" s="44">
        <v>0.11582235478040938</v>
      </c>
      <c r="M21" s="50">
        <v>3.4885944373173173E-4</v>
      </c>
      <c r="N21" s="51">
        <v>0.11603348373973774</v>
      </c>
      <c r="O21" s="43">
        <v>8.9838545450631575E-4</v>
      </c>
      <c r="P21" s="44">
        <v>0.11366355653386431</v>
      </c>
      <c r="Q21" s="50">
        <v>1.9158097348985809E-3</v>
      </c>
      <c r="R21" s="51">
        <v>0.11593023541889726</v>
      </c>
      <c r="S21" s="43">
        <v>1.286468612957681E-3</v>
      </c>
      <c r="T21" s="44">
        <v>0.11263458146869398</v>
      </c>
      <c r="U21" s="50" t="s">
        <v>1406</v>
      </c>
      <c r="V21" s="51" t="s">
        <v>1406</v>
      </c>
      <c r="W21" s="43" t="s">
        <v>1406</v>
      </c>
      <c r="X21" s="44" t="s">
        <v>1406</v>
      </c>
      <c r="Y21" s="50" t="s">
        <v>1406</v>
      </c>
      <c r="Z21" s="51" t="s">
        <v>1406</v>
      </c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 t="s">
        <v>1406</v>
      </c>
      <c r="V22" s="51" t="s">
        <v>1406</v>
      </c>
      <c r="W22" s="43" t="s">
        <v>1406</v>
      </c>
      <c r="X22" s="44" t="s">
        <v>1406</v>
      </c>
      <c r="Y22" s="50" t="s">
        <v>1406</v>
      </c>
      <c r="Z22" s="51" t="s">
        <v>1406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 t="s">
        <v>1406</v>
      </c>
      <c r="V23" s="51" t="s">
        <v>1406</v>
      </c>
      <c r="W23" s="43" t="s">
        <v>1406</v>
      </c>
      <c r="X23" s="44" t="s">
        <v>1406</v>
      </c>
      <c r="Y23" s="50" t="s">
        <v>1406</v>
      </c>
      <c r="Z23" s="51" t="s">
        <v>1406</v>
      </c>
    </row>
    <row r="24" spans="2:31" x14ac:dyDescent="0.25">
      <c r="B24" s="4" t="s">
        <v>16</v>
      </c>
      <c r="C24" s="43">
        <v>1.2372561303908714E-4</v>
      </c>
      <c r="D24" s="44">
        <v>3.3914626048521086E-2</v>
      </c>
      <c r="E24" s="50">
        <v>1.2853841852576342E-4</v>
      </c>
      <c r="F24" s="51">
        <v>3.4085753197198525E-2</v>
      </c>
      <c r="G24" s="43">
        <v>1.3824745648220314E-4</v>
      </c>
      <c r="H24" s="44">
        <v>3.6382411392333169E-2</v>
      </c>
      <c r="I24" s="50">
        <v>1.3930882430108018E-4</v>
      </c>
      <c r="J24" s="51">
        <v>3.6438768289423315E-2</v>
      </c>
      <c r="K24" s="43">
        <v>8.4859080600683146E-5</v>
      </c>
      <c r="L24" s="44">
        <v>3.8499505863005247E-2</v>
      </c>
      <c r="M24" s="50">
        <v>3.5507221626063809E-4</v>
      </c>
      <c r="N24" s="51">
        <v>3.8480039067943825E-2</v>
      </c>
      <c r="O24" s="43">
        <v>1.185223099037764E-4</v>
      </c>
      <c r="P24" s="44">
        <v>3.9559443243440587E-2</v>
      </c>
      <c r="Q24" s="50">
        <v>1.1729246910210968E-4</v>
      </c>
      <c r="R24" s="51">
        <v>4.011836372889023E-2</v>
      </c>
      <c r="S24" s="43">
        <v>1.2388166248242374E-4</v>
      </c>
      <c r="T24" s="44">
        <v>3.9955316592567007E-2</v>
      </c>
      <c r="U24" s="50" t="s">
        <v>1406</v>
      </c>
      <c r="V24" s="51" t="s">
        <v>1406</v>
      </c>
      <c r="W24" s="43" t="s">
        <v>1406</v>
      </c>
      <c r="X24" s="44" t="s">
        <v>1406</v>
      </c>
      <c r="Y24" s="50" t="s">
        <v>1406</v>
      </c>
      <c r="Z24" s="51" t="s">
        <v>1406</v>
      </c>
    </row>
    <row r="25" spans="2:31" x14ac:dyDescent="0.25">
      <c r="B25" s="4" t="s">
        <v>17</v>
      </c>
      <c r="C25" s="43">
        <v>-1.160114474255613E-8</v>
      </c>
      <c r="D25" s="44">
        <v>-1.8757661099751599E-5</v>
      </c>
      <c r="E25" s="50">
        <v>-1.7315839961440613E-7</v>
      </c>
      <c r="F25" s="51">
        <v>-2.320562398808497E-5</v>
      </c>
      <c r="G25" s="43">
        <v>-3.0989217581718825E-7</v>
      </c>
      <c r="H25" s="44">
        <v>2.3107053474117706E-5</v>
      </c>
      <c r="I25" s="50">
        <v>5.867341763810025E-8</v>
      </c>
      <c r="J25" s="51">
        <v>-6.7840730776980378E-6</v>
      </c>
      <c r="K25" s="43">
        <v>7.105450806808064E-7</v>
      </c>
      <c r="L25" s="44">
        <v>1.2304364363482143E-5</v>
      </c>
      <c r="M25" s="50">
        <v>-1.6328181972095921E-7</v>
      </c>
      <c r="N25" s="51">
        <v>-1.9150669191961936E-5</v>
      </c>
      <c r="O25" s="43">
        <v>1.0798360636645347E-6</v>
      </c>
      <c r="P25" s="44">
        <v>1.7992451442798454E-5</v>
      </c>
      <c r="Q25" s="50">
        <v>5.0998937667007065E-9</v>
      </c>
      <c r="R25" s="51">
        <v>-3.2790088009031462E-5</v>
      </c>
      <c r="S25" s="43">
        <v>-4.3150618054392199E-7</v>
      </c>
      <c r="T25" s="44">
        <v>-3.0988419742778399E-4</v>
      </c>
      <c r="U25" s="50" t="s">
        <v>1406</v>
      </c>
      <c r="V25" s="51" t="s">
        <v>1406</v>
      </c>
      <c r="W25" s="43" t="s">
        <v>1406</v>
      </c>
      <c r="X25" s="44" t="s">
        <v>1406</v>
      </c>
      <c r="Y25" s="50" t="s">
        <v>1406</v>
      </c>
      <c r="Z25" s="51" t="s">
        <v>1406</v>
      </c>
    </row>
    <row r="26" spans="2:31" x14ac:dyDescent="0.25">
      <c r="B26" s="5" t="s">
        <v>18</v>
      </c>
      <c r="C26" s="45">
        <v>2.261006137E-2</v>
      </c>
      <c r="D26" s="46">
        <v>1</v>
      </c>
      <c r="E26" s="52">
        <v>-1.329820336E-2</v>
      </c>
      <c r="F26" s="53">
        <v>0.99999999999999989</v>
      </c>
      <c r="G26" s="45">
        <v>7.5620577999999999E-3</v>
      </c>
      <c r="H26" s="46">
        <v>1.0000000000000004</v>
      </c>
      <c r="I26" s="52">
        <v>9.3427341900000002E-3</v>
      </c>
      <c r="J26" s="53">
        <v>0.99999999999999978</v>
      </c>
      <c r="K26" s="45">
        <v>6.6786199000000001E-3</v>
      </c>
      <c r="L26" s="46">
        <v>0.99999999999999967</v>
      </c>
      <c r="M26" s="52">
        <v>1.751507201E-2</v>
      </c>
      <c r="N26" s="53">
        <v>0.99999999999999978</v>
      </c>
      <c r="O26" s="45">
        <v>2.1629833179999999E-2</v>
      </c>
      <c r="P26" s="46">
        <v>1</v>
      </c>
      <c r="Q26" s="52">
        <v>2.276561E-4</v>
      </c>
      <c r="R26" s="53">
        <v>0.99999999999999978</v>
      </c>
      <c r="S26" s="45">
        <v>-1.092371728E-2</v>
      </c>
      <c r="T26" s="46">
        <v>1</v>
      </c>
      <c r="U26" s="52" t="s">
        <v>1406</v>
      </c>
      <c r="V26" s="53" t="s">
        <v>1406</v>
      </c>
      <c r="W26" s="45" t="s">
        <v>1406</v>
      </c>
      <c r="X26" s="46" t="s">
        <v>1406</v>
      </c>
      <c r="Y26" s="52" t="s">
        <v>1406</v>
      </c>
      <c r="Z26" s="53" t="s">
        <v>1406</v>
      </c>
    </row>
    <row r="27" spans="2:31" x14ac:dyDescent="0.25">
      <c r="B27" s="9" t="s">
        <v>24</v>
      </c>
      <c r="C27" s="47">
        <v>754537.8581800001</v>
      </c>
      <c r="D27" s="68"/>
      <c r="E27" s="54">
        <v>-450251.05112000008</v>
      </c>
      <c r="F27" s="68"/>
      <c r="G27" s="47">
        <v>249029.61953</v>
      </c>
      <c r="H27" s="68"/>
      <c r="I27" s="54">
        <v>309760.22810000001</v>
      </c>
      <c r="J27" s="68"/>
      <c r="K27" s="47">
        <v>222782.60228000014</v>
      </c>
      <c r="L27" s="68"/>
      <c r="M27" s="54">
        <v>581477.61330000008</v>
      </c>
      <c r="N27" s="68"/>
      <c r="O27" s="47">
        <v>724368.97511</v>
      </c>
      <c r="P27" s="68"/>
      <c r="Q27" s="54">
        <v>5387.2973699999602</v>
      </c>
      <c r="R27" s="68"/>
      <c r="S27" s="47">
        <v>-372272.19532000006</v>
      </c>
      <c r="T27" s="68"/>
      <c r="U27" s="54" t="s">
        <v>1406</v>
      </c>
      <c r="V27" s="68"/>
      <c r="W27" s="47" t="s">
        <v>1406</v>
      </c>
      <c r="X27" s="68"/>
      <c r="Y27" s="54" t="s">
        <v>1406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3.5020212627691985E-3</v>
      </c>
      <c r="D29" s="49">
        <v>0.56412837816833528</v>
      </c>
      <c r="E29" s="55">
        <v>-2.6508782125707446E-2</v>
      </c>
      <c r="F29" s="56">
        <v>0.56276112274903667</v>
      </c>
      <c r="G29" s="48">
        <v>3.2443278955028719E-3</v>
      </c>
      <c r="H29" s="49">
        <v>0.56022101875938424</v>
      </c>
      <c r="I29" s="55">
        <v>3.3241643437485311E-3</v>
      </c>
      <c r="J29" s="56">
        <v>0.55511138501244695</v>
      </c>
      <c r="K29" s="48">
        <v>3.404006146048506E-3</v>
      </c>
      <c r="L29" s="49">
        <v>0.58397031870850724</v>
      </c>
      <c r="M29" s="55">
        <v>4.4637028506466347E-3</v>
      </c>
      <c r="N29" s="56">
        <v>0.59089644851839218</v>
      </c>
      <c r="O29" s="48">
        <v>9.0706177977161132E-3</v>
      </c>
      <c r="P29" s="49">
        <v>0.58883831413213861</v>
      </c>
      <c r="Q29" s="55">
        <v>-4.5870586692169013E-3</v>
      </c>
      <c r="R29" s="56">
        <v>0.5848590014980265</v>
      </c>
      <c r="S29" s="48">
        <v>2.6452151934974657E-4</v>
      </c>
      <c r="T29" s="49">
        <v>0.58832661215197668</v>
      </c>
      <c r="U29" s="55" t="s">
        <v>1406</v>
      </c>
      <c r="V29" s="56" t="s">
        <v>1406</v>
      </c>
      <c r="W29" s="48" t="s">
        <v>1406</v>
      </c>
      <c r="X29" s="49" t="s">
        <v>1406</v>
      </c>
      <c r="Y29" s="55" t="s">
        <v>1406</v>
      </c>
      <c r="Z29" s="56" t="s">
        <v>1406</v>
      </c>
    </row>
    <row r="30" spans="2:31" x14ac:dyDescent="0.25">
      <c r="B30" s="4" t="s">
        <v>20</v>
      </c>
      <c r="C30" s="43">
        <v>1.91080401072308E-2</v>
      </c>
      <c r="D30" s="44">
        <v>0.43587162183166472</v>
      </c>
      <c r="E30" s="50">
        <v>1.3210578765707446E-2</v>
      </c>
      <c r="F30" s="51">
        <v>0.43723887725096328</v>
      </c>
      <c r="G30" s="43">
        <v>4.3177299044971189E-3</v>
      </c>
      <c r="H30" s="44">
        <v>0.43977898124061571</v>
      </c>
      <c r="I30" s="50">
        <v>6.018569846251467E-3</v>
      </c>
      <c r="J30" s="51">
        <v>0.444888614987553</v>
      </c>
      <c r="K30" s="43">
        <v>3.2746137539514967E-3</v>
      </c>
      <c r="L30" s="44">
        <v>0.41602968129149281</v>
      </c>
      <c r="M30" s="50">
        <v>1.3051369159353367E-2</v>
      </c>
      <c r="N30" s="51">
        <v>0.40910355148160776</v>
      </c>
      <c r="O30" s="43">
        <v>1.2559215382283894E-2</v>
      </c>
      <c r="P30" s="44">
        <v>0.41116168586786139</v>
      </c>
      <c r="Q30" s="50">
        <v>4.814714769216904E-3</v>
      </c>
      <c r="R30" s="51">
        <v>0.41514099850197356</v>
      </c>
      <c r="S30" s="43">
        <v>-1.1188238799349751E-2</v>
      </c>
      <c r="T30" s="44">
        <v>0.41167338784802332</v>
      </c>
      <c r="U30" s="50" t="s">
        <v>1406</v>
      </c>
      <c r="V30" s="51" t="s">
        <v>1406</v>
      </c>
      <c r="W30" s="43" t="s">
        <v>1406</v>
      </c>
      <c r="X30" s="44" t="s">
        <v>1406</v>
      </c>
      <c r="Y30" s="50" t="s">
        <v>1406</v>
      </c>
      <c r="Z30" s="51" t="s">
        <v>1406</v>
      </c>
    </row>
    <row r="31" spans="2:31" x14ac:dyDescent="0.25">
      <c r="B31" s="5" t="s">
        <v>18</v>
      </c>
      <c r="C31" s="45">
        <v>2.261006137E-2</v>
      </c>
      <c r="D31" s="46">
        <v>1</v>
      </c>
      <c r="E31" s="52">
        <v>-1.329820336E-2</v>
      </c>
      <c r="F31" s="53">
        <v>0.99999999999999989</v>
      </c>
      <c r="G31" s="45">
        <v>7.5620577999999999E-3</v>
      </c>
      <c r="H31" s="46">
        <v>1.0000000000000004</v>
      </c>
      <c r="I31" s="52">
        <v>9.3427341900000002E-3</v>
      </c>
      <c r="J31" s="53">
        <v>0.99999999999999978</v>
      </c>
      <c r="K31" s="45">
        <v>6.6786199000000001E-3</v>
      </c>
      <c r="L31" s="46">
        <v>0.99999999999999967</v>
      </c>
      <c r="M31" s="52">
        <v>1.751507201E-2</v>
      </c>
      <c r="N31" s="53">
        <v>0.99999999999999978</v>
      </c>
      <c r="O31" s="45">
        <v>2.1629833179999999E-2</v>
      </c>
      <c r="P31" s="46">
        <v>1</v>
      </c>
      <c r="Q31" s="52">
        <v>2.276561E-4</v>
      </c>
      <c r="R31" s="53">
        <v>0.99999999999999978</v>
      </c>
      <c r="S31" s="45">
        <v>-1.092371728E-2</v>
      </c>
      <c r="T31" s="46">
        <v>1</v>
      </c>
      <c r="U31" s="52" t="s">
        <v>1406</v>
      </c>
      <c r="V31" s="53" t="s">
        <v>1406</v>
      </c>
      <c r="W31" s="45" t="s">
        <v>1406</v>
      </c>
      <c r="X31" s="46" t="s">
        <v>1406</v>
      </c>
      <c r="Y31" s="52" t="s">
        <v>1406</v>
      </c>
      <c r="Z31" s="53" t="s">
        <v>1406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1.8045087164371726E-2</v>
      </c>
      <c r="D33" s="49">
        <v>0.65421706491621245</v>
      </c>
      <c r="E33" s="55">
        <v>-7.7391947779723467E-3</v>
      </c>
      <c r="F33" s="56">
        <v>0.64992765250076023</v>
      </c>
      <c r="G33" s="48">
        <v>3.9798515599623044E-3</v>
      </c>
      <c r="H33" s="49">
        <v>0.63832128398311405</v>
      </c>
      <c r="I33" s="55">
        <v>8.27767763021885E-3</v>
      </c>
      <c r="J33" s="56">
        <v>0.63022027129266167</v>
      </c>
      <c r="K33" s="48">
        <v>5.8991178455363663E-3</v>
      </c>
      <c r="L33" s="49">
        <v>0.65889459151670127</v>
      </c>
      <c r="M33" s="55">
        <v>1.5646343996760032E-2</v>
      </c>
      <c r="N33" s="56">
        <v>0.6513094747712177</v>
      </c>
      <c r="O33" s="48">
        <v>1.9542127822084459E-2</v>
      </c>
      <c r="P33" s="49">
        <v>0.65344144742730015</v>
      </c>
      <c r="Q33" s="55">
        <v>2.1137964672475712E-4</v>
      </c>
      <c r="R33" s="56">
        <v>0.64964189975903819</v>
      </c>
      <c r="S33" s="48">
        <v>-1.1142054053104712E-2</v>
      </c>
      <c r="T33" s="49">
        <v>0.65106806511103077</v>
      </c>
      <c r="U33" s="55" t="s">
        <v>1406</v>
      </c>
      <c r="V33" s="56" t="s">
        <v>1406</v>
      </c>
      <c r="W33" s="48" t="s">
        <v>1406</v>
      </c>
      <c r="X33" s="49" t="s">
        <v>1406</v>
      </c>
      <c r="Y33" s="55" t="s">
        <v>1406</v>
      </c>
      <c r="Z33" s="56" t="s">
        <v>1406</v>
      </c>
    </row>
    <row r="34" spans="2:26" x14ac:dyDescent="0.25">
      <c r="B34" s="4" t="s">
        <v>22</v>
      </c>
      <c r="C34" s="43">
        <v>4.5649742056282725E-3</v>
      </c>
      <c r="D34" s="44">
        <v>0.3457829350837876</v>
      </c>
      <c r="E34" s="50">
        <v>-5.559008582027675E-3</v>
      </c>
      <c r="F34" s="51">
        <v>0.35007234749923977</v>
      </c>
      <c r="G34" s="43">
        <v>3.5822062400376882E-3</v>
      </c>
      <c r="H34" s="44">
        <v>0.361678716016886</v>
      </c>
      <c r="I34" s="50">
        <v>1.0650565597811539E-3</v>
      </c>
      <c r="J34" s="51">
        <v>0.36977972870733844</v>
      </c>
      <c r="K34" s="43">
        <v>7.7950205446363603E-4</v>
      </c>
      <c r="L34" s="44">
        <v>0.34110540848329873</v>
      </c>
      <c r="M34" s="50">
        <v>1.8687280132399747E-3</v>
      </c>
      <c r="N34" s="51">
        <v>0.3486905252287823</v>
      </c>
      <c r="O34" s="43">
        <v>2.0877053579155423E-3</v>
      </c>
      <c r="P34" s="44">
        <v>0.34655855257269991</v>
      </c>
      <c r="Q34" s="50">
        <v>1.6276453275236916E-5</v>
      </c>
      <c r="R34" s="51">
        <v>0.35035810024096176</v>
      </c>
      <c r="S34" s="43">
        <v>2.1833677310471186E-4</v>
      </c>
      <c r="T34" s="44">
        <v>0.34893193488896923</v>
      </c>
      <c r="U34" s="50" t="s">
        <v>1406</v>
      </c>
      <c r="V34" s="51" t="s">
        <v>1406</v>
      </c>
      <c r="W34" s="43" t="s">
        <v>1406</v>
      </c>
      <c r="X34" s="44" t="s">
        <v>1406</v>
      </c>
      <c r="Y34" s="50" t="s">
        <v>1406</v>
      </c>
      <c r="Z34" s="51" t="s">
        <v>1406</v>
      </c>
    </row>
    <row r="35" spans="2:26" x14ac:dyDescent="0.25">
      <c r="B35" s="10" t="s">
        <v>18</v>
      </c>
      <c r="C35" s="45">
        <v>2.261006137E-2</v>
      </c>
      <c r="D35" s="46">
        <v>1</v>
      </c>
      <c r="E35" s="52">
        <v>-1.329820336E-2</v>
      </c>
      <c r="F35" s="53">
        <v>0.99999999999999989</v>
      </c>
      <c r="G35" s="45">
        <v>7.5620577999999999E-3</v>
      </c>
      <c r="H35" s="46">
        <v>1.0000000000000004</v>
      </c>
      <c r="I35" s="52">
        <v>9.3427341900000002E-3</v>
      </c>
      <c r="J35" s="53">
        <v>0.99999999999999978</v>
      </c>
      <c r="K35" s="45">
        <v>6.6786199000000001E-3</v>
      </c>
      <c r="L35" s="46">
        <v>0.99999999999999967</v>
      </c>
      <c r="M35" s="52">
        <v>1.751507201E-2</v>
      </c>
      <c r="N35" s="53">
        <v>0.99999999999999978</v>
      </c>
      <c r="O35" s="45">
        <v>2.1629833179999999E-2</v>
      </c>
      <c r="P35" s="46">
        <v>1</v>
      </c>
      <c r="Q35" s="52">
        <v>2.276561E-4</v>
      </c>
      <c r="R35" s="53">
        <v>0.99999999999999978</v>
      </c>
      <c r="S35" s="45">
        <v>-1.092371728E-2</v>
      </c>
      <c r="T35" s="46">
        <v>1</v>
      </c>
      <c r="U35" s="52" t="s">
        <v>1406</v>
      </c>
      <c r="V35" s="53" t="s">
        <v>1406</v>
      </c>
      <c r="W35" s="45" t="s">
        <v>1406</v>
      </c>
      <c r="X35" s="46" t="s">
        <v>1406</v>
      </c>
      <c r="Y35" s="52" t="s">
        <v>1406</v>
      </c>
      <c r="Z35" s="53" t="s">
        <v>1406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1.5155125462748479E-3</v>
      </c>
      <c r="D38" s="44">
        <v>0.1290109580627859</v>
      </c>
      <c r="E38" s="50">
        <v>5.980151966632331E-3</v>
      </c>
      <c r="F38" s="51">
        <v>0.12459866232525828</v>
      </c>
      <c r="G38" s="43">
        <v>8.4536521678765277E-3</v>
      </c>
      <c r="H38" s="44">
        <v>0.12602730152587005</v>
      </c>
      <c r="I38" s="50" t="s">
        <v>1406</v>
      </c>
      <c r="J38" s="51" t="s">
        <v>1406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-4.9405476009256382E-4</v>
      </c>
      <c r="D39" s="44">
        <v>7.1823411864180467E-2</v>
      </c>
      <c r="E39" s="50">
        <v>2.7484024613152439E-4</v>
      </c>
      <c r="F39" s="51">
        <v>7.6367435623601307E-2</v>
      </c>
      <c r="G39" s="43">
        <v>-1.1296659014385108E-3</v>
      </c>
      <c r="H39" s="44">
        <v>7.7565138874449907E-2</v>
      </c>
      <c r="I39" s="50" t="s">
        <v>1406</v>
      </c>
      <c r="J39" s="51" t="s">
        <v>1406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 t="s">
        <v>1406</v>
      </c>
      <c r="J40" s="51" t="s">
        <v>1406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1.4056616455505382E-5</v>
      </c>
      <c r="H41" s="44">
        <v>1.2916345431320065E-4</v>
      </c>
      <c r="I41" s="50" t="s">
        <v>1406</v>
      </c>
      <c r="J41" s="51" t="s">
        <v>1406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2.7532444736188631E-3</v>
      </c>
      <c r="D42" s="44">
        <v>0.14512264761859175</v>
      </c>
      <c r="E42" s="50">
        <v>7.2830761895541496E-3</v>
      </c>
      <c r="F42" s="51">
        <v>0.14499977200304201</v>
      </c>
      <c r="G42" s="43">
        <v>8.8203979589783644E-3</v>
      </c>
      <c r="H42" s="44">
        <v>0.14129785596231278</v>
      </c>
      <c r="I42" s="50" t="s">
        <v>1406</v>
      </c>
      <c r="J42" s="51" t="s">
        <v>1406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5.1147388016325738E-5</v>
      </c>
      <c r="D43" s="44">
        <v>9.9625856820768494E-3</v>
      </c>
      <c r="E43" s="50">
        <v>2.23930153994342E-4</v>
      </c>
      <c r="F43" s="51">
        <v>9.9079600198195943E-3</v>
      </c>
      <c r="G43" s="43">
        <v>1.7836908754564304E-4</v>
      </c>
      <c r="H43" s="44">
        <v>1.0199089707229042E-2</v>
      </c>
      <c r="I43" s="50" t="s">
        <v>1406</v>
      </c>
      <c r="J43" s="51" t="s">
        <v>1406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-3.9164385001541312E-3</v>
      </c>
      <c r="D44" s="44">
        <v>0.20110554161790561</v>
      </c>
      <c r="E44" s="50">
        <v>3.5333474561376975E-3</v>
      </c>
      <c r="F44" s="51">
        <v>0.20219121281121091</v>
      </c>
      <c r="G44" s="43">
        <v>1.0722490407340165E-2</v>
      </c>
      <c r="H44" s="44">
        <v>0.2072487791813139</v>
      </c>
      <c r="I44" s="50" t="s">
        <v>1406</v>
      </c>
      <c r="J44" s="51" t="s">
        <v>1406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9.2412007488001068E-3</v>
      </c>
      <c r="D45" s="44">
        <v>0.12162786082182986</v>
      </c>
      <c r="E45" s="50">
        <v>1.5809782436501711E-2</v>
      </c>
      <c r="F45" s="51">
        <v>0.11974657559997287</v>
      </c>
      <c r="G45" s="43">
        <v>1.8835605927220521E-2</v>
      </c>
      <c r="H45" s="44">
        <v>0.11884433724323008</v>
      </c>
      <c r="I45" s="50" t="s">
        <v>1406</v>
      </c>
      <c r="J45" s="51" t="s">
        <v>1406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1.10174217468704E-3</v>
      </c>
      <c r="D46" s="44">
        <v>1.6688522955900804E-2</v>
      </c>
      <c r="E46" s="50">
        <v>1.7044805875267902E-3</v>
      </c>
      <c r="F46" s="51">
        <v>1.6821924455255596E-2</v>
      </c>
      <c r="G46" s="43">
        <v>2.4457116337159072E-3</v>
      </c>
      <c r="H46" s="44">
        <v>1.629724320655895E-2</v>
      </c>
      <c r="I46" s="50" t="s">
        <v>1406</v>
      </c>
      <c r="J46" s="51" t="s">
        <v>1406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8.437010478616478E-3</v>
      </c>
      <c r="D47" s="44">
        <v>0.17449334977544365</v>
      </c>
      <c r="E47" s="50">
        <v>1.3471122494942346E-2</v>
      </c>
      <c r="F47" s="51">
        <v>0.16753744112204391</v>
      </c>
      <c r="G47" s="43">
        <v>2.0321561630140116E-2</v>
      </c>
      <c r="H47" s="44">
        <v>0.16220094779470234</v>
      </c>
      <c r="I47" s="50" t="s">
        <v>1406</v>
      </c>
      <c r="J47" s="51" t="s">
        <v>1406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-4.0182583595134142E-6</v>
      </c>
      <c r="D48" s="44">
        <v>3.5092798632811103E-5</v>
      </c>
      <c r="E48" s="50">
        <v>-1.2419909700107961E-5</v>
      </c>
      <c r="F48" s="51">
        <v>3.0898393349968077E-5</v>
      </c>
      <c r="G48" s="43">
        <v>-3.0461303591969183E-5</v>
      </c>
      <c r="H48" s="44">
        <v>2.3267021056080361E-5</v>
      </c>
      <c r="I48" s="50" t="s">
        <v>1406</v>
      </c>
      <c r="J48" s="51" t="s">
        <v>1406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-3.239345210114564E-3</v>
      </c>
      <c r="D49" s="44">
        <v>-1.0988201924314156E-2</v>
      </c>
      <c r="E49" s="50">
        <v>-2.8938006581456024E-3</v>
      </c>
      <c r="F49" s="51">
        <v>-8.6035549911109861E-3</v>
      </c>
      <c r="G49" s="43">
        <v>-1.6966441327386256E-2</v>
      </c>
      <c r="H49" s="44">
        <v>-8.8188377992141909E-3</v>
      </c>
      <c r="I49" s="50" t="s">
        <v>1406</v>
      </c>
      <c r="J49" s="51" t="s">
        <v>1406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-1.9982277585516998E-4</v>
      </c>
      <c r="D50" s="44">
        <v>9.5170153028281831E-5</v>
      </c>
      <c r="E50" s="50">
        <v>-3.4552416604271505E-4</v>
      </c>
      <c r="F50" s="51">
        <v>1.937769521308469E-4</v>
      </c>
      <c r="G50" s="43">
        <v>1.0886757514218689E-4</v>
      </c>
      <c r="H50" s="44">
        <v>2.3191502096517883E-4</v>
      </c>
      <c r="I50" s="50" t="s">
        <v>1406</v>
      </c>
      <c r="J50" s="51" t="s">
        <v>1406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 t="s">
        <v>1406</v>
      </c>
      <c r="J51" s="51" t="s">
        <v>1406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1.0042786244341081E-3</v>
      </c>
      <c r="D52" s="44">
        <v>0.10623508243845851</v>
      </c>
      <c r="E52" s="50">
        <v>5.0562891571293306E-3</v>
      </c>
      <c r="F52" s="51">
        <v>0.1099131261439414</v>
      </c>
      <c r="G52" s="43">
        <v>9.192872929205247E-3</v>
      </c>
      <c r="H52" s="44">
        <v>0.11130079225390044</v>
      </c>
      <c r="I52" s="50" t="s">
        <v>1406</v>
      </c>
      <c r="J52" s="51" t="s">
        <v>1406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 t="s">
        <v>1406</v>
      </c>
      <c r="J53" s="51" t="s">
        <v>1406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 t="s">
        <v>1406</v>
      </c>
      <c r="J54" s="51" t="s">
        <v>1406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3.914235937270042E-4</v>
      </c>
      <c r="D55" s="44">
        <v>3.4794263546017591E-2</v>
      </c>
      <c r="E55" s="50">
        <v>1.0003526879622056E-3</v>
      </c>
      <c r="F55" s="51">
        <v>3.6300183976404193E-2</v>
      </c>
      <c r="G55" s="43">
        <v>1.3644780189398008E-3</v>
      </c>
      <c r="H55" s="44">
        <v>3.7492691935924777E-2</v>
      </c>
      <c r="I55" s="50" t="s">
        <v>1406</v>
      </c>
      <c r="J55" s="51" t="s">
        <v>1406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-4.9480725495117931E-7</v>
      </c>
      <c r="D56" s="44">
        <v>-6.2854105379062876E-6</v>
      </c>
      <c r="E56" s="50">
        <v>1.0677522177788457E-7</v>
      </c>
      <c r="F56" s="51">
        <v>-5.4144349199827822E-6</v>
      </c>
      <c r="G56" s="43">
        <v>7.2844044531769501E-7</v>
      </c>
      <c r="H56" s="44">
        <v>-3.9685382612657076E-5</v>
      </c>
      <c r="I56" s="50" t="s">
        <v>1406</v>
      </c>
      <c r="J56" s="51" t="s">
        <v>1406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1.6641385716343882E-2</v>
      </c>
      <c r="D57" s="46">
        <v>0.99999999999999989</v>
      </c>
      <c r="E57" s="52">
        <v>5.1085735417845779E-2</v>
      </c>
      <c r="F57" s="53">
        <v>1</v>
      </c>
      <c r="G57" s="45">
        <v>6.2332223860588565E-2</v>
      </c>
      <c r="H57" s="46">
        <v>0.99999999999999967</v>
      </c>
      <c r="I57" s="52" t="s">
        <v>1406</v>
      </c>
      <c r="J57" s="53" t="s">
        <v>1406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553316.42659000005</v>
      </c>
      <c r="D58" s="68"/>
      <c r="E58" s="54">
        <v>1667336.8702700003</v>
      </c>
      <c r="F58" s="68"/>
      <c r="G58" s="47">
        <v>2024820.9474300002</v>
      </c>
      <c r="H58" s="68"/>
      <c r="I58" s="54" t="s">
        <v>1406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-2.0187671092065554E-2</v>
      </c>
      <c r="D60" s="49">
        <v>0.56237017322558536</v>
      </c>
      <c r="E60" s="55">
        <v>-9.1151940734644239E-3</v>
      </c>
      <c r="F60" s="56">
        <v>0.56951477865268363</v>
      </c>
      <c r="G60" s="48">
        <v>-4.3568698009616514E-3</v>
      </c>
      <c r="H60" s="49">
        <v>0.57545695552202714</v>
      </c>
      <c r="I60" s="55" t="s">
        <v>1406</v>
      </c>
      <c r="J60" s="56" t="s">
        <v>1406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3.6829056808409436E-2</v>
      </c>
      <c r="D61" s="44">
        <v>0.43762982677441453</v>
      </c>
      <c r="E61" s="50">
        <v>6.0200929491310201E-2</v>
      </c>
      <c r="F61" s="51">
        <v>0.43048522134731626</v>
      </c>
      <c r="G61" s="43">
        <v>6.6689093661550222E-2</v>
      </c>
      <c r="H61" s="44">
        <v>0.42454304447797292</v>
      </c>
      <c r="I61" s="50" t="s">
        <v>1406</v>
      </c>
      <c r="J61" s="51" t="s">
        <v>1406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1.6641385716343882E-2</v>
      </c>
      <c r="D62" s="46">
        <v>0.99999999999999989</v>
      </c>
      <c r="E62" s="52">
        <v>5.1085735417845779E-2</v>
      </c>
      <c r="F62" s="53">
        <v>0.99999999999999989</v>
      </c>
      <c r="G62" s="45">
        <v>6.2332223860588565E-2</v>
      </c>
      <c r="H62" s="46">
        <v>1</v>
      </c>
      <c r="I62" s="52" t="s">
        <v>1406</v>
      </c>
      <c r="J62" s="53" t="s">
        <v>1406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1.4119011828128556E-2</v>
      </c>
      <c r="D64" s="49">
        <v>0.64748866713336228</v>
      </c>
      <c r="E64" s="55">
        <v>4.4767235446841115E-2</v>
      </c>
      <c r="F64" s="56">
        <v>0.64714838983011125</v>
      </c>
      <c r="G64" s="48">
        <v>5.3627839666449142E-2</v>
      </c>
      <c r="H64" s="49">
        <v>0.64856019458644854</v>
      </c>
      <c r="I64" s="55" t="s">
        <v>1406</v>
      </c>
      <c r="J64" s="56" t="s">
        <v>1406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2.5223738882153256E-3</v>
      </c>
      <c r="D65" s="44">
        <v>0.35251133286663777</v>
      </c>
      <c r="E65" s="50">
        <v>6.3184999710046647E-3</v>
      </c>
      <c r="F65" s="51">
        <v>0.35285161016988881</v>
      </c>
      <c r="G65" s="43">
        <v>8.7043841941394189E-3</v>
      </c>
      <c r="H65" s="44">
        <v>0.35143980541355152</v>
      </c>
      <c r="I65" s="50" t="s">
        <v>1406</v>
      </c>
      <c r="J65" s="51" t="s">
        <v>1406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1.6641385716343882E-2</v>
      </c>
      <c r="D66" s="46">
        <v>1</v>
      </c>
      <c r="E66" s="52">
        <v>5.1085735417845779E-2</v>
      </c>
      <c r="F66" s="53">
        <v>1</v>
      </c>
      <c r="G66" s="45">
        <v>6.2332223860588565E-2</v>
      </c>
      <c r="H66" s="46">
        <v>1</v>
      </c>
      <c r="I66" s="52" t="s">
        <v>1406</v>
      </c>
      <c r="J66" s="53" t="s">
        <v>1406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 s="38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 s="38">
        <v>1</v>
      </c>
      <c r="N1">
        <f>M1+1</f>
        <v>2</v>
      </c>
      <c r="O1">
        <f t="shared" ref="O1" si="2">N1+1</f>
        <v>3</v>
      </c>
      <c r="P1">
        <f>O1+1</f>
        <v>4</v>
      </c>
      <c r="Q1" s="38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ref="Z7:Z20" si="4">Z6+1</f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4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4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4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4"/>
        <v>2027</v>
      </c>
      <c r="AA11" s="30"/>
      <c r="AB11">
        <f t="shared" ref="AB11" si="5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4"/>
        <v>2028</v>
      </c>
      <c r="AA12" s="30"/>
      <c r="AB12">
        <f t="shared" ref="AB12:AB21" si="6">AB8</f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4"/>
        <v>2029</v>
      </c>
      <c r="AA13" s="30"/>
      <c r="AB13">
        <f t="shared" si="6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4"/>
        <v>2030</v>
      </c>
      <c r="AA14" s="30"/>
      <c r="AB14">
        <f t="shared" si="6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4"/>
        <v>2031</v>
      </c>
      <c r="AA15" s="30"/>
      <c r="AB15">
        <f t="shared" si="6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4"/>
        <v>2032</v>
      </c>
      <c r="AA16" s="30"/>
      <c r="AB16">
        <f t="shared" si="6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4"/>
        <v>2033</v>
      </c>
      <c r="AA17" s="30"/>
      <c r="AB17">
        <f t="shared" si="6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4"/>
        <v>2034</v>
      </c>
      <c r="AA18" s="30"/>
      <c r="AB18">
        <f t="shared" si="6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4"/>
        <v>2035</v>
      </c>
      <c r="AA19" s="30"/>
      <c r="AB19">
        <f t="shared" si="6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4"/>
        <v>2036</v>
      </c>
      <c r="AA20" s="30"/>
      <c r="AB20">
        <f t="shared" si="6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6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2023-10-30T13:28:11Z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