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3E408DCD-29CE-488E-8100-F9B823E66D9F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75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8" l="1"/>
  <c r="AB20" i="8" s="1"/>
  <c r="AB13" i="8"/>
  <c r="AB17" i="8" s="1"/>
  <c r="AB21" i="8" s="1"/>
  <c r="AB12" i="8"/>
  <c r="AB11" i="8"/>
  <c r="AB15" i="8" s="1"/>
  <c r="AB19" i="8" s="1"/>
  <c r="AB10" i="8"/>
  <c r="AB14" i="8" s="1"/>
  <c r="AB18" i="8" s="1"/>
  <c r="AA7" i="8"/>
  <c r="Z7" i="8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6" i="8"/>
  <c r="AA4" i="8"/>
  <c r="AA9" i="8" s="1"/>
  <c r="AC3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<sst xmlns="http://schemas.openxmlformats.org/spreadsheetml/2006/main" count="5311" uniqueCount="1407">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</sst>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0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898</v>
      </c>
      <c r="C20" s="63" t="str">
        <f>VLOOKUP(B20,Tab_Type,2,0)</f>
        <v>TabA</v>
      </c>
    </row>
    <row r="21" spans="1:4" ht="15" x14ac:dyDescent="0.25">
      <c r="A21" s="24" t="s">
        <v>891</v>
      </c>
      <c r="B21" s="64">
        <v>17012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IFERROR(VLOOKUP($B$21,INDIRECT($C$20),C23,0),"שם מסלול")</f>
        <v>מגדל-קרן י'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חברה לביטוח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520004896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520004896_b17012_Yield323.xlsx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17012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מגדל-קרן י'</v>
      </c>
      <c r="D3" s="41"/>
    </row>
    <row r="4" spans="2:31" ht="18.75" x14ac:dyDescent="0.3">
      <c r="B4" s="15" t="s">
        <v>27</v>
      </c>
      <c r="C4" s="41" t="str">
        <f ca="1">הנחיות!B24</f>
        <v>מגדל חברה לביטוח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-7.7684099575688471E-4</v>
      </c>
      <c r="D7" s="44">
        <v>0.13197569429392464</v>
      </c>
      <c r="E7" s="50">
        <v>3.7316513843451428E-3</v>
      </c>
      <c r="F7" s="51">
        <v>0.13197131614736671</v>
      </c>
      <c r="G7" s="43">
        <v>-5.4356311689887323E-4</v>
      </c>
      <c r="H7" s="44">
        <v>0.13084863801740973</v>
      </c>
      <c r="I7" s="50">
        <v>1.2121073319376647E-3</v>
      </c>
      <c r="J7" s="51">
        <v>0.13259434427101291</v>
      </c>
      <c r="K7" s="43">
        <v>2.5210067913561266E-3</v>
      </c>
      <c r="L7" s="44">
        <v>0.13246420166970146</v>
      </c>
      <c r="M7" s="50">
        <v>1.4799383040032335E-5</v>
      </c>
      <c r="N7" s="51">
        <v>0.13575315081936606</v>
      </c>
      <c r="O7" s="43">
        <v>1.1667927705723378E-3</v>
      </c>
      <c r="P7" s="44">
        <v>0.14459521219590807</v>
      </c>
      <c r="Q7" s="50">
        <v>3.6720218875778404E-3</v>
      </c>
      <c r="R7" s="51">
        <v>0.13980849069080722</v>
      </c>
      <c r="S7" s="43">
        <v>5.2898147584071913E-4</v>
      </c>
      <c r="T7" s="44">
        <v>0.13926062720747739</v>
      </c>
      <c r="U7" s="50" t="s">
        <v>1406</v>
      </c>
      <c r="V7" s="51" t="s">
        <v>1406</v>
      </c>
      <c r="W7" s="43" t="s">
        <v>1406</v>
      </c>
      <c r="X7" s="44" t="s">
        <v>1406</v>
      </c>
      <c r="Y7" s="50" t="s">
        <v>1406</v>
      </c>
      <c r="Z7" s="51" t="s">
        <v>1406</v>
      </c>
      <c r="AE7" s="2"/>
    </row>
    <row r="8" spans="2:31" ht="30" x14ac:dyDescent="0.25">
      <c r="B8" s="60" t="s">
        <v>909</v>
      </c>
      <c r="C8" s="43">
        <v>4.4674576326977406E-4</v>
      </c>
      <c r="D8" s="44">
        <v>3.0651564149815951E-2</v>
      </c>
      <c r="E8" s="50">
        <v>-1.4129316639231965E-3</v>
      </c>
      <c r="F8" s="51">
        <v>3.3836389493265097E-2</v>
      </c>
      <c r="G8" s="43">
        <v>6.5568669399703404E-4</v>
      </c>
      <c r="H8" s="44">
        <v>3.5527467840041543E-2</v>
      </c>
      <c r="I8" s="50">
        <v>-2.9253750048862488E-4</v>
      </c>
      <c r="J8" s="51">
        <v>3.4313552237979231E-2</v>
      </c>
      <c r="K8" s="43">
        <v>4.3980450203586814E-4</v>
      </c>
      <c r="L8" s="44">
        <v>3.6267975229976067E-2</v>
      </c>
      <c r="M8" s="50">
        <v>1.5302694698452957E-4</v>
      </c>
      <c r="N8" s="51">
        <v>3.643416278358895E-2</v>
      </c>
      <c r="O8" s="43">
        <v>-7.1920170615592471E-5</v>
      </c>
      <c r="P8" s="44">
        <v>3.5784691100998842E-2</v>
      </c>
      <c r="Q8" s="50">
        <v>7.3740327099664773E-6</v>
      </c>
      <c r="R8" s="51">
        <v>3.596230295079398E-2</v>
      </c>
      <c r="S8" s="43">
        <v>-6.59735578493196E-4</v>
      </c>
      <c r="T8" s="44">
        <v>3.6737135119624828E-2</v>
      </c>
      <c r="U8" s="50" t="s">
        <v>1406</v>
      </c>
      <c r="V8" s="51" t="s">
        <v>1406</v>
      </c>
      <c r="W8" s="43" t="s">
        <v>1406</v>
      </c>
      <c r="X8" s="44" t="s">
        <v>1406</v>
      </c>
      <c r="Y8" s="50" t="s">
        <v>1406</v>
      </c>
      <c r="Z8" s="51" t="s">
        <v>1406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 t="s">
        <v>1406</v>
      </c>
      <c r="V9" s="51" t="s">
        <v>1406</v>
      </c>
      <c r="W9" s="43" t="s">
        <v>1406</v>
      </c>
      <c r="X9" s="44" t="s">
        <v>1406</v>
      </c>
      <c r="Y9" s="50" t="s">
        <v>1406</v>
      </c>
      <c r="Z9" s="51" t="s">
        <v>1406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1.437023250391702E-5</v>
      </c>
      <c r="T10" s="44">
        <v>1.178136823727371E-3</v>
      </c>
      <c r="U10" s="50" t="s">
        <v>1406</v>
      </c>
      <c r="V10" s="51" t="s">
        <v>1406</v>
      </c>
      <c r="W10" s="43" t="s">
        <v>1406</v>
      </c>
      <c r="X10" s="44" t="s">
        <v>1406</v>
      </c>
      <c r="Y10" s="50" t="s">
        <v>1406</v>
      </c>
      <c r="Z10" s="51" t="s">
        <v>1406</v>
      </c>
      <c r="AE10" s="2"/>
    </row>
    <row r="11" spans="2:31" x14ac:dyDescent="0.25">
      <c r="B11" s="4" t="s">
        <v>4</v>
      </c>
      <c r="C11" s="43">
        <v>2.3024263473904851E-3</v>
      </c>
      <c r="D11" s="44">
        <v>0.10230621999404202</v>
      </c>
      <c r="E11" s="50">
        <v>3.2188080634999868E-4</v>
      </c>
      <c r="F11" s="51">
        <v>9.7969831710022978E-2</v>
      </c>
      <c r="G11" s="43">
        <v>1.6932913013918521E-5</v>
      </c>
      <c r="H11" s="44">
        <v>9.4838198802909418E-2</v>
      </c>
      <c r="I11" s="50">
        <v>1.3048304283219295E-3</v>
      </c>
      <c r="J11" s="51">
        <v>9.2701760968229782E-2</v>
      </c>
      <c r="K11" s="43">
        <v>1.3879344267882475E-3</v>
      </c>
      <c r="L11" s="44">
        <v>9.690197375463637E-2</v>
      </c>
      <c r="M11" s="50">
        <v>4.4822031139369207E-4</v>
      </c>
      <c r="N11" s="51">
        <v>9.0944958609690568E-2</v>
      </c>
      <c r="O11" s="43">
        <v>7.8782060551783461E-4</v>
      </c>
      <c r="P11" s="44">
        <v>8.7377201451605171E-2</v>
      </c>
      <c r="Q11" s="50">
        <v>1.2088951868914942E-3</v>
      </c>
      <c r="R11" s="51">
        <v>8.9327392020733185E-2</v>
      </c>
      <c r="S11" s="43">
        <v>-8.3147758438309547E-4</v>
      </c>
      <c r="T11" s="44">
        <v>8.9190657058146161E-2</v>
      </c>
      <c r="U11" s="50" t="s">
        <v>1406</v>
      </c>
      <c r="V11" s="51" t="s">
        <v>1406</v>
      </c>
      <c r="W11" s="43" t="s">
        <v>1406</v>
      </c>
      <c r="X11" s="44" t="s">
        <v>1406</v>
      </c>
      <c r="Y11" s="50" t="s">
        <v>1406</v>
      </c>
      <c r="Z11" s="51" t="s">
        <v>1406</v>
      </c>
      <c r="AE11" s="2"/>
    </row>
    <row r="12" spans="2:31" x14ac:dyDescent="0.25">
      <c r="B12" s="4" t="s">
        <v>5</v>
      </c>
      <c r="C12" s="43">
        <v>5.8388141170303241E-5</v>
      </c>
      <c r="D12" s="44">
        <v>1.047740377885515E-2</v>
      </c>
      <c r="E12" s="50">
        <v>-1.4969648257048357E-4</v>
      </c>
      <c r="F12" s="51">
        <v>9.8542957311283895E-3</v>
      </c>
      <c r="G12" s="43">
        <v>1.2841908722669961E-4</v>
      </c>
      <c r="H12" s="44">
        <v>9.6106123718109563E-3</v>
      </c>
      <c r="I12" s="50">
        <v>-7.7057701796335974E-5</v>
      </c>
      <c r="J12" s="51">
        <v>9.5342058731855937E-3</v>
      </c>
      <c r="K12" s="43">
        <v>1.8603445567578366E-4</v>
      </c>
      <c r="L12" s="44">
        <v>9.9810585016425306E-3</v>
      </c>
      <c r="M12" s="50">
        <v>5.5652085431114319E-5</v>
      </c>
      <c r="N12" s="51">
        <v>1.0095962483085034E-2</v>
      </c>
      <c r="O12" s="43">
        <v>-1.8368589719903624E-5</v>
      </c>
      <c r="P12" s="44">
        <v>9.6950946716777391E-3</v>
      </c>
      <c r="Q12" s="50">
        <v>3.8089335071926505E-5</v>
      </c>
      <c r="R12" s="51">
        <v>1.0922993678541508E-2</v>
      </c>
      <c r="S12" s="43">
        <v>-9.5881128049907929E-5</v>
      </c>
      <c r="T12" s="44">
        <v>1.189908202761423E-2</v>
      </c>
      <c r="U12" s="50" t="s">
        <v>1406</v>
      </c>
      <c r="V12" s="51" t="s">
        <v>1406</v>
      </c>
      <c r="W12" s="43" t="s">
        <v>1406</v>
      </c>
      <c r="X12" s="44" t="s">
        <v>1406</v>
      </c>
      <c r="Y12" s="50" t="s">
        <v>1406</v>
      </c>
      <c r="Z12" s="51" t="s">
        <v>1406</v>
      </c>
      <c r="AE12" s="2"/>
    </row>
    <row r="13" spans="2:31" x14ac:dyDescent="0.25">
      <c r="B13" s="4" t="s">
        <v>6</v>
      </c>
      <c r="C13" s="43">
        <v>1.9043021284950346E-3</v>
      </c>
      <c r="D13" s="44">
        <v>0.19412358493340798</v>
      </c>
      <c r="E13" s="50">
        <v>-5.4385720898913505E-3</v>
      </c>
      <c r="F13" s="51">
        <v>0.19437418328546208</v>
      </c>
      <c r="G13" s="43">
        <v>1.3271227390898227E-6</v>
      </c>
      <c r="H13" s="44">
        <v>0.19454416321285486</v>
      </c>
      <c r="I13" s="50">
        <v>2.9866904656634672E-3</v>
      </c>
      <c r="J13" s="51">
        <v>0.19143096576490154</v>
      </c>
      <c r="K13" s="43">
        <v>7.9423555035930513E-4</v>
      </c>
      <c r="L13" s="44">
        <v>0.20656958800561653</v>
      </c>
      <c r="M13" s="50">
        <v>3.7066067276663017E-3</v>
      </c>
      <c r="N13" s="51">
        <v>0.20864369838949051</v>
      </c>
      <c r="O13" s="43">
        <v>9.6709422055928137E-3</v>
      </c>
      <c r="P13" s="44">
        <v>0.2123631695200606</v>
      </c>
      <c r="Q13" s="50">
        <v>-2.6656142594979506E-3</v>
      </c>
      <c r="R13" s="51">
        <v>0.21755287149884825</v>
      </c>
      <c r="S13" s="43">
        <v>-9.0214262526482731E-4</v>
      </c>
      <c r="T13" s="44">
        <v>0.22009521659824149</v>
      </c>
      <c r="U13" s="50" t="s">
        <v>1406</v>
      </c>
      <c r="V13" s="51" t="s">
        <v>1406</v>
      </c>
      <c r="W13" s="43" t="s">
        <v>1406</v>
      </c>
      <c r="X13" s="44" t="s">
        <v>1406</v>
      </c>
      <c r="Y13" s="50" t="s">
        <v>1406</v>
      </c>
      <c r="Z13" s="51" t="s">
        <v>1406</v>
      </c>
      <c r="AE13" s="2"/>
    </row>
    <row r="14" spans="2:31" x14ac:dyDescent="0.25">
      <c r="B14" s="4" t="s">
        <v>62</v>
      </c>
      <c r="C14" s="43">
        <v>6.996468490583347E-3</v>
      </c>
      <c r="D14" s="44">
        <v>0.12482757182149465</v>
      </c>
      <c r="E14" s="50">
        <v>2.5180059888676239E-3</v>
      </c>
      <c r="F14" s="51">
        <v>0.12207090723846412</v>
      </c>
      <c r="G14" s="43">
        <v>-3.2715310776235633E-4</v>
      </c>
      <c r="H14" s="44">
        <v>0.11737671041679511</v>
      </c>
      <c r="I14" s="50">
        <v>2.836875525359744E-3</v>
      </c>
      <c r="J14" s="51">
        <v>0.11551237922488103</v>
      </c>
      <c r="K14" s="43">
        <v>-1.0120264012974584E-3</v>
      </c>
      <c r="L14" s="44">
        <v>0.1233114470220964</v>
      </c>
      <c r="M14" s="50">
        <v>4.8796211467554123E-3</v>
      </c>
      <c r="N14" s="51">
        <v>0.1167185975139958</v>
      </c>
      <c r="O14" s="43">
        <v>4.9428276255032337E-3</v>
      </c>
      <c r="P14" s="44">
        <v>0.11446796742587324</v>
      </c>
      <c r="Q14" s="50">
        <v>-1.5661975216398034E-4</v>
      </c>
      <c r="R14" s="51">
        <v>0.1154473637263255</v>
      </c>
      <c r="S14" s="43">
        <v>-1.9139612238290025E-3</v>
      </c>
      <c r="T14" s="44">
        <v>0.11635717754919635</v>
      </c>
      <c r="U14" s="50" t="s">
        <v>1406</v>
      </c>
      <c r="V14" s="51" t="s">
        <v>1406</v>
      </c>
      <c r="W14" s="43" t="s">
        <v>1406</v>
      </c>
      <c r="X14" s="44" t="s">
        <v>1406</v>
      </c>
      <c r="Y14" s="50" t="s">
        <v>1406</v>
      </c>
      <c r="Z14" s="51" t="s">
        <v>1406</v>
      </c>
      <c r="AE14" s="2"/>
    </row>
    <row r="15" spans="2:31" x14ac:dyDescent="0.25">
      <c r="B15" s="4" t="s">
        <v>7</v>
      </c>
      <c r="C15" s="43">
        <v>5.6885374306285639E-4</v>
      </c>
      <c r="D15" s="44">
        <v>1.7060045905228222E-2</v>
      </c>
      <c r="E15" s="50">
        <v>3.9490713095437148E-4</v>
      </c>
      <c r="F15" s="51">
        <v>1.6531754193638552E-2</v>
      </c>
      <c r="G15" s="43">
        <v>1.311519246145359E-4</v>
      </c>
      <c r="H15" s="44">
        <v>1.6851990655440172E-2</v>
      </c>
      <c r="I15" s="50">
        <v>2.250197751893267E-6</v>
      </c>
      <c r="J15" s="51">
        <v>1.6883261066577081E-2</v>
      </c>
      <c r="K15" s="43">
        <v>1.863223033204777E-4</v>
      </c>
      <c r="L15" s="44">
        <v>1.7421822780577561E-2</v>
      </c>
      <c r="M15" s="50">
        <v>4.356550373801604E-4</v>
      </c>
      <c r="N15" s="51">
        <v>1.7023819641916651E-2</v>
      </c>
      <c r="O15" s="43">
        <v>6.348086501731698E-4</v>
      </c>
      <c r="P15" s="44">
        <v>1.7575654837857269E-2</v>
      </c>
      <c r="Q15" s="50">
        <v>1.6824928970389955E-4</v>
      </c>
      <c r="R15" s="51">
        <v>1.5149573336739105E-2</v>
      </c>
      <c r="S15" s="43">
        <v>-6.6377936327179275E-5</v>
      </c>
      <c r="T15" s="44">
        <v>1.4287580029338309E-2</v>
      </c>
      <c r="U15" s="50" t="s">
        <v>1406</v>
      </c>
      <c r="V15" s="51" t="s">
        <v>1406</v>
      </c>
      <c r="W15" s="43" t="s">
        <v>1406</v>
      </c>
      <c r="X15" s="44" t="s">
        <v>1406</v>
      </c>
      <c r="Y15" s="50" t="s">
        <v>1406</v>
      </c>
      <c r="Z15" s="51" t="s">
        <v>1406</v>
      </c>
      <c r="AE15" s="2"/>
    </row>
    <row r="16" spans="2:31" x14ac:dyDescent="0.25">
      <c r="B16" s="4" t="s">
        <v>8</v>
      </c>
      <c r="C16" s="43">
        <v>-1.0076652032739327E-3</v>
      </c>
      <c r="D16" s="44">
        <v>0.17911327454837875</v>
      </c>
      <c r="E16" s="50">
        <v>9.4773173285151117E-3</v>
      </c>
      <c r="F16" s="51">
        <v>0.18571101075760185</v>
      </c>
      <c r="G16" s="43">
        <v>9.654847058843718E-5</v>
      </c>
      <c r="H16" s="44">
        <v>0.19568753910092712</v>
      </c>
      <c r="I16" s="50">
        <v>1.6234492103565389E-3</v>
      </c>
      <c r="J16" s="51">
        <v>0.19820079434376686</v>
      </c>
      <c r="K16" s="43">
        <v>3.5187601217951687E-3</v>
      </c>
      <c r="L16" s="44">
        <v>0.15590199799327747</v>
      </c>
      <c r="M16" s="50">
        <v>6.4856769699513046E-5</v>
      </c>
      <c r="N16" s="51">
        <v>0.15649305653190973</v>
      </c>
      <c r="O16" s="43">
        <v>4.8710661381718676E-4</v>
      </c>
      <c r="P16" s="44">
        <v>0.15597829287377796</v>
      </c>
      <c r="Q16" s="50">
        <v>6.4757259482349479E-3</v>
      </c>
      <c r="R16" s="51">
        <v>0.15955435346788896</v>
      </c>
      <c r="S16" s="43">
        <v>-9.5972598898872764E-5</v>
      </c>
      <c r="T16" s="44">
        <v>0.1644035738269494</v>
      </c>
      <c r="U16" s="50" t="s">
        <v>1406</v>
      </c>
      <c r="V16" s="51" t="s">
        <v>1406</v>
      </c>
      <c r="W16" s="43" t="s">
        <v>1406</v>
      </c>
      <c r="X16" s="44" t="s">
        <v>1406</v>
      </c>
      <c r="Y16" s="50" t="s">
        <v>1406</v>
      </c>
      <c r="Z16" s="51" t="s">
        <v>1406</v>
      </c>
      <c r="AE16" s="2"/>
    </row>
    <row r="17" spans="2:31" x14ac:dyDescent="0.25">
      <c r="B17" s="4" t="s">
        <v>9</v>
      </c>
      <c r="C17" s="43">
        <v>3.326375860919292E-7</v>
      </c>
      <c r="D17" s="44">
        <v>3.4131122616489013E-5</v>
      </c>
      <c r="E17" s="50">
        <v>-3.8527139850404456E-6</v>
      </c>
      <c r="F17" s="51">
        <v>3.306760664508398E-5</v>
      </c>
      <c r="G17" s="43">
        <v>-2.8396043704294532E-7</v>
      </c>
      <c r="H17" s="44">
        <v>3.1606765336362978E-5</v>
      </c>
      <c r="I17" s="50">
        <v>-3.4311890791325007E-6</v>
      </c>
      <c r="J17" s="51">
        <v>2.8313299402298396E-5</v>
      </c>
      <c r="K17" s="43">
        <v>-4.9133640116441239E-6</v>
      </c>
      <c r="L17" s="44">
        <v>2.649048396874531E-5</v>
      </c>
      <c r="M17" s="50">
        <v>2.2304360694797312E-7</v>
      </c>
      <c r="N17" s="51">
        <v>2.367748775649636E-5</v>
      </c>
      <c r="O17" s="43">
        <v>-1.7989041534292068E-5</v>
      </c>
      <c r="P17" s="44">
        <v>8.2449625621368807E-6</v>
      </c>
      <c r="Q17" s="50">
        <v>3.6985777175436756E-7</v>
      </c>
      <c r="R17" s="51">
        <v>5.9118338127604468E-6</v>
      </c>
      <c r="S17" s="43">
        <v>-2.5314409593186322E-7</v>
      </c>
      <c r="T17" s="44">
        <v>9.4920031880208718E-6</v>
      </c>
      <c r="U17" s="50" t="s">
        <v>1406</v>
      </c>
      <c r="V17" s="51" t="s">
        <v>1406</v>
      </c>
      <c r="W17" s="43" t="s">
        <v>1406</v>
      </c>
      <c r="X17" s="44" t="s">
        <v>1406</v>
      </c>
      <c r="Y17" s="50" t="s">
        <v>1406</v>
      </c>
      <c r="Z17" s="51" t="s">
        <v>1406</v>
      </c>
      <c r="AE17" s="2"/>
    </row>
    <row r="18" spans="2:31" x14ac:dyDescent="0.25">
      <c r="B18" s="4" t="s">
        <v>10</v>
      </c>
      <c r="C18" s="43">
        <v>9.8650923258979516E-3</v>
      </c>
      <c r="D18" s="44">
        <v>-7.8515946616393439E-3</v>
      </c>
      <c r="E18" s="50">
        <v>-2.0321915362488171E-2</v>
      </c>
      <c r="F18" s="51">
        <v>-1.0623816651602289E-2</v>
      </c>
      <c r="G18" s="43">
        <v>6.9201662358049903E-3</v>
      </c>
      <c r="H18" s="44">
        <v>-1.6128431063338809E-2</v>
      </c>
      <c r="I18" s="50">
        <v>-1.8866724885886605E-3</v>
      </c>
      <c r="J18" s="51">
        <v>-9.5077298467508373E-3</v>
      </c>
      <c r="K18" s="43">
        <v>-4.5814264548029804E-3</v>
      </c>
      <c r="L18" s="44">
        <v>-8.3131459989058062E-3</v>
      </c>
      <c r="M18" s="50">
        <v>6.7354917632931532E-3</v>
      </c>
      <c r="N18" s="51">
        <v>-1.5185378915656244E-3</v>
      </c>
      <c r="O18" s="43">
        <v>2.9003512637130373E-3</v>
      </c>
      <c r="P18" s="44">
        <v>-3.6649203122701922E-3</v>
      </c>
      <c r="Q18" s="50">
        <v>-1.0858204430996303E-2</v>
      </c>
      <c r="R18" s="51">
        <v>-1.0887745976698747E-2</v>
      </c>
      <c r="S18" s="43">
        <v>-6.7586682622174706E-3</v>
      </c>
      <c r="T18" s="44">
        <v>-1.6689455516832361E-2</v>
      </c>
      <c r="U18" s="50" t="s">
        <v>1406</v>
      </c>
      <c r="V18" s="51" t="s">
        <v>1406</v>
      </c>
      <c r="W18" s="43" t="s">
        <v>1406</v>
      </c>
      <c r="X18" s="44" t="s">
        <v>1406</v>
      </c>
      <c r="Y18" s="50" t="s">
        <v>1406</v>
      </c>
      <c r="Z18" s="51" t="s">
        <v>1406</v>
      </c>
      <c r="AE18" s="2"/>
    </row>
    <row r="19" spans="2:31" x14ac:dyDescent="0.25">
      <c r="B19" s="4" t="s">
        <v>11</v>
      </c>
      <c r="C19" s="43">
        <v>6.0892516484755808E-5</v>
      </c>
      <c r="D19" s="44">
        <v>2.2252931891916545E-4</v>
      </c>
      <c r="E19" s="50">
        <v>-8.7740801640533194E-5</v>
      </c>
      <c r="F19" s="51">
        <v>1.7508104237103882E-6</v>
      </c>
      <c r="G19" s="43">
        <v>-1.5618238032874909E-4</v>
      </c>
      <c r="H19" s="44">
        <v>4.6479416387126581E-5</v>
      </c>
      <c r="I19" s="50">
        <v>8.5672944156427115E-5</v>
      </c>
      <c r="J19" s="51">
        <v>1.3777989586284141E-4</v>
      </c>
      <c r="K19" s="43">
        <v>-2.1311286055866448E-4</v>
      </c>
      <c r="L19" s="44">
        <v>4.6266015359932693E-4</v>
      </c>
      <c r="M19" s="50">
        <v>-2.2943535075856707E-5</v>
      </c>
      <c r="N19" s="51">
        <v>2.7269779910456217E-4</v>
      </c>
      <c r="O19" s="43">
        <v>9.1181558295882527E-5</v>
      </c>
      <c r="P19" s="44">
        <v>3.5444608175865861E-4</v>
      </c>
      <c r="Q19" s="50">
        <v>-1.7198666099585517E-5</v>
      </c>
      <c r="R19" s="51">
        <v>1.149063473712282E-4</v>
      </c>
      <c r="S19" s="43">
        <v>3.7429666256797952E-4</v>
      </c>
      <c r="T19" s="44">
        <v>4.4413800861363748E-4</v>
      </c>
      <c r="U19" s="50" t="s">
        <v>1406</v>
      </c>
      <c r="V19" s="51" t="s">
        <v>1406</v>
      </c>
      <c r="W19" s="43" t="s">
        <v>1406</v>
      </c>
      <c r="X19" s="44" t="s">
        <v>1406</v>
      </c>
      <c r="Y19" s="50" t="s">
        <v>1406</v>
      </c>
      <c r="Z19" s="51" t="s">
        <v>1406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 t="s">
        <v>1406</v>
      </c>
      <c r="V20" s="51" t="s">
        <v>1406</v>
      </c>
      <c r="W20" s="43" t="s">
        <v>1406</v>
      </c>
      <c r="X20" s="44" t="s">
        <v>1406</v>
      </c>
      <c r="Y20" s="50" t="s">
        <v>1406</v>
      </c>
      <c r="Z20" s="51" t="s">
        <v>1406</v>
      </c>
    </row>
    <row r="21" spans="2:31" x14ac:dyDescent="0.25">
      <c r="B21" s="4" t="s">
        <v>13</v>
      </c>
      <c r="C21" s="43">
        <v>1.1565080888758707E-3</v>
      </c>
      <c r="D21" s="44">
        <v>0.1253512704894969</v>
      </c>
      <c r="E21" s="50">
        <v>-8.0595343649264112E-5</v>
      </c>
      <c r="F21" s="51">
        <v>0.1253417943236802</v>
      </c>
      <c r="G21" s="43">
        <v>-2.7034489423403231E-4</v>
      </c>
      <c r="H21" s="44">
        <v>0.1259660100054362</v>
      </c>
      <c r="I21" s="50">
        <v>1.5242929718787194E-3</v>
      </c>
      <c r="J21" s="51">
        <v>0.12447409390446809</v>
      </c>
      <c r="K21" s="43">
        <v>2.2264350691472206E-3</v>
      </c>
      <c r="L21" s="44">
        <v>0.13135909438377844</v>
      </c>
      <c r="M21" s="50">
        <v>3.5877044955469513E-4</v>
      </c>
      <c r="N21" s="51">
        <v>0.1317302097696815</v>
      </c>
      <c r="O21" s="43">
        <v>6.972962219664587E-4</v>
      </c>
      <c r="P21" s="44">
        <v>0.12783156849724275</v>
      </c>
      <c r="Q21" s="50">
        <v>1.8886015375183844E-3</v>
      </c>
      <c r="R21" s="51">
        <v>0.12925016345355275</v>
      </c>
      <c r="S21" s="43">
        <v>-6.4727970240514022E-5</v>
      </c>
      <c r="T21" s="44">
        <v>0.1252496539889966</v>
      </c>
      <c r="U21" s="50" t="s">
        <v>1406</v>
      </c>
      <c r="V21" s="51" t="s">
        <v>1406</v>
      </c>
      <c r="W21" s="43" t="s">
        <v>1406</v>
      </c>
      <c r="X21" s="44" t="s">
        <v>1406</v>
      </c>
      <c r="Y21" s="50" t="s">
        <v>1406</v>
      </c>
      <c r="Z21" s="51" t="s">
        <v>1406</v>
      </c>
    </row>
    <row r="22" spans="2:31" x14ac:dyDescent="0.25">
      <c r="B22" s="4" t="s">
        <v>14</v>
      </c>
      <c r="C22" s="43">
        <v>1.0508467687944369E-7</v>
      </c>
      <c r="D22" s="44">
        <v>1.2776154988563239E-4</v>
      </c>
      <c r="E22" s="50">
        <v>5.2121848057548869E-7</v>
      </c>
      <c r="F22" s="51">
        <v>1.2631444477251931E-4</v>
      </c>
      <c r="G22" s="43">
        <v>6.9974731954142184E-7</v>
      </c>
      <c r="H22" s="44">
        <v>1.2899675454351706E-4</v>
      </c>
      <c r="I22" s="50">
        <v>4.7400289976964803E-7</v>
      </c>
      <c r="J22" s="51">
        <v>1.2016891021755563E-4</v>
      </c>
      <c r="K22" s="43">
        <v>1.2609703588587429E-6</v>
      </c>
      <c r="L22" s="44">
        <v>1.2410010443211319E-4</v>
      </c>
      <c r="M22" s="50">
        <v>6.59288371617069E-8</v>
      </c>
      <c r="N22" s="51">
        <v>1.1091762394963455E-4</v>
      </c>
      <c r="O22" s="43">
        <v>5.3171244408316843E-8</v>
      </c>
      <c r="P22" s="44">
        <v>8.9300192275988292E-5</v>
      </c>
      <c r="Q22" s="50">
        <v>3.4994881278064098E-7</v>
      </c>
      <c r="R22" s="51">
        <v>8.8044948522996013E-5</v>
      </c>
      <c r="S22" s="43">
        <v>6.1267159477976726E-7</v>
      </c>
      <c r="T22" s="44">
        <v>8.8441363437164291E-5</v>
      </c>
      <c r="U22" s="50" t="s">
        <v>1406</v>
      </c>
      <c r="V22" s="51" t="s">
        <v>1406</v>
      </c>
      <c r="W22" s="43" t="s">
        <v>1406</v>
      </c>
      <c r="X22" s="44" t="s">
        <v>1406</v>
      </c>
      <c r="Y22" s="50" t="s">
        <v>1406</v>
      </c>
      <c r="Z22" s="51" t="s">
        <v>1406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 t="s">
        <v>1406</v>
      </c>
      <c r="V23" s="51" t="s">
        <v>1406</v>
      </c>
      <c r="W23" s="43" t="s">
        <v>1406</v>
      </c>
      <c r="X23" s="44" t="s">
        <v>1406</v>
      </c>
      <c r="Y23" s="50" t="s">
        <v>1406</v>
      </c>
      <c r="Z23" s="51" t="s">
        <v>1406</v>
      </c>
    </row>
    <row r="24" spans="2:31" x14ac:dyDescent="0.25">
      <c r="B24" s="4" t="s">
        <v>16</v>
      </c>
      <c r="C24" s="43">
        <v>4.6700291291813367E-4</v>
      </c>
      <c r="D24" s="44">
        <v>9.1587154571250259E-2</v>
      </c>
      <c r="E24" s="50">
        <v>3.7981055554917471E-4</v>
      </c>
      <c r="F24" s="51">
        <v>9.2818914668376801E-2</v>
      </c>
      <c r="G24" s="43">
        <v>4.6886458982027779E-4</v>
      </c>
      <c r="H24" s="44">
        <v>9.4643721419704493E-2</v>
      </c>
      <c r="I24" s="50">
        <v>4.526733515479327E-4</v>
      </c>
      <c r="J24" s="51">
        <v>9.3582802556848865E-2</v>
      </c>
      <c r="K24" s="43">
        <v>4.9301416085324561E-4</v>
      </c>
      <c r="L24" s="44">
        <v>9.7495184305902802E-2</v>
      </c>
      <c r="M24" s="50">
        <v>1.4000561889181357E-3</v>
      </c>
      <c r="N24" s="51">
        <v>9.7276881258685013E-2</v>
      </c>
      <c r="O24" s="43">
        <v>3.0700377992768464E-4</v>
      </c>
      <c r="P24" s="44">
        <v>9.7523052756073494E-2</v>
      </c>
      <c r="Q24" s="50">
        <v>4.5700920369732097E-4</v>
      </c>
      <c r="R24" s="51">
        <v>9.7732766381862915E-2</v>
      </c>
      <c r="S24" s="43">
        <v>4.5369366957965644E-4</v>
      </c>
      <c r="T24" s="44">
        <v>9.7798230692537666E-2</v>
      </c>
      <c r="U24" s="50" t="s">
        <v>1406</v>
      </c>
      <c r="V24" s="51" t="s">
        <v>1406</v>
      </c>
      <c r="W24" s="43" t="s">
        <v>1406</v>
      </c>
      <c r="X24" s="44" t="s">
        <v>1406</v>
      </c>
      <c r="Y24" s="50" t="s">
        <v>1406</v>
      </c>
      <c r="Z24" s="51" t="s">
        <v>1406</v>
      </c>
    </row>
    <row r="25" spans="2:31" x14ac:dyDescent="0.25">
      <c r="B25" s="4" t="s">
        <v>17</v>
      </c>
      <c r="C25" s="43">
        <v>1.1801861933648271E-7</v>
      </c>
      <c r="D25" s="44">
        <v>-6.6118156766132778E-6</v>
      </c>
      <c r="E25" s="50">
        <v>-9.9954913959119427E-8</v>
      </c>
      <c r="F25" s="51">
        <v>-1.7713759245894828E-5</v>
      </c>
      <c r="G25" s="43">
        <v>-3.593254634695815E-7</v>
      </c>
      <c r="H25" s="44">
        <v>2.6296283742391518E-5</v>
      </c>
      <c r="I25" s="50">
        <v>6.2450078669034266E-8</v>
      </c>
      <c r="J25" s="51">
        <v>-6.6924705828310207E-6</v>
      </c>
      <c r="K25" s="43">
        <v>7.1072898044416271E-7</v>
      </c>
      <c r="L25" s="44">
        <v>2.5551609699749353E-5</v>
      </c>
      <c r="M25" s="50">
        <v>-1.422474849871152E-7</v>
      </c>
      <c r="N25" s="51">
        <v>-3.2528206546536835E-6</v>
      </c>
      <c r="O25" s="43">
        <v>1.093335545745003E-6</v>
      </c>
      <c r="P25" s="44">
        <v>2.1023744598084266E-5</v>
      </c>
      <c r="Q25" s="50">
        <v>3.0880767502497219E-8</v>
      </c>
      <c r="R25" s="51">
        <v>-2.9388359101629801E-5</v>
      </c>
      <c r="S25" s="43">
        <v>1.033397129437542E-7</v>
      </c>
      <c r="T25" s="44">
        <v>-3.0968678025625077E-4</v>
      </c>
      <c r="U25" s="50" t="s">
        <v>1406</v>
      </c>
      <c r="V25" s="51" t="s">
        <v>1406</v>
      </c>
      <c r="W25" s="43" t="s">
        <v>1406</v>
      </c>
      <c r="X25" s="44" t="s">
        <v>1406</v>
      </c>
      <c r="Y25" s="50" t="s">
        <v>1406</v>
      </c>
      <c r="Z25" s="51" t="s">
        <v>1406</v>
      </c>
    </row>
    <row r="26" spans="2:31" x14ac:dyDescent="0.25">
      <c r="B26" s="5" t="s">
        <v>18</v>
      </c>
      <c r="C26" s="45">
        <v>2.204273E-2</v>
      </c>
      <c r="D26" s="46">
        <v>0.99999999999999989</v>
      </c>
      <c r="E26" s="52">
        <v>-1.067131E-2</v>
      </c>
      <c r="F26" s="53">
        <v>1</v>
      </c>
      <c r="G26" s="45">
        <v>7.1219100000000004E-3</v>
      </c>
      <c r="H26" s="46">
        <v>1</v>
      </c>
      <c r="I26" s="52">
        <v>9.7696799999999993E-3</v>
      </c>
      <c r="J26" s="53">
        <v>1.0000000000000002</v>
      </c>
      <c r="K26" s="45">
        <v>5.9440400000000003E-3</v>
      </c>
      <c r="L26" s="46">
        <v>0.99999999999999967</v>
      </c>
      <c r="M26" s="52">
        <v>1.822996E-2</v>
      </c>
      <c r="N26" s="53">
        <v>1.0000000000000002</v>
      </c>
      <c r="O26" s="45">
        <v>2.1579000000000001E-2</v>
      </c>
      <c r="P26" s="46">
        <v>0.99999999999999989</v>
      </c>
      <c r="Q26" s="52">
        <v>2.1908E-4</v>
      </c>
      <c r="R26" s="53">
        <v>1</v>
      </c>
      <c r="S26" s="45">
        <v>-1.0017140000000001E-2</v>
      </c>
      <c r="T26" s="46">
        <v>1</v>
      </c>
      <c r="U26" s="52" t="s">
        <v>1406</v>
      </c>
      <c r="V26" s="53" t="s">
        <v>1406</v>
      </c>
      <c r="W26" s="45" t="s">
        <v>1406</v>
      </c>
      <c r="X26" s="46" t="s">
        <v>1406</v>
      </c>
      <c r="Y26" s="52" t="s">
        <v>1406</v>
      </c>
      <c r="Z26" s="53" t="s">
        <v>1406</v>
      </c>
    </row>
    <row r="27" spans="2:31" x14ac:dyDescent="0.25">
      <c r="B27" s="9" t="s">
        <v>24</v>
      </c>
      <c r="C27" s="47">
        <v>1562899.06</v>
      </c>
      <c r="D27" s="68"/>
      <c r="E27" s="54">
        <v>-769042.1</v>
      </c>
      <c r="F27" s="68"/>
      <c r="G27" s="47">
        <v>506884.35</v>
      </c>
      <c r="H27" s="68"/>
      <c r="I27" s="54">
        <v>700002.11</v>
      </c>
      <c r="J27" s="68"/>
      <c r="K27" s="47">
        <v>427979.99</v>
      </c>
      <c r="L27" s="68"/>
      <c r="M27" s="54">
        <v>1317334.5900000001</v>
      </c>
      <c r="N27" s="68"/>
      <c r="O27" s="47">
        <v>1587145.67</v>
      </c>
      <c r="P27" s="68"/>
      <c r="Q27" s="54">
        <v>16424.45</v>
      </c>
      <c r="R27" s="68"/>
      <c r="S27" s="47">
        <v>-749038.24</v>
      </c>
      <c r="T27" s="68"/>
      <c r="U27" s="54" t="s">
        <v>1406</v>
      </c>
      <c r="V27" s="68"/>
      <c r="W27" s="47" t="s">
        <v>1406</v>
      </c>
      <c r="X27" s="68"/>
      <c r="Y27" s="54" t="s">
        <v>1406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3.0171073394003201E-3</v>
      </c>
      <c r="D29" s="49">
        <v>0.55180230826832566</v>
      </c>
      <c r="E29" s="55">
        <v>-2.2409539616176696E-2</v>
      </c>
      <c r="F29" s="56">
        <v>0.54973322504884192</v>
      </c>
      <c r="G29" s="48">
        <v>2.1608363974557369E-3</v>
      </c>
      <c r="H29" s="49">
        <v>0.54805707857038966</v>
      </c>
      <c r="I29" s="55">
        <v>4.0627828595884118E-3</v>
      </c>
      <c r="J29" s="56">
        <v>0.54356335563406555</v>
      </c>
      <c r="K29" s="48">
        <v>2.1837656170562753E-3</v>
      </c>
      <c r="L29" s="49">
        <v>0.57348014771270206</v>
      </c>
      <c r="M29" s="55">
        <v>5.3674750838261657E-3</v>
      </c>
      <c r="N29" s="56">
        <v>0.57886856082439431</v>
      </c>
      <c r="O29" s="48">
        <v>9.463213260119032E-3</v>
      </c>
      <c r="P29" s="49">
        <v>0.57991243661910807</v>
      </c>
      <c r="Q29" s="55">
        <v>-3.6667861316970621E-3</v>
      </c>
      <c r="R29" s="56">
        <v>0.57730140103659511</v>
      </c>
      <c r="S29" s="48">
        <v>2.9587795949521161E-3</v>
      </c>
      <c r="T29" s="49">
        <v>0.57700795377157377</v>
      </c>
      <c r="U29" s="55" t="s">
        <v>1406</v>
      </c>
      <c r="V29" s="56" t="s">
        <v>1406</v>
      </c>
      <c r="W29" s="48" t="s">
        <v>1406</v>
      </c>
      <c r="X29" s="49" t="s">
        <v>1406</v>
      </c>
      <c r="Y29" s="55" t="s">
        <v>1406</v>
      </c>
      <c r="Z29" s="56" t="s">
        <v>1406</v>
      </c>
    </row>
    <row r="30" spans="2:31" x14ac:dyDescent="0.25">
      <c r="B30" s="4" t="s">
        <v>20</v>
      </c>
      <c r="C30" s="43">
        <v>1.9025622660599692E-2</v>
      </c>
      <c r="D30" s="44">
        <v>0.44819769173167423</v>
      </c>
      <c r="E30" s="50">
        <v>1.1738229616176699E-2</v>
      </c>
      <c r="F30" s="51">
        <v>0.45026677495115808</v>
      </c>
      <c r="G30" s="43">
        <v>4.9610736025442774E-3</v>
      </c>
      <c r="H30" s="44">
        <v>0.4519429214296104</v>
      </c>
      <c r="I30" s="50">
        <v>5.7068971404115936E-3</v>
      </c>
      <c r="J30" s="51">
        <v>0.45643664436593456</v>
      </c>
      <c r="K30" s="43">
        <v>3.7602743829437137E-3</v>
      </c>
      <c r="L30" s="44">
        <v>0.42651985228729811</v>
      </c>
      <c r="M30" s="50">
        <v>1.2862484916173832E-2</v>
      </c>
      <c r="N30" s="51">
        <v>0.42113143917560575</v>
      </c>
      <c r="O30" s="43">
        <v>1.2115786739880981E-2</v>
      </c>
      <c r="P30" s="44">
        <v>0.42008756338089187</v>
      </c>
      <c r="Q30" s="50">
        <v>3.8858661316970491E-3</v>
      </c>
      <c r="R30" s="51">
        <v>0.422698598963405</v>
      </c>
      <c r="S30" s="43">
        <v>-1.2975919594952106E-2</v>
      </c>
      <c r="T30" s="44">
        <v>0.42299204622842607</v>
      </c>
      <c r="U30" s="50" t="s">
        <v>1406</v>
      </c>
      <c r="V30" s="51" t="s">
        <v>1406</v>
      </c>
      <c r="W30" s="43" t="s">
        <v>1406</v>
      </c>
      <c r="X30" s="44" t="s">
        <v>1406</v>
      </c>
      <c r="Y30" s="50" t="s">
        <v>1406</v>
      </c>
      <c r="Z30" s="51" t="s">
        <v>1406</v>
      </c>
    </row>
    <row r="31" spans="2:31" x14ac:dyDescent="0.25">
      <c r="B31" s="5" t="s">
        <v>18</v>
      </c>
      <c r="C31" s="45">
        <v>2.204273E-2</v>
      </c>
      <c r="D31" s="46">
        <v>0.99999999999999989</v>
      </c>
      <c r="E31" s="52">
        <v>-1.067131E-2</v>
      </c>
      <c r="F31" s="53">
        <v>1</v>
      </c>
      <c r="G31" s="45">
        <v>7.1219100000000004E-3</v>
      </c>
      <c r="H31" s="46">
        <v>1</v>
      </c>
      <c r="I31" s="52">
        <v>9.7696799999999993E-3</v>
      </c>
      <c r="J31" s="53">
        <v>1.0000000000000002</v>
      </c>
      <c r="K31" s="45">
        <v>5.9440400000000003E-3</v>
      </c>
      <c r="L31" s="46">
        <v>0.99999999999999967</v>
      </c>
      <c r="M31" s="52">
        <v>1.822996E-2</v>
      </c>
      <c r="N31" s="53">
        <v>1.0000000000000002</v>
      </c>
      <c r="O31" s="45">
        <v>2.1579000000000001E-2</v>
      </c>
      <c r="P31" s="46">
        <v>0.99999999999999989</v>
      </c>
      <c r="Q31" s="52">
        <v>2.1908E-4</v>
      </c>
      <c r="R31" s="53">
        <v>1</v>
      </c>
      <c r="S31" s="45">
        <v>-1.0017140000000001E-2</v>
      </c>
      <c r="T31" s="46">
        <v>1</v>
      </c>
      <c r="U31" s="52" t="s">
        <v>1406</v>
      </c>
      <c r="V31" s="53" t="s">
        <v>1406</v>
      </c>
      <c r="W31" s="45" t="s">
        <v>1406</v>
      </c>
      <c r="X31" s="46" t="s">
        <v>1406</v>
      </c>
      <c r="Y31" s="52" t="s">
        <v>1406</v>
      </c>
      <c r="Z31" s="53" t="s">
        <v>1406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1.6978913053799033E-2</v>
      </c>
      <c r="D33" s="49">
        <v>0.56064722846345727</v>
      </c>
      <c r="E33" s="55">
        <v>-4.3875419353959907E-3</v>
      </c>
      <c r="F33" s="56">
        <v>0.55684694364257747</v>
      </c>
      <c r="G33" s="48">
        <v>2.9635395190562418E-3</v>
      </c>
      <c r="H33" s="49">
        <v>0.54767394977945227</v>
      </c>
      <c r="I33" s="55">
        <v>8.6073074721966063E-3</v>
      </c>
      <c r="J33" s="56">
        <v>0.54560330454824879</v>
      </c>
      <c r="K33" s="48">
        <v>4.3141849148046699E-3</v>
      </c>
      <c r="L33" s="49">
        <v>0.57323493023047833</v>
      </c>
      <c r="M33" s="55">
        <v>1.519821891292732E-2</v>
      </c>
      <c r="N33" s="56">
        <v>0.5653969133741934</v>
      </c>
      <c r="O33" s="48">
        <v>1.9817504736258821E-2</v>
      </c>
      <c r="P33" s="49">
        <v>0.57218683810718873</v>
      </c>
      <c r="Q33" s="55">
        <v>-1.9589036770522892E-4</v>
      </c>
      <c r="R33" s="56">
        <v>0.57046201898416282</v>
      </c>
      <c r="S33" s="48">
        <v>-7.8758720649535416E-3</v>
      </c>
      <c r="T33" s="49">
        <v>0.57219889311999816</v>
      </c>
      <c r="U33" s="55" t="s">
        <v>1406</v>
      </c>
      <c r="V33" s="56" t="s">
        <v>1406</v>
      </c>
      <c r="W33" s="48" t="s">
        <v>1406</v>
      </c>
      <c r="X33" s="49" t="s">
        <v>1406</v>
      </c>
      <c r="Y33" s="55" t="s">
        <v>1406</v>
      </c>
      <c r="Z33" s="56" t="s">
        <v>1406</v>
      </c>
    </row>
    <row r="34" spans="2:26" x14ac:dyDescent="0.25">
      <c r="B34" s="4" t="s">
        <v>22</v>
      </c>
      <c r="C34" s="43">
        <v>5.06381694620098E-3</v>
      </c>
      <c r="D34" s="44">
        <v>0.43935277153654279</v>
      </c>
      <c r="E34" s="50">
        <v>-6.2837680646040152E-3</v>
      </c>
      <c r="F34" s="51">
        <v>0.44315305635742253</v>
      </c>
      <c r="G34" s="43">
        <v>4.1583704809437577E-3</v>
      </c>
      <c r="H34" s="44">
        <v>0.45232605022054778</v>
      </c>
      <c r="I34" s="50">
        <v>1.1623725278033983E-3</v>
      </c>
      <c r="J34" s="51">
        <v>0.45439669545175115</v>
      </c>
      <c r="K34" s="43">
        <v>1.6298550851953338E-3</v>
      </c>
      <c r="L34" s="44">
        <v>0.42676506976952161</v>
      </c>
      <c r="M34" s="50">
        <v>3.0317410870726804E-3</v>
      </c>
      <c r="N34" s="51">
        <v>0.43460308662580655</v>
      </c>
      <c r="O34" s="43">
        <v>1.7614952637411928E-3</v>
      </c>
      <c r="P34" s="44">
        <v>0.42781316189281127</v>
      </c>
      <c r="Q34" s="50">
        <v>4.1497036770521672E-4</v>
      </c>
      <c r="R34" s="51">
        <v>0.42953798101583712</v>
      </c>
      <c r="S34" s="43">
        <v>-2.1412679350464579E-3</v>
      </c>
      <c r="T34" s="44">
        <v>0.42780110688000184</v>
      </c>
      <c r="U34" s="50" t="s">
        <v>1406</v>
      </c>
      <c r="V34" s="51" t="s">
        <v>1406</v>
      </c>
      <c r="W34" s="43" t="s">
        <v>1406</v>
      </c>
      <c r="X34" s="44" t="s">
        <v>1406</v>
      </c>
      <c r="Y34" s="50" t="s">
        <v>1406</v>
      </c>
      <c r="Z34" s="51" t="s">
        <v>1406</v>
      </c>
    </row>
    <row r="35" spans="2:26" x14ac:dyDescent="0.25">
      <c r="B35" s="10" t="s">
        <v>18</v>
      </c>
      <c r="C35" s="45">
        <v>2.204273E-2</v>
      </c>
      <c r="D35" s="46">
        <v>0.99999999999999989</v>
      </c>
      <c r="E35" s="52">
        <v>-1.067131E-2</v>
      </c>
      <c r="F35" s="53">
        <v>1</v>
      </c>
      <c r="G35" s="45">
        <v>7.1219100000000004E-3</v>
      </c>
      <c r="H35" s="46">
        <v>1</v>
      </c>
      <c r="I35" s="52">
        <v>9.7696799999999993E-3</v>
      </c>
      <c r="J35" s="53">
        <v>1.0000000000000002</v>
      </c>
      <c r="K35" s="45">
        <v>5.9440400000000003E-3</v>
      </c>
      <c r="L35" s="46">
        <v>0.99999999999999967</v>
      </c>
      <c r="M35" s="52">
        <v>1.822996E-2</v>
      </c>
      <c r="N35" s="53">
        <v>1.0000000000000002</v>
      </c>
      <c r="O35" s="45">
        <v>2.1579000000000001E-2</v>
      </c>
      <c r="P35" s="46">
        <v>0.99999999999999989</v>
      </c>
      <c r="Q35" s="52">
        <v>2.1908E-4</v>
      </c>
      <c r="R35" s="53">
        <v>1</v>
      </c>
      <c r="S35" s="45">
        <v>-1.0017140000000001E-2</v>
      </c>
      <c r="T35" s="46">
        <v>1</v>
      </c>
      <c r="U35" s="52" t="s">
        <v>1406</v>
      </c>
      <c r="V35" s="53" t="s">
        <v>1406</v>
      </c>
      <c r="W35" s="45" t="s">
        <v>1406</v>
      </c>
      <c r="X35" s="46" t="s">
        <v>1406</v>
      </c>
      <c r="Y35" s="52" t="s">
        <v>1406</v>
      </c>
      <c r="Z35" s="53" t="s">
        <v>1406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2.4235059270167336E-3</v>
      </c>
      <c r="D38" s="44">
        <v>0.1315985494862337</v>
      </c>
      <c r="E38" s="50">
        <v>6.2984063504788849E-3</v>
      </c>
      <c r="F38" s="51">
        <v>0.13260122420313025</v>
      </c>
      <c r="G38" s="43">
        <v>1.1727535089639482E-2</v>
      </c>
      <c r="H38" s="44">
        <v>0.13547463059033046</v>
      </c>
      <c r="I38" s="50" t="s">
        <v>1406</v>
      </c>
      <c r="J38" s="51" t="s">
        <v>1406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-3.0751793475787136E-4</v>
      </c>
      <c r="D39" s="44">
        <v>3.3338473827707528E-2</v>
      </c>
      <c r="E39" s="50">
        <v>2.2577175055320219E-5</v>
      </c>
      <c r="F39" s="51">
        <v>3.4505185289111139E-2</v>
      </c>
      <c r="G39" s="43">
        <v>-6.9632138837318806E-4</v>
      </c>
      <c r="H39" s="44">
        <v>3.5057248989564943E-2</v>
      </c>
      <c r="I39" s="50" t="s">
        <v>1406</v>
      </c>
      <c r="J39" s="51" t="s">
        <v>1406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 t="s">
        <v>1406</v>
      </c>
      <c r="J40" s="51" t="s">
        <v>1406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1.4518024448275041E-5</v>
      </c>
      <c r="H41" s="44">
        <v>1.3090409152526343E-4</v>
      </c>
      <c r="I41" s="50" t="s">
        <v>1406</v>
      </c>
      <c r="J41" s="51" t="s">
        <v>1406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2.6545554882391885E-3</v>
      </c>
      <c r="D42" s="44">
        <v>9.8371416835658129E-2</v>
      </c>
      <c r="E42" s="50">
        <v>5.8895629098585775E-3</v>
      </c>
      <c r="F42" s="51">
        <v>9.5943823973255182E-2</v>
      </c>
      <c r="G42" s="43">
        <v>7.0711830467872928E-3</v>
      </c>
      <c r="H42" s="44">
        <v>9.3506466041112846E-2</v>
      </c>
      <c r="I42" s="50" t="s">
        <v>1406</v>
      </c>
      <c r="J42" s="51" t="s">
        <v>1406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3.8361559415925815E-5</v>
      </c>
      <c r="D43" s="44">
        <v>9.980770627264832E-3</v>
      </c>
      <c r="E43" s="50">
        <v>2.1156836418601322E-4</v>
      </c>
      <c r="F43" s="51">
        <v>9.9255897899512766E-3</v>
      </c>
      <c r="G43" s="43">
        <v>1.3708847040159821E-4</v>
      </c>
      <c r="H43" s="44">
        <v>1.0230078790837906E-2</v>
      </c>
      <c r="I43" s="50" t="s">
        <v>1406</v>
      </c>
      <c r="J43" s="51" t="s">
        <v>1406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-3.518549622411118E-3</v>
      </c>
      <c r="D44" s="44">
        <v>0.19434731047724163</v>
      </c>
      <c r="E44" s="50">
        <v>4.1308343495941513E-3</v>
      </c>
      <c r="F44" s="51">
        <v>0.19828103059862223</v>
      </c>
      <c r="G44" s="43">
        <v>1.0259810616864954E-2</v>
      </c>
      <c r="H44" s="44">
        <v>0.20441082680098707</v>
      </c>
      <c r="I44" s="50" t="s">
        <v>1406</v>
      </c>
      <c r="J44" s="51" t="s">
        <v>1406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9.2172863454367555E-3</v>
      </c>
      <c r="D45" s="44">
        <v>0.12142506315891795</v>
      </c>
      <c r="E45" s="50">
        <v>1.6093131651388155E-2</v>
      </c>
      <c r="F45" s="51">
        <v>0.11996960220628784</v>
      </c>
      <c r="G45" s="43">
        <v>1.9015830952477168E-2</v>
      </c>
      <c r="H45" s="44">
        <v>0.11845445799323578</v>
      </c>
      <c r="I45" s="50" t="s">
        <v>1406</v>
      </c>
      <c r="J45" s="51" t="s">
        <v>1406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1.0974055976584634E-3</v>
      </c>
      <c r="D46" s="44">
        <v>1.6814596918102314E-2</v>
      </c>
      <c r="E46" s="50">
        <v>1.7370931175501527E-3</v>
      </c>
      <c r="F46" s="51">
        <v>1.6962115707229709E-2</v>
      </c>
      <c r="G46" s="43">
        <v>2.4769231045091169E-3</v>
      </c>
      <c r="H46" s="44">
        <v>1.6531722494145879E-2</v>
      </c>
      <c r="I46" s="50" t="s">
        <v>1406</v>
      </c>
      <c r="J46" s="51" t="s">
        <v>1406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8.5812654717090427E-3</v>
      </c>
      <c r="D47" s="44">
        <v>0.18683727480230258</v>
      </c>
      <c r="E47" s="50">
        <v>1.3992374802467995E-2</v>
      </c>
      <c r="F47" s="51">
        <v>0.17851794554597697</v>
      </c>
      <c r="G47" s="43">
        <v>2.0974009555727469E-2</v>
      </c>
      <c r="H47" s="44">
        <v>0.17233821038271976</v>
      </c>
      <c r="I47" s="50" t="s">
        <v>1406</v>
      </c>
      <c r="J47" s="51" t="s">
        <v>1406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-3.7998420663984811E-6</v>
      </c>
      <c r="D48" s="44">
        <v>3.2935164865978659E-5</v>
      </c>
      <c r="E48" s="50">
        <v>-1.1896173737741263E-5</v>
      </c>
      <c r="F48" s="51">
        <v>2.9547794287579336E-5</v>
      </c>
      <c r="G48" s="43">
        <v>-2.9772411165720346E-5</v>
      </c>
      <c r="H48" s="44">
        <v>2.2326173920932688E-5</v>
      </c>
      <c r="I48" s="50" t="s">
        <v>1406</v>
      </c>
      <c r="J48" s="51" t="s">
        <v>1406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-3.8123538625983505E-3</v>
      </c>
      <c r="D49" s="44">
        <v>-1.1534614125526815E-2</v>
      </c>
      <c r="E49" s="50">
        <v>-3.588165294200296E-3</v>
      </c>
      <c r="F49" s="51">
        <v>-8.9905426856337848E-3</v>
      </c>
      <c r="G49" s="43">
        <v>-1.8231351320199006E-2</v>
      </c>
      <c r="H49" s="44">
        <v>-9.4650419910671125E-3</v>
      </c>
      <c r="I49" s="50" t="s">
        <v>1406</v>
      </c>
      <c r="J49" s="51" t="s">
        <v>1406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-1.830203183585527E-4</v>
      </c>
      <c r="D50" s="44">
        <v>9.0253181910000794E-5</v>
      </c>
      <c r="E50" s="50">
        <v>-3.3321384679282679E-4</v>
      </c>
      <c r="F50" s="51">
        <v>1.9064956571612215E-4</v>
      </c>
      <c r="G50" s="43">
        <v>1.1501122948865936E-4</v>
      </c>
      <c r="H50" s="44">
        <v>2.2859864800447305E-4</v>
      </c>
      <c r="I50" s="50" t="s">
        <v>1406</v>
      </c>
      <c r="J50" s="51" t="s">
        <v>1406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 t="s">
        <v>1406</v>
      </c>
      <c r="J51" s="51" t="s">
        <v>1406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8.2117586807292642E-4</v>
      </c>
      <c r="D52" s="44">
        <v>0.12555302493953777</v>
      </c>
      <c r="E52" s="50">
        <v>5.0491541393914603E-3</v>
      </c>
      <c r="F52" s="51">
        <v>0.12737041214609021</v>
      </c>
      <c r="G52" s="43">
        <v>7.6013015696045618E-3</v>
      </c>
      <c r="H52" s="44">
        <v>0.12739487320181483</v>
      </c>
      <c r="I52" s="50" t="s">
        <v>1406</v>
      </c>
      <c r="J52" s="51" t="s">
        <v>1406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1.3423153486309898E-6</v>
      </c>
      <c r="D53" s="44">
        <v>1.2769091640055626E-4</v>
      </c>
      <c r="E53" s="50">
        <v>3.2490798474349516E-6</v>
      </c>
      <c r="F53" s="51">
        <v>1.2304323130016203E-4</v>
      </c>
      <c r="G53" s="43">
        <v>4.268704283365686E-6</v>
      </c>
      <c r="H53" s="44">
        <v>1.1156065467079118E-4</v>
      </c>
      <c r="I53" s="50" t="s">
        <v>1406</v>
      </c>
      <c r="J53" s="51" t="s">
        <v>1406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 t="s">
        <v>1406</v>
      </c>
      <c r="J54" s="51" t="s">
        <v>1406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1.3281003602436034E-3</v>
      </c>
      <c r="D55" s="44">
        <v>9.3016596886443856E-2</v>
      </c>
      <c r="E55" s="50">
        <v>3.7604940905051456E-3</v>
      </c>
      <c r="F55" s="51">
        <v>9.4567443130128048E-2</v>
      </c>
      <c r="G55" s="43">
        <v>4.9972343639050247E-3</v>
      </c>
      <c r="H55" s="44">
        <v>9.5606523179026931E-2</v>
      </c>
      <c r="I55" s="50" t="s">
        <v>1406</v>
      </c>
      <c r="J55" s="51" t="s">
        <v>1406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-3.4117810478967801E-7</v>
      </c>
      <c r="D56" s="44">
        <v>6.5690293996113779E-7</v>
      </c>
      <c r="E56" s="50">
        <v>2.9257712781174375E-7</v>
      </c>
      <c r="F56" s="51">
        <v>2.9295045470246772E-6</v>
      </c>
      <c r="G56" s="43">
        <v>1.4795328956074577E-6</v>
      </c>
      <c r="H56" s="44">
        <v>-3.3386040830849805E-5</v>
      </c>
      <c r="I56" s="50" t="s">
        <v>1406</v>
      </c>
      <c r="J56" s="51" t="s">
        <v>1406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1.833741617484419E-2</v>
      </c>
      <c r="D57" s="46">
        <v>1</v>
      </c>
      <c r="E57" s="52">
        <v>5.325546329272024E-2</v>
      </c>
      <c r="F57" s="53">
        <v>1</v>
      </c>
      <c r="G57" s="45">
        <v>6.5438749141294661E-2</v>
      </c>
      <c r="H57" s="46">
        <v>1</v>
      </c>
      <c r="I57" s="52" t="s">
        <v>1406</v>
      </c>
      <c r="J57" s="53" t="s">
        <v>1406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1300741.31</v>
      </c>
      <c r="D58" s="68"/>
      <c r="E58" s="54">
        <v>3746058</v>
      </c>
      <c r="F58" s="68"/>
      <c r="G58" s="47">
        <v>4600589.88</v>
      </c>
      <c r="H58" s="68"/>
      <c r="I58" s="54" t="s">
        <v>1406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-1.7574020123617973E-2</v>
      </c>
      <c r="D60" s="49">
        <v>0.54986420396251912</v>
      </c>
      <c r="E60" s="55">
        <v>-6.0230216928764992E-3</v>
      </c>
      <c r="F60" s="56">
        <v>0.55758411267645325</v>
      </c>
      <c r="G60" s="48">
        <v>2.9224619405518559E-3</v>
      </c>
      <c r="H60" s="49">
        <v>0.56441405194288852</v>
      </c>
      <c r="I60" s="55" t="s">
        <v>1406</v>
      </c>
      <c r="J60" s="56" t="s">
        <v>1406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3.5911436298462163E-2</v>
      </c>
      <c r="D61" s="44">
        <v>0.45013579603748094</v>
      </c>
      <c r="E61" s="50">
        <v>5.9278484985596736E-2</v>
      </c>
      <c r="F61" s="51">
        <v>0.44241588732354681</v>
      </c>
      <c r="G61" s="43">
        <v>6.2516287200742801E-2</v>
      </c>
      <c r="H61" s="44">
        <v>0.43558594805711154</v>
      </c>
      <c r="I61" s="50" t="s">
        <v>1406</v>
      </c>
      <c r="J61" s="51" t="s">
        <v>1406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1.833741617484419E-2</v>
      </c>
      <c r="D62" s="46">
        <v>1</v>
      </c>
      <c r="E62" s="52">
        <v>5.325546329272024E-2</v>
      </c>
      <c r="F62" s="53">
        <v>1</v>
      </c>
      <c r="G62" s="45">
        <v>6.5438749141294661E-2</v>
      </c>
      <c r="H62" s="46">
        <v>1</v>
      </c>
      <c r="I62" s="52" t="s">
        <v>1406</v>
      </c>
      <c r="J62" s="53" t="s">
        <v>1406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1.5472279232121926E-2</v>
      </c>
      <c r="D64" s="49">
        <v>0.55505604062849567</v>
      </c>
      <c r="E64" s="55">
        <v>4.4418197956371176E-2</v>
      </c>
      <c r="F64" s="56">
        <v>0.55823387833973459</v>
      </c>
      <c r="G64" s="48">
        <v>5.6548520774436561E-2</v>
      </c>
      <c r="H64" s="49">
        <v>0.56269455780552868</v>
      </c>
      <c r="I64" s="55" t="s">
        <v>1406</v>
      </c>
      <c r="J64" s="56" t="s">
        <v>1406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2.8651369427222639E-3</v>
      </c>
      <c r="D65" s="44">
        <v>0.44494395937150433</v>
      </c>
      <c r="E65" s="50">
        <v>8.8372653363490636E-3</v>
      </c>
      <c r="F65" s="51">
        <v>0.44176612166026535</v>
      </c>
      <c r="G65" s="43">
        <v>8.8902283668581029E-3</v>
      </c>
      <c r="H65" s="44">
        <v>0.43730544219447137</v>
      </c>
      <c r="I65" s="50" t="s">
        <v>1406</v>
      </c>
      <c r="J65" s="51" t="s">
        <v>1406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1.833741617484419E-2</v>
      </c>
      <c r="D66" s="46">
        <v>1</v>
      </c>
      <c r="E66" s="52">
        <v>5.325546329272024E-2</v>
      </c>
      <c r="F66" s="53">
        <v>1</v>
      </c>
      <c r="G66" s="45">
        <v>6.5438749141294661E-2</v>
      </c>
      <c r="H66" s="46">
        <v>1</v>
      </c>
      <c r="I66" s="52" t="s">
        <v>1406</v>
      </c>
      <c r="J66" s="53" t="s">
        <v>1406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 s="38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 s="38">
        <v>1</v>
      </c>
      <c r="N1">
        <f>M1+1</f>
        <v>2</v>
      </c>
      <c r="O1">
        <f t="shared" ref="O1" si="2">N1+1</f>
        <v>3</v>
      </c>
      <c r="P1">
        <f>O1+1</f>
        <v>4</v>
      </c>
      <c r="Q1" s="38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ref="Z7:Z20" si="4">Z6+1</f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4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4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4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4"/>
        <v>2027</v>
      </c>
      <c r="AA11" s="30"/>
      <c r="AB11">
        <f t="shared" ref="AB11" si="5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4"/>
        <v>2028</v>
      </c>
      <c r="AA12" s="30"/>
      <c r="AB12">
        <f t="shared" ref="AB12:AB21" si="6">AB8</f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4"/>
        <v>2029</v>
      </c>
      <c r="AA13" s="30"/>
      <c r="AB13">
        <f t="shared" si="6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4"/>
        <v>2030</v>
      </c>
      <c r="AA14" s="30"/>
      <c r="AB14">
        <f t="shared" si="6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4"/>
        <v>2031</v>
      </c>
      <c r="AA15" s="30"/>
      <c r="AB15">
        <f t="shared" si="6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4"/>
        <v>2032</v>
      </c>
      <c r="AA16" s="30"/>
      <c r="AB16">
        <f t="shared" si="6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4"/>
        <v>2033</v>
      </c>
      <c r="AA17" s="30"/>
      <c r="AB17">
        <f t="shared" si="6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4"/>
        <v>2034</v>
      </c>
      <c r="AA18" s="30"/>
      <c r="AB18">
        <f t="shared" si="6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4"/>
        <v>2035</v>
      </c>
      <c r="AA19" s="30"/>
      <c r="AB19">
        <f t="shared" si="6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4"/>
        <v>2036</v>
      </c>
      <c r="AA20" s="30"/>
      <c r="AB20">
        <f t="shared" si="6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6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2023-10-30T13:28:08Z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