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A3562B99-09A8-4294-AEFF-EEB845987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7" l="1"/>
  <c r="C11" i="27" s="1"/>
  <c r="C43" i="1" s="1"/>
  <c r="D43" i="1" s="1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11" i="2"/>
  <c r="J53" i="2"/>
  <c r="J52" i="2"/>
  <c r="J50" i="2"/>
  <c r="J42" i="2"/>
  <c r="J39" i="2"/>
  <c r="J30" i="2"/>
  <c r="J27" i="2"/>
  <c r="J18" i="2" s="1"/>
  <c r="J23" i="2"/>
  <c r="J21" i="2"/>
  <c r="J16" i="2"/>
  <c r="J13" i="2"/>
  <c r="J12" i="2" l="1"/>
  <c r="J11" i="2" l="1"/>
  <c r="K12" i="2"/>
  <c r="K48" i="2" l="1"/>
  <c r="K45" i="2"/>
  <c r="K37" i="2"/>
  <c r="K34" i="2"/>
  <c r="K31" i="2"/>
  <c r="K26" i="2"/>
  <c r="K58" i="2"/>
  <c r="K55" i="2"/>
  <c r="K28" i="2"/>
  <c r="K11" i="2"/>
  <c r="K47" i="2"/>
  <c r="K44" i="2"/>
  <c r="K36" i="2"/>
  <c r="K33" i="2"/>
  <c r="K25" i="2"/>
  <c r="K20" i="2"/>
  <c r="K15" i="2"/>
  <c r="K57" i="2"/>
  <c r="K54" i="2"/>
  <c r="K41" i="2"/>
  <c r="K22" i="2"/>
  <c r="K17" i="2"/>
  <c r="K49" i="2"/>
  <c r="K46" i="2"/>
  <c r="K43" i="2"/>
  <c r="K38" i="2"/>
  <c r="K35" i="2"/>
  <c r="K32" i="2"/>
  <c r="K24" i="2"/>
  <c r="K19" i="2"/>
  <c r="K14" i="2"/>
  <c r="K56" i="2"/>
  <c r="K53" i="2"/>
  <c r="K51" i="2"/>
  <c r="K40" i="2"/>
  <c r="K29" i="2"/>
  <c r="K21" i="2"/>
  <c r="K16" i="2"/>
  <c r="K18" i="2"/>
  <c r="K27" i="2"/>
  <c r="K30" i="2"/>
  <c r="K13" i="2"/>
  <c r="K52" i="2"/>
  <c r="K23" i="2"/>
  <c r="K39" i="2"/>
  <c r="K42" i="2"/>
  <c r="K50" i="2"/>
</calcChain>
</file>

<file path=xl/sharedStrings.xml><?xml version="1.0" encoding="utf-8"?>
<sst xmlns="http://schemas.openxmlformats.org/spreadsheetml/2006/main" count="12383" uniqueCount="3245">
  <si>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</si>
  <si>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</si>
  <si>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</si>
  <si>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</si>
  <si>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</si>
  <si>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</si>
  <si>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</si>
  <si>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</si>
  <si>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</si>
  <si>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</si>
  <si>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</si>
  <si>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</si>
  <si>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</si>
  <si>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</si>
  <si>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</si>
  <si>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</si>
  <si>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</si>
  <si>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</si>
  <si>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</si>
  <si>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</si>
  <si>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</si>
  <si>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</si>
  <si>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</si>
  <si>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</si>
  <si>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</si>
  <si>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</si>
  <si>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</si>
  <si>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</si>
  <si>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</si>
  <si>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</si>
  <si>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</si>
  <si>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</si>
  <si>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</si>
  <si>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</si>
  <si>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</si>
  <si>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</si>
  <si>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</si>
  <si>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</si>
  <si>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</si>
  <si>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</si>
  <si>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</si>
  <si>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</si>
  <si>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</si>
  <si>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</si>
  <si>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</si>
  <si>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</si>
  <si>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</si>
  <si>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</si>
  <si>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</si>
  <si>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</si>
  <si>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</si>
  <si>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</si>
  <si>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</si>
  <si>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</si>
  <si>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</si>
  <si>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</si>
  <si>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</si>
  <si>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</si>
  <si>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</si>
  <si>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</si>
  <si>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</si>
  <si>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</si>
  <si>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</si>
  <si>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</si>
  <si>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</si>
  <si>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</si>
  <si>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</si>
  <si>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</si>
  <si>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</si>
  <si>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</si>
  <si>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</si>
  <si>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</si>
  <si>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</si>
  <si>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</si>
  <si>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</si>
  <si>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</si>
  <si>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</si>
  <si>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</si>
  <si>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</si>
  <si>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</si>
  <si>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</si>
  <si>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</si>
  <si>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</si>
  <si>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</si>
  <si>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</si>
  <si>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</si>
  <si>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</si>
  <si>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</si>
  <si>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</si>
  <si>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</si>
  <si>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</si>
  <si>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</si>
  <si>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</si>
  <si>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</si>
  <si>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</si>
  <si>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</si>
  <si>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</si>
  <si>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</si>
  <si>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</si>
  <si>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</si>
  <si>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</si>
  <si>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</si>
  <si>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</si>
  <si>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</si>
  <si>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</si>
  <si>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</si>
  <si>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</si>
  <si>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</si>
  <si>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</si>
  <si>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</si>
  <si>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</si>
  <si>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</si>
  <si>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</si>
  <si>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</si>
  <si>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</si>
  <si>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</si>
  <si>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</si>
  <si>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</si>
  <si>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</si>
  <si>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</si>
  <si>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</si>
  <si>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</si>
  <si>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</si>
  <si>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</si>
  <si>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</si>
  <si>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</si>
  <si>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</si>
  <si>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</si>
  <si>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</si>
  <si>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</si>
  <si>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</si>
  <si>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</si>
  <si>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</si>
  <si>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</si>
  <si>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</si>
  <si>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</si>
  <si>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</si>
  <si>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</si>
  <si>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</si>
  <si>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</si>
  <si>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</si>
  <si>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</si>
  <si>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</si>
  <si>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</si>
  <si>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</si>
  <si>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</si>
  <si>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</si>
  <si>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</si>
  <si>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</si>
  <si>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</si>
  <si>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</si>
  <si>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</si>
  <si>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</si>
  <si>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</si>
  <si>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</si>
  <si>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</si>
  <si>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</si>
  <si>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</si>
  <si>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</si>
  <si>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</si>
  <si>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</si>
  <si>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</si>
  <si>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</si>
  <si>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</si>
  <si>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</si>
  <si>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</si>
  <si>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</si>
  <si>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</si>
  <si>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</si>
  <si>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</si>
  <si>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</si>
  <si>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</si>
  <si>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</si>
  <si>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</si>
  <si>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</si>
  <si>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</si>
  <si>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</si>
  <si>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</si>
  <si>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</si>
  <si>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</si>
  <si>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</si>
  <si>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</si>
  <si>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</si>
  <si>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</si>
  <si>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</si>
  <si>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</si>
  <si>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</si>
  <si>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</si>
  <si>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</si>
  <si>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</si>
  <si>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</si>
  <si>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</si>
  <si>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</si>
  <si>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</si>
  <si>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</si>
  <si>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</si>
  <si>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</si>
  <si>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</si>
  <si>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</si>
  <si>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</si>
  <si>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</si>
  <si>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</si>
  <si>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</si>
  <si>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</si>
  <si>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</si>
  <si>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</si>
  <si>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</si>
  <si>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</si>
  <si>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</si>
  <si>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</si>
  <si>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</si>
  <si>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</si>
  <si>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</si>
  <si>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</si>
  <si>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</si>
  <si>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</si>
  <si>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</si>
  <si>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</si>
  <si>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</si>
  <si>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</si>
  <si>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</si>
  <si>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</si>
  <si>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</si>
  <si>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</si>
  <si>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</si>
  <si>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</si>
  <si>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</si>
  <si>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</si>
  <si>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</si>
  <si>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</si>
  <si>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</si>
  <si>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</si>
  <si>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</si>
  <si>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</si>
  <si>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</si>
  <si>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</si>
  <si>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</si>
  <si>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</si>
  <si>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</si>
  <si>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</si>
  <si>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</si>
  <si>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</si>
  <si>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</si>
  <si>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</si>
  <si>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</si>
  <si>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</si>
  <si>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</si>
  <si>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</si>
  <si>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</si>
  <si>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</si>
  <si>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</si>
  <si>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</si>
  <si>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</si>
  <si>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</si>
  <si>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</si>
  <si>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</si>
  <si>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</si>
  <si>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</si>
  <si>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</si>
  <si>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</si>
  <si>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</si>
  <si>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</si>
  <si>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</si>
  <si>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</si>
  <si>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</si>
  <si>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</si>
  <si>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</si>
  <si>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</si>
  <si>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</si>
  <si>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</si>
  <si>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</si>
  <si>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</si>
  <si>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</si>
  <si>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</si>
  <si>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</si>
  <si>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</si>
  <si>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</si>
  <si>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</si>
  <si>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</si>
  <si>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</si>
  <si>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</si>
  <si>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</si>
  <si>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</si>
  <si>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</si>
  <si>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</si>
  <si>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</si>
  <si>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</si>
  <si>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</si>
  <si>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</si>
  <si>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</si>
  <si>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</si>
  <si>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</si>
  <si>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</si>
  <si>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</si>
  <si>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</si>
  <si>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</si>
  <si>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</si>
  <si>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</si>
  <si>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</si>
  <si>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</si>
  <si>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</si>
  <si>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</si>
  <si>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</si>
  <si>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</si>
  <si>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</si>
  <si>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</si>
  <si>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</si>
  <si>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</si>
  <si>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</si>
  <si>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</si>
  <si>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</si>
  <si>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</si>
  <si>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</si>
  <si>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</si>
  <si>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</si>
  <si>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</si>
  <si>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</si>
  <si>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</si>
  <si>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</si>
  <si>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</si>
  <si>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</si>
  <si>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</si>
  <si>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</si>
  <si>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</si>
  <si>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</si>
  <si>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</si>
  <si>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</si>
  <si>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</si>
  <si>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</si>
  <si>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</si>
  <si>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</si>
  <si>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</si>
  <si>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</si>
  <si>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</si>
  <si>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</si>
  <si>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</si>
  <si>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</si>
  <si>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</si>
  <si>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</si>
  <si>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</si>
  <si>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</si>
  <si>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</si>
  <si>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א(ריבית לקבל)- חברת נמלי ישראל - פיתוח נכסים בע"מ</t>
  </si>
  <si>
    <t>1145564</t>
  </si>
  <si>
    <t>513569780</t>
  </si>
  <si>
    <t>נדלן מניב בישראל</t>
  </si>
  <si>
    <t>פועלים הנפ אגח 32- הפועלים הנפקות בע"מ</t>
  </si>
  <si>
    <t>1940535</t>
  </si>
  <si>
    <t>520032640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</si>
  <si>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</si>
  <si>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</si>
  <si>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</si>
  <si>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</si>
  <si>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</si>
  <si>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</si>
  <si>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</si>
  <si>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</si>
  <si>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</si>
  <si>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</si>
  <si>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</si>
  <si>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</si>
  <si>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</si>
  <si>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</si>
  <si>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</si>
  <si>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</si>
  <si>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</si>
  <si>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</si>
  <si>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</si>
  <si>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</si>
  <si>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</si>
  <si>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</si>
  <si>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</si>
  <si>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</si>
  <si>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</si>
  <si>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</si>
  <si>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</si>
  <si>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</si>
  <si>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</si>
  <si>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</si>
  <si>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</si>
  <si>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</si>
  <si>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</si>
  <si>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</si>
  <si>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</si>
  <si>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</si>
  <si>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</si>
  <si>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</si>
  <si>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</si>
  <si>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</si>
  <si>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</si>
  <si>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</si>
  <si>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</si>
  <si>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</si>
  <si>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</si>
  <si>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</si>
  <si>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</si>
  <si>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</si>
  <si>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</si>
  <si>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</si>
  <si>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</si>
  <si>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</si>
  <si>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</si>
  <si>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</si>
  <si>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</si>
  <si>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</si>
  <si>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</si>
  <si>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</si>
  <si>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</si>
  <si>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</si>
  <si>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</si>
  <si>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</si>
  <si>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</si>
  <si>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</si>
  <si>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</si>
  <si>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</si>
  <si>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</si>
  <si>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</si>
  <si>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</si>
  <si>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</si>
  <si>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</si>
  <si>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</si>
  <si>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</si>
  <si>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</si>
  <si>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</si>
  <si>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</si>
  <si>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</si>
  <si>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</si>
  <si>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</si>
  <si>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</si>
  <si>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</si>
  <si>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</si>
  <si>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</si>
  <si>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</si>
  <si>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</si>
  <si>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</si>
  <si>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</si>
  <si>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</si>
  <si>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</si>
  <si>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</si>
  <si>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</si>
  <si>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</si>
  <si>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</si>
  <si>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</si>
  <si>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</si>
  <si>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</si>
  <si>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</si>
  <si>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</si>
  <si>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</si>
  <si>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</si>
  <si>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</si>
  <si>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</si>
  <si>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</si>
  <si>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</si>
  <si>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</si>
  <si>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</si>
  <si>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</si>
  <si>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</si>
  <si>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</si>
  <si>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</si>
  <si>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</si>
  <si>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</si>
  <si>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</si>
  <si>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</si>
  <si>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</si>
  <si>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</si>
  <si>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</si>
  <si>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</si>
  <si>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</si>
  <si>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</si>
  <si>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</si>
  <si>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</si>
  <si>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</si>
  <si>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</si>
  <si>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</si>
  <si>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</si>
  <si>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</si>
  <si>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</si>
  <si>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</si>
  <si>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</si>
  <si>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</si>
  <si>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</si>
  <si>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</si>
  <si>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</si>
  <si>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</si>
  <si>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</si>
  <si>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</si>
  <si>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</si>
  <si>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</si>
  <si>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</si>
  <si>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</si>
  <si>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</si>
  <si>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</si>
  <si>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</si>
  <si>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</si>
  <si>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</si>
  <si>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</si>
  <si>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</si>
  <si>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</si>
  <si>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</si>
  <si>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</si>
  <si>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</si>
  <si>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</si>
  <si>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</si>
  <si>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</si>
  <si>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</si>
  <si>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</si>
  <si>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</si>
  <si>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</si>
  <si>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</si>
  <si>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</si>
  <si>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</si>
  <si>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</si>
  <si>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</si>
  <si>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</si>
  <si>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</si>
  <si>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</si>
  <si>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</si>
  <si>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</si>
  <si>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</si>
  <si>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</si>
  <si>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</si>
  <si>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</si>
  <si>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</si>
  <si>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</si>
  <si>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</si>
  <si>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</si>
  <si>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</si>
  <si>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</si>
  <si>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</si>
  <si>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</si>
  <si>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</si>
  <si>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</si>
  <si>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</si>
  <si>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</si>
  <si>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</si>
  <si>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</si>
  <si>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</si>
  <si>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</si>
  <si>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</si>
  <si>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</si>
  <si>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</si>
  <si>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</si>
  <si>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</si>
  <si>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</si>
  <si>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</si>
  <si>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</si>
  <si>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</si>
  <si>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</si>
  <si>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</si>
  <si>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</si>
  <si>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</si>
  <si>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</si>
  <si>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</si>
  <si>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</si>
  <si>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</si>
  <si>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</si>
  <si>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</si>
  <si>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</si>
  <si>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</si>
  <si>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</si>
  <si>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</si>
  <si>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</si>
  <si>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</si>
  <si>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</si>
  <si>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</si>
  <si>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</si>
  <si>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</si>
  <si>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</si>
  <si>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</si>
  <si>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</si>
  <si>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</si>
  <si>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</si>
  <si>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</si>
  <si>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</si>
  <si>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</si>
  <si>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</si>
  <si>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</si>
  <si>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</si>
  <si>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</si>
  <si>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</si>
  <si>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</si>
  <si>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</si>
  <si>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</si>
  <si>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</si>
  <si>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</si>
  <si>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</si>
  <si>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</si>
  <si>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</si>
  <si>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</si>
  <si>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</si>
  <si>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</si>
  <si>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</si>
  <si>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</si>
  <si>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</si>
  <si>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</si>
  <si>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</si>
  <si>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</si>
  <si>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</si>
  <si>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</si>
  <si>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</si>
  <si>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</si>
  <si>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</si>
  <si>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</si>
  <si>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</si>
  <si>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</si>
  <si>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</si>
  <si>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</si>
  <si>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</si>
  <si>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</si>
  <si>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</si>
  <si>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</si>
  <si>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</si>
  <si>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</si>
  <si>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</si>
  <si>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</si>
  <si>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</si>
  <si>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</si>
  <si>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</si>
  <si>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</si>
  <si>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</si>
  <si>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</si>
  <si>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</si>
  <si>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</si>
  <si>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</si>
  <si>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</si>
  <si>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</si>
  <si>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</si>
  <si>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</si>
  <si>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</si>
  <si>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</si>
  <si>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</si>
  <si>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</si>
  <si>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</si>
  <si>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</si>
  <si>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</si>
  <si>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</si>
  <si>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</si>
  <si>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</si>
  <si>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</si>
  <si>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</si>
  <si>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</si>
  <si>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</si>
  <si>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</si>
  <si>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</si>
  <si>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</si>
  <si>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</si>
  <si>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</si>
  <si>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</si>
  <si>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</si>
  <si>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</si>
  <si>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</si>
  <si>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</si>
  <si>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</si>
  <si>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</si>
  <si>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</si>
  <si>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</si>
  <si>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</si>
  <si>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</si>
  <si>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</si>
  <si>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</si>
  <si>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</si>
  <si>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</si>
  <si>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</si>
  <si>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</si>
  <si>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</si>
  <si>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</si>
  <si>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</si>
  <si>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</si>
  <si>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</si>
  <si>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</si>
  <si>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</si>
  <si>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</si>
  <si>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</si>
  <si>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</si>
  <si>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</si>
  <si>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</si>
  <si>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</si>
  <si>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</si>
  <si>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</si>
  <si>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</si>
  <si>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</si>
  <si>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</si>
  <si>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</si>
  <si>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</si>
  <si>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</si>
  <si>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</si>
  <si>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</si>
  <si>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</si>
  <si>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</si>
  <si>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</si>
  <si>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</si>
  <si>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</si>
  <si>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</si>
  <si>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</si>
  <si>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</si>
  <si>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</si>
  <si>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</si>
  <si>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</si>
  <si>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</si>
  <si>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</si>
  <si>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</si>
  <si>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</si>
  <si>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</si>
  <si>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</si>
  <si>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</si>
  <si>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</si>
  <si>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</si>
  <si>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</si>
  <si>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</si>
  <si>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</si>
  <si>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</si>
  <si>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</si>
  <si>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</si>
  <si>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*ביג אגח ו- ביג מרכזי קניות (2004) בע"מ</t>
  </si>
  <si>
    <t>1132521</t>
  </si>
  <si>
    <t>*גב ים אגח ח- חברת גב-ים לקרקעות בע"מ</t>
  </si>
  <si>
    <t>7590151</t>
  </si>
  <si>
    <t>*שופרסל אגח ז- שופר-סל בע"מ</t>
  </si>
  <si>
    <t>7770258</t>
  </si>
  <si>
    <t>520022732</t>
  </si>
  <si>
    <t>רשתות שיווק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</si>
  <si>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</si>
  <si>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</si>
  <si>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</si>
  <si>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</si>
  <si>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</si>
  <si>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</si>
  <si>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</si>
  <si>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</si>
  <si>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</si>
  <si>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</si>
  <si>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</si>
  <si>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</si>
  <si>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</si>
  <si>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</si>
  <si>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</si>
  <si>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</si>
  <si>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</si>
  <si>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</si>
  <si>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</si>
  <si>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</si>
  <si>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</si>
  <si>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</si>
  <si>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</si>
  <si>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</si>
  <si>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</si>
  <si>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</si>
  <si>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</si>
  <si>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</si>
  <si>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</si>
  <si>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</si>
  <si>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</si>
  <si>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</si>
  <si>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</si>
  <si>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</si>
  <si>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</si>
  <si>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</si>
  <si>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</si>
  <si>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</si>
  <si>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</si>
  <si>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</si>
  <si>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</si>
  <si>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</si>
  <si>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</si>
  <si>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</si>
  <si>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</si>
  <si>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</si>
  <si>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</si>
  <si>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</si>
  <si>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</si>
  <si>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</si>
  <si>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</si>
  <si>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</si>
  <si>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</si>
  <si>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</si>
  <si>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</si>
  <si>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</si>
  <si>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</si>
  <si>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</si>
  <si>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</si>
  <si>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</si>
  <si>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</si>
  <si>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</si>
  <si>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</si>
  <si>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</si>
  <si>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</si>
  <si>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</si>
  <si>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</si>
  <si>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</si>
  <si>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</si>
  <si>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</si>
  <si>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</si>
  <si>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</si>
  <si>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</si>
  <si>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</si>
  <si>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</si>
  <si>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</si>
  <si>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</si>
  <si>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</si>
  <si>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</si>
  <si>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</si>
  <si>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</si>
  <si>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</si>
  <si>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</si>
  <si>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</si>
  <si>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</si>
  <si>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</si>
  <si>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</si>
  <si>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</si>
  <si>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</si>
  <si>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</si>
  <si>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</si>
  <si>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</si>
  <si>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</si>
  <si>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</si>
  <si>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</si>
  <si>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</si>
  <si>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</si>
  <si>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</si>
  <si>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</si>
  <si>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</si>
  <si>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</si>
  <si>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</si>
  <si>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</si>
  <si>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</si>
  <si>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</si>
  <si>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</si>
  <si>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</si>
  <si>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</si>
  <si>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</si>
  <si>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</si>
  <si>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</si>
  <si>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</si>
  <si>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</si>
  <si>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</si>
  <si>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</si>
  <si>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</si>
  <si>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</si>
  <si>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</si>
  <si>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</si>
  <si>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</si>
  <si>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</si>
  <si>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</si>
  <si>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</si>
  <si>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</si>
  <si>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</si>
  <si>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</si>
  <si>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</si>
  <si>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</si>
  <si>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</si>
  <si>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</si>
  <si>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</si>
  <si>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</si>
  <si>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</si>
  <si>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</si>
  <si>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</si>
  <si>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</si>
  <si>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</si>
  <si>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</si>
  <si>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</si>
  <si>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</si>
  <si>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</si>
  <si>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</si>
  <si>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</si>
  <si>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</si>
  <si>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</si>
  <si>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</si>
  <si>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</si>
  <si>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</si>
  <si>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</si>
  <si>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</si>
  <si>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</si>
  <si>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חיפושי נפט וגז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</si>
  <si>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</si>
  <si>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</si>
  <si>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</si>
  <si>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</si>
  <si>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</si>
  <si>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</si>
  <si>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</si>
  <si>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</si>
  <si>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</si>
  <si>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</si>
  <si>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</si>
  <si>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</si>
  <si>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</si>
  <si>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</si>
  <si>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</si>
  <si>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</si>
  <si>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</si>
  <si>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</si>
  <si>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</si>
  <si>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</si>
  <si>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</si>
  <si>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</si>
  <si>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</si>
  <si>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</si>
  <si>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</si>
  <si>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</si>
  <si>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</si>
  <si>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</si>
  <si>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</si>
  <si>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</si>
  <si>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</si>
  <si>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</si>
  <si>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</si>
  <si>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</si>
  <si>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</si>
  <si>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</si>
  <si>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</si>
  <si>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</si>
  <si>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</si>
  <si>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</si>
  <si>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</si>
  <si>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</si>
  <si>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</si>
  <si>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</si>
  <si>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</si>
  <si>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</si>
  <si>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</si>
  <si>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</si>
  <si>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</si>
  <si>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</si>
  <si>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</si>
  <si>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</si>
  <si>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</si>
  <si>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</si>
  <si>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</si>
  <si>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</si>
  <si>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</si>
  <si>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</si>
  <si>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</si>
  <si>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</si>
  <si>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</si>
  <si>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</si>
  <si>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</si>
  <si>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</si>
  <si>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</si>
  <si>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</si>
  <si>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</si>
  <si>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</si>
  <si>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</si>
  <si>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</si>
  <si>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</si>
  <si>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</si>
  <si>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</si>
  <si>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</si>
  <si>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</si>
  <si>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</si>
  <si>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</si>
  <si>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</si>
  <si>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</si>
  <si>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</si>
  <si>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</si>
  <si>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</si>
  <si>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</si>
  <si>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</si>
  <si>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</si>
  <si>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</si>
  <si>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</si>
  <si>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</si>
  <si>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</si>
  <si>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</si>
  <si>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</si>
  <si>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</si>
  <si>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</si>
  <si>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</si>
  <si>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</si>
  <si>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</si>
  <si>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</si>
  <si>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</si>
  <si>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</si>
  <si>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</si>
  <si>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</si>
  <si>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</si>
  <si>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</si>
  <si>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</si>
  <si>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</si>
  <si>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</si>
  <si>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</si>
  <si>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</si>
  <si>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</si>
  <si>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</si>
  <si>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</si>
  <si>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</si>
  <si>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</si>
  <si>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</si>
  <si>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</si>
  <si>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</si>
  <si>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</si>
  <si>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</si>
  <si>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</si>
  <si>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</si>
  <si>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</si>
  <si>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</si>
  <si>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</si>
  <si>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</si>
  <si>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</si>
  <si>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</si>
  <si>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</si>
  <si>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</si>
  <si>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</si>
  <si>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</si>
  <si>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</si>
  <si>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</si>
  <si>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</si>
  <si>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</si>
  <si>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</si>
  <si>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</si>
  <si>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</si>
  <si>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</si>
  <si>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</si>
  <si>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</si>
  <si>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</si>
  <si>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</si>
  <si>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</si>
  <si>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</si>
  <si>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</si>
  <si>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</si>
  <si>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</si>
  <si>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</si>
  <si>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</si>
  <si>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</si>
  <si>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</si>
  <si>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</si>
  <si>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</si>
  <si>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</si>
  <si>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</si>
  <si>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</si>
  <si>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</si>
  <si>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</si>
  <si>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</si>
  <si>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</si>
  <si>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</si>
  <si>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</si>
  <si>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</si>
  <si>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</si>
  <si>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</si>
  <si>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</si>
  <si>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</si>
  <si>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</si>
  <si>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</si>
  <si>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</si>
  <si>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</si>
  <si>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</si>
  <si>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</si>
  <si>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</si>
  <si>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</si>
  <si>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</si>
  <si>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</si>
  <si>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</si>
  <si>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</si>
  <si>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</si>
  <si>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</si>
  <si>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</si>
  <si>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</si>
  <si>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</si>
  <si>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</si>
  <si>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</si>
  <si>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</si>
  <si>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</si>
  <si>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</si>
  <si>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</si>
  <si>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</si>
  <si>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</si>
  <si>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</si>
  <si>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</si>
  <si>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</si>
  <si>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</si>
  <si>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</si>
  <si>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</si>
  <si>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</si>
  <si>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</si>
  <si>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</si>
  <si>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</si>
  <si>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</si>
  <si>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</si>
  <si>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</si>
  <si>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</si>
  <si>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</si>
  <si>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</si>
  <si>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</si>
  <si>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</si>
  <si>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</si>
  <si>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</si>
  <si>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</si>
  <si>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</si>
  <si>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</si>
  <si>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</si>
  <si>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</si>
  <si>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</si>
  <si>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</si>
  <si>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</si>
  <si>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</si>
  <si>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</si>
  <si>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</si>
  <si>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</si>
  <si>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</si>
  <si>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</si>
  <si>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</si>
  <si>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</si>
  <si>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</si>
  <si>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</si>
  <si>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</si>
  <si>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</si>
  <si>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</si>
  <si>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</si>
  <si>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</si>
  <si>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</si>
  <si>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</si>
  <si>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</si>
  <si>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</si>
  <si>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</si>
  <si>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</si>
  <si>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</si>
  <si>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</si>
  <si>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</si>
  <si>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</si>
  <si>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</si>
  <si>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</si>
  <si>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</si>
  <si>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</si>
  <si>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</si>
  <si>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</si>
  <si>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</si>
  <si>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</si>
  <si>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</si>
  <si>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</si>
  <si>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</si>
  <si>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</si>
  <si>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</si>
  <si>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</si>
  <si>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</si>
  <si>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</si>
  <si>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</si>
  <si>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</si>
  <si>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</si>
  <si>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</si>
  <si>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</si>
  <si>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</si>
  <si>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</si>
  <si>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</si>
  <si>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</si>
  <si>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</si>
  <si>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</si>
  <si>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</si>
  <si>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</si>
  <si>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</si>
  <si>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</si>
  <si>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</si>
  <si>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</si>
  <si>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</si>
  <si>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</si>
  <si>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</si>
  <si>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</si>
  <si>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</si>
  <si>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</si>
  <si>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</si>
  <si>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</si>
  <si>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</si>
  <si>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</si>
  <si>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</si>
  <si>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</si>
  <si>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</si>
  <si>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</si>
  <si>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</si>
  <si>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</si>
  <si>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</si>
  <si>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</si>
  <si>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</si>
  <si>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</si>
  <si>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</si>
  <si>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</si>
  <si>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</si>
  <si>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</si>
  <si>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</si>
  <si>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</si>
  <si>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</si>
  <si>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</si>
  <si>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</si>
  <si>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</si>
  <si>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</si>
  <si>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</si>
  <si>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</si>
  <si>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</si>
  <si>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</si>
  <si>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</si>
  <si>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</si>
  <si>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</si>
  <si>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</si>
  <si>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</si>
  <si>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</si>
  <si>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</si>
  <si>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</si>
  <si>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</si>
  <si>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</si>
  <si>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</si>
  <si>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</si>
  <si>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</si>
  <si>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</si>
  <si>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</si>
  <si>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</si>
  <si>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</si>
  <si>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</si>
  <si>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</si>
  <si>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</si>
  <si>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</si>
  <si>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</si>
  <si>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</si>
  <si>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</si>
  <si>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</si>
  <si>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</si>
  <si>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</si>
  <si>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</si>
  <si>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</si>
  <si>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</si>
  <si>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</si>
  <si>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</si>
  <si>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</si>
  <si>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</si>
  <si>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</si>
  <si>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</si>
  <si>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</si>
  <si>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</si>
  <si>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</si>
  <si>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</si>
  <si>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</si>
  <si>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</si>
  <si>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</si>
  <si>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</si>
  <si>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</si>
  <si>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</si>
  <si>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</si>
  <si>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</si>
  <si>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</si>
  <si>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</si>
  <si>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</si>
  <si>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</si>
  <si>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</si>
  <si>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</si>
  <si>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</si>
  <si>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</si>
  <si>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</si>
  <si>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</si>
  <si>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</si>
  <si>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</si>
  <si>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</si>
  <si>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</si>
  <si>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</si>
  <si>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</si>
  <si>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</si>
  <si>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</si>
  <si>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</si>
  <si>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</si>
  <si>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</si>
  <si>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</si>
  <si>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</si>
  <si>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</si>
  <si>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</si>
  <si>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</si>
  <si>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</si>
  <si>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</si>
  <si>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</si>
  <si>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</si>
  <si>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</si>
  <si>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</si>
  <si>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</si>
  <si>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</si>
  <si>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</si>
  <si>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</si>
  <si>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</si>
  <si>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</si>
  <si>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</si>
  <si>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</si>
  <si>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</si>
  <si>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</si>
  <si>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</si>
  <si>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</si>
  <si>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</si>
  <si>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</si>
  <si>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</si>
  <si>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</si>
  <si>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</si>
  <si>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</si>
  <si>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</si>
  <si>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</si>
  <si>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</si>
  <si>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</si>
  <si>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</si>
  <si>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</si>
  <si>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</si>
  <si>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</si>
  <si>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</si>
  <si>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</si>
  <si>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</si>
  <si>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</si>
  <si>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</si>
  <si>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</si>
  <si>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</si>
  <si>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</si>
  <si>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</si>
  <si>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</si>
  <si>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</si>
  <si>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</si>
  <si>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</si>
  <si>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</si>
  <si>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</si>
  <si>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</si>
  <si>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</si>
  <si>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</si>
  <si>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</si>
  <si>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</si>
  <si>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</si>
  <si>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</si>
  <si>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</si>
  <si>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</si>
  <si>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</si>
  <si>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</si>
  <si>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</si>
  <si>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</si>
  <si>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</si>
  <si>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</si>
  <si>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</si>
  <si>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</si>
  <si>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</si>
  <si>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</si>
  <si>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</si>
  <si>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</si>
  <si>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</si>
  <si>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</si>
  <si>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</si>
  <si>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</si>
  <si>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</si>
  <si>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</si>
  <si>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</si>
  <si>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</si>
  <si>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</si>
  <si>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</si>
  <si>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</si>
  <si>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</si>
  <si>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</si>
  <si>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</si>
  <si>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</si>
  <si>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</si>
  <si>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</si>
  <si>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</si>
  <si>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</si>
  <si>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</si>
  <si>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</si>
  <si>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</si>
  <si>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</si>
  <si>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</si>
  <si>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</si>
  <si>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</si>
  <si>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</si>
  <si>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</si>
  <si>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</si>
  <si>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</si>
  <si>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</si>
  <si>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</si>
  <si>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</si>
  <si>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</si>
  <si>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</si>
  <si>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</si>
  <si>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</si>
  <si>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</si>
  <si>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</si>
  <si>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</si>
  <si>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</si>
  <si>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</si>
  <si>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</si>
  <si>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</si>
  <si>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</si>
  <si>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</si>
  <si>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</si>
  <si>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</si>
  <si>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</si>
  <si>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</si>
  <si>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</si>
  <si>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</si>
  <si>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</si>
  <si>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</si>
  <si>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</si>
  <si>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</si>
  <si>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</si>
  <si>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</si>
  <si>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</si>
  <si>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</si>
  <si>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</si>
  <si>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</si>
  <si>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</si>
  <si>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</si>
  <si>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</si>
  <si>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</si>
  <si>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</si>
  <si>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</si>
  <si>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</si>
  <si>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</si>
  <si>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</si>
  <si>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</si>
  <si>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</si>
  <si>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</si>
  <si>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</si>
  <si>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</si>
  <si>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</si>
  <si>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</si>
  <si>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</si>
  <si>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</si>
  <si>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</si>
  <si>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</si>
  <si>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</si>
  <si>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</si>
  <si>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</si>
  <si>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</si>
  <si>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</si>
  <si>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</si>
  <si>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</si>
  <si>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</si>
  <si>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</si>
  <si>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</si>
  <si>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</si>
  <si>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</si>
  <si>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</si>
  <si>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</si>
  <si>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</si>
  <si>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</si>
  <si>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</si>
  <si>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</si>
  <si>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</si>
  <si>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</si>
  <si>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</si>
  <si>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</si>
  <si>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</si>
  <si>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</si>
  <si>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</si>
  <si>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</si>
  <si>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</si>
  <si>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</si>
  <si>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</si>
  <si>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</si>
  <si>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</si>
  <si>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</si>
  <si>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</si>
  <si>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</si>
  <si>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</si>
  <si>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</si>
  <si>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</si>
  <si>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</si>
  <si>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</si>
  <si>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</si>
  <si>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</si>
  <si>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</si>
  <si>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</si>
  <si>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</si>
  <si>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</si>
  <si>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</si>
  <si>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</si>
  <si>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</si>
  <si>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</si>
  <si>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</si>
  <si>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</si>
  <si>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</si>
  <si>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</si>
  <si>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</si>
  <si>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</si>
  <si>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</si>
  <si>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</si>
  <si>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</si>
  <si>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</si>
  <si>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</si>
  <si>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</si>
  <si>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</si>
  <si>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</si>
  <si>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</si>
  <si>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</si>
  <si>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</si>
  <si>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</si>
  <si>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</si>
  <si>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</si>
  <si>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</si>
  <si>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</si>
  <si>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</si>
  <si>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</si>
  <si>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</si>
  <si>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</si>
  <si>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</si>
  <si>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</si>
  <si>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</si>
  <si>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</si>
  <si>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</si>
  <si>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</si>
  <si>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</si>
  <si>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</si>
  <si>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</si>
  <si>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</si>
  <si>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</si>
  <si>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</si>
  <si>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</si>
  <si>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</si>
  <si>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</si>
  <si>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</si>
  <si>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</si>
  <si>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</si>
  <si>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</si>
  <si>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</si>
  <si>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</si>
  <si>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</si>
  <si>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</si>
  <si>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</si>
  <si>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</si>
  <si>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</si>
  <si>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</si>
  <si>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</si>
  <si>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</si>
  <si>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</si>
  <si>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</si>
  <si>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</si>
  <si>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</si>
  <si>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</si>
  <si>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</si>
  <si>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</si>
  <si>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</si>
  <si>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</si>
  <si>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</si>
  <si>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</si>
  <si>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</si>
  <si>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</si>
  <si>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</si>
  <si>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</si>
  <si>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</si>
  <si>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</si>
  <si>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</si>
  <si>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</si>
  <si>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</si>
  <si>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</si>
  <si>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</si>
  <si>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</si>
  <si>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</si>
  <si>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</si>
  <si>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</si>
  <si>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</si>
  <si>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</si>
  <si>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</si>
  <si>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</si>
  <si>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</si>
  <si>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</si>
  <si>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</si>
  <si>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</si>
  <si>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</si>
  <si>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</si>
  <si>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</si>
  <si>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</si>
  <si>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</si>
  <si>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</si>
  <si>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</si>
  <si>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</si>
  <si>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</si>
  <si>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</si>
  <si>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</si>
  <si>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</si>
  <si>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</si>
  <si>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</si>
  <si>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</si>
  <si>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</si>
  <si>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</si>
  <si>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</si>
  <si>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</si>
  <si>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</si>
  <si>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</si>
  <si>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</si>
  <si>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</si>
  <si>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</si>
  <si>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</si>
  <si>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</si>
  <si>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</si>
  <si>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</si>
  <si>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</si>
  <si>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</si>
  <si>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</si>
  <si>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</si>
  <si>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</si>
  <si>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</si>
  <si>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</si>
  <si>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</si>
  <si>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</si>
  <si>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</si>
  <si>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</si>
  <si>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</si>
  <si>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</si>
  <si>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</si>
  <si>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</si>
  <si>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</si>
  <si>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</si>
  <si>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</si>
  <si>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</si>
  <si>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</si>
  <si>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</si>
  <si>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</si>
  <si>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</si>
  <si>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</si>
  <si>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</si>
  <si>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</si>
  <si>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</si>
  <si>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</si>
  <si>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</si>
  <si>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</si>
  <si>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</si>
  <si>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</si>
  <si>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</si>
  <si>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</si>
  <si>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</si>
  <si>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</si>
  <si>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</si>
  <si>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</si>
  <si>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</si>
  <si>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</si>
  <si>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</si>
  <si>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</si>
  <si>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</si>
  <si>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</si>
  <si>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</si>
  <si>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</si>
  <si>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</si>
  <si>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</si>
  <si>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</si>
  <si>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</si>
  <si>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</si>
  <si>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</si>
  <si>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</si>
  <si>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</si>
  <si>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</si>
  <si>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</si>
  <si>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</si>
  <si>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</si>
  <si>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</si>
  <si>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</si>
  <si>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</si>
  <si>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</si>
  <si>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</si>
  <si>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</si>
  <si>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</si>
  <si>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</si>
  <si>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</si>
  <si>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</si>
  <si>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</si>
  <si>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</si>
  <si>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</si>
  <si>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</si>
  <si>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</si>
  <si>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</si>
  <si>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</si>
  <si>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</si>
  <si>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</si>
  <si>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</si>
  <si>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</si>
  <si>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</si>
  <si>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</si>
  <si>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</si>
  <si>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</si>
  <si>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</si>
  <si>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</si>
  <si>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</si>
  <si>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</si>
  <si>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</si>
  <si>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</si>
  <si>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</si>
  <si>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</si>
  <si>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</si>
  <si>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</si>
  <si>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</si>
  <si>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</si>
  <si>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</si>
  <si>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</si>
  <si>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</si>
  <si>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</si>
  <si>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</si>
  <si>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</si>
  <si>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</si>
  <si>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</si>
  <si>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</si>
  <si>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</si>
  <si>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</si>
  <si>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</si>
  <si>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</si>
  <si>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</si>
  <si>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</si>
  <si>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</si>
  <si>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</si>
  <si>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</si>
  <si>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</si>
  <si>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</si>
  <si>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</si>
  <si>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</si>
  <si>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</si>
  <si>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</si>
  <si>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</si>
  <si>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</si>
  <si>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</si>
  <si>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</si>
  <si>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</si>
  <si>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</si>
  <si>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</si>
  <si>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</si>
  <si>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</si>
  <si>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</si>
  <si>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</si>
  <si>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</si>
  <si>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</si>
  <si>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</si>
  <si>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</si>
  <si>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</si>
  <si>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</si>
  <si>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</si>
  <si>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</si>
  <si>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</si>
  <si>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</si>
  <si>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</si>
  <si>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</si>
  <si>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</si>
  <si>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</si>
  <si>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</si>
  <si>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</si>
  <si>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</si>
  <si>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</si>
  <si>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</si>
  <si>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</si>
  <si>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</si>
  <si>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</si>
  <si>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</si>
  <si>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</si>
  <si>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</si>
  <si>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</si>
  <si>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</si>
  <si>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</si>
  <si>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</si>
  <si>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</si>
  <si>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</si>
  <si>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</si>
  <si>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</si>
  <si>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</si>
  <si>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</si>
  <si>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</si>
  <si>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</si>
  <si>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</si>
  <si>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</si>
  <si>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</si>
  <si>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</si>
  <si>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</si>
  <si>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</si>
  <si>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</si>
  <si>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</si>
  <si>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</si>
  <si>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</si>
  <si>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</si>
  <si>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</si>
  <si>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</si>
  <si>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</si>
  <si>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</si>
  <si>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</si>
  <si>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</si>
  <si>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</si>
  <si>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</si>
  <si>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</si>
  <si>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</si>
  <si>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</si>
  <si>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</si>
  <si>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</si>
  <si>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</si>
  <si>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</si>
  <si>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</si>
  <si>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</si>
  <si>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</si>
  <si>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</si>
  <si>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</si>
  <si>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</si>
  <si>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</si>
  <si>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</si>
  <si>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</si>
  <si>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</si>
  <si>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</si>
  <si>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</si>
  <si>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</si>
  <si>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</si>
  <si>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</si>
  <si>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</si>
  <si>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</si>
  <si>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</si>
  <si>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</si>
  <si>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</si>
  <si>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</si>
  <si>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</si>
  <si>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</si>
  <si>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</si>
  <si>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</si>
  <si>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</si>
  <si>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</si>
  <si>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</si>
  <si>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</si>
  <si>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</si>
  <si>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</si>
  <si>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</si>
  <si>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</si>
  <si>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</si>
  <si>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</si>
  <si>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</si>
  <si>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</si>
  <si>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</si>
  <si>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</si>
  <si>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</si>
  <si>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</si>
  <si>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</si>
  <si>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</si>
  <si>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</si>
  <si>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</si>
  <si>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</si>
  <si>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</si>
  <si>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</si>
  <si>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</si>
  <si>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</si>
  <si>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</si>
  <si>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</si>
  <si>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</si>
  <si>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</si>
  <si>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</si>
  <si>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</si>
  <si>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</si>
  <si>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</si>
  <si>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</si>
  <si>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</si>
  <si>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</si>
  <si>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</si>
  <si>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</si>
  <si>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</si>
  <si>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</si>
  <si>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</si>
  <si>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</si>
  <si>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</si>
  <si>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</si>
  <si>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</si>
  <si>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</si>
  <si>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</si>
  <si>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</si>
  <si>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</si>
  <si>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</si>
  <si>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</si>
  <si>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</si>
  <si>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</si>
  <si>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</si>
  <si>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</si>
  <si>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</si>
  <si>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</si>
  <si>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</si>
  <si>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</si>
  <si>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</si>
  <si>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</si>
  <si>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</si>
  <si>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</si>
  <si>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</si>
  <si>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</si>
  <si>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</si>
  <si>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</si>
  <si>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</si>
  <si>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</si>
  <si>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</si>
  <si>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</si>
  <si>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</si>
  <si>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</si>
  <si>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</si>
  <si>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</si>
  <si>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</si>
  <si>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</si>
  <si>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</si>
  <si>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</si>
  <si>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</si>
  <si>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</si>
  <si>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</si>
  <si>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</si>
  <si>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</si>
  <si>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</si>
  <si>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</si>
  <si>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</si>
  <si>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</si>
  <si>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</si>
  <si>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</si>
  <si>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</si>
  <si>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</si>
  <si>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</si>
  <si>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</si>
  <si>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</si>
  <si>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</si>
  <si>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</si>
  <si>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</si>
  <si>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</si>
  <si>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</si>
  <si>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</si>
  <si>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</si>
  <si>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</si>
  <si>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</si>
  <si>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</si>
  <si>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</si>
  <si>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</si>
  <si>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</si>
  <si>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</si>
  <si>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</si>
  <si>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</si>
  <si>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</si>
  <si>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</si>
  <si>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</si>
  <si>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</si>
  <si>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</si>
  <si>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</si>
  <si>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</si>
  <si>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</si>
  <si>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</si>
  <si>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</si>
  <si>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</si>
  <si>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</si>
  <si>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</si>
  <si>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</si>
  <si>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</si>
  <si>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</si>
  <si>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</si>
  <si>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</si>
  <si>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</si>
  <si>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</si>
  <si>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</si>
  <si>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</si>
  <si>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</si>
  <si>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</si>
  <si>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</si>
  <si>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</si>
  <si>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</si>
  <si>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</si>
  <si>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</si>
  <si>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</si>
  <si>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</si>
  <si>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</si>
  <si>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</si>
  <si>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</si>
  <si>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</si>
  <si>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</si>
  <si>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</si>
  <si>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</si>
  <si>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</si>
  <si>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</si>
  <si>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</si>
  <si>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</si>
  <si>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</si>
  <si>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</si>
  <si>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</si>
  <si>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</si>
  <si>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</si>
  <si>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</si>
  <si>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</si>
  <si>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</si>
  <si>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</si>
  <si>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</si>
  <si>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</si>
  <si>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</si>
  <si>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</si>
  <si>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</si>
  <si>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</si>
  <si>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</si>
  <si>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</si>
  <si>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</si>
  <si>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</si>
  <si>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</si>
  <si>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</si>
  <si>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</si>
  <si>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</si>
  <si>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</si>
  <si>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</si>
  <si>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</si>
  <si>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</si>
  <si>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</si>
  <si>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</si>
  <si>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</si>
  <si>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</si>
  <si>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</si>
  <si>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</si>
  <si>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</si>
  <si>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</si>
  <si>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</si>
  <si>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</si>
  <si>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</si>
  <si>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</si>
  <si>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</si>
  <si>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</si>
  <si>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</si>
  <si>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</si>
  <si>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</si>
  <si>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</si>
  <si>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</si>
  <si>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</si>
  <si>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</si>
  <si>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</si>
  <si>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</si>
  <si>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</si>
  <si>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</si>
  <si>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</si>
  <si>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</si>
  <si>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</si>
  <si>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</si>
  <si>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</si>
  <si>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</si>
  <si>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</si>
  <si>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</si>
  <si>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</si>
  <si>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</si>
  <si>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</si>
  <si>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</si>
  <si>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</si>
  <si>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</si>
  <si>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</si>
  <si>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</si>
  <si>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</si>
  <si>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</si>
  <si>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</si>
  <si>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</si>
  <si>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</si>
  <si>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</si>
  <si>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</si>
  <si>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</si>
  <si>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</si>
  <si>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</si>
  <si>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</si>
  <si>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</si>
  <si>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</si>
  <si>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</si>
  <si>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</si>
  <si>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</si>
  <si>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</si>
  <si>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</si>
  <si>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</si>
  <si>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</si>
  <si>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</si>
  <si>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</si>
  <si>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</si>
  <si>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</si>
  <si>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</si>
  <si>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</si>
  <si>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</si>
  <si>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</si>
  <si>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</si>
  <si>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</si>
  <si>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</si>
  <si>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</si>
  <si>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</si>
  <si>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</si>
  <si>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</si>
  <si>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</si>
  <si>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</si>
  <si>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</si>
  <si>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</si>
  <si>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</si>
  <si>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</si>
  <si>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</si>
  <si>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</si>
  <si>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</si>
  <si>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</si>
  <si>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</si>
  <si>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</si>
  <si>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</si>
  <si>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</si>
  <si>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</si>
  <si>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</si>
  <si>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</si>
  <si>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</si>
  <si>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</si>
  <si>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</si>
  <si>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</si>
  <si>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</si>
  <si>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</si>
  <si>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</si>
  <si>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</si>
  <si>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</si>
  <si>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</si>
  <si>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</si>
  <si>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</si>
  <si>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</si>
  <si>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</si>
  <si>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</si>
  <si>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</si>
  <si>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</si>
  <si>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</si>
  <si>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</si>
  <si>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</si>
  <si>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</si>
  <si>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</si>
  <si>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</si>
  <si>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</si>
  <si>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</si>
  <si>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</si>
  <si>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</si>
  <si>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</si>
  <si>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</si>
  <si>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</si>
  <si>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</si>
  <si>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</si>
  <si>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</si>
  <si>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</si>
  <si>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</si>
  <si>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</si>
  <si>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</si>
  <si>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</si>
  <si>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</si>
  <si>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</si>
  <si>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</si>
  <si>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</si>
  <si>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</si>
  <si>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</si>
  <si>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</si>
  <si>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</si>
  <si>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</si>
  <si>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</si>
  <si>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</si>
  <si>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</si>
  <si>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</si>
  <si>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</si>
  <si>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</si>
  <si>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</si>
  <si>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</si>
  <si>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</si>
  <si>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</si>
  <si>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</si>
  <si>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</si>
  <si>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</si>
  <si>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</si>
  <si>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</si>
  <si>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</si>
  <si>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</si>
  <si>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</si>
  <si>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</si>
  <si>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</si>
  <si>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</si>
  <si>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</si>
  <si>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</si>
  <si>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</si>
  <si>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</si>
  <si>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</si>
  <si>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</si>
  <si>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</si>
  <si>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</si>
  <si>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</si>
  <si>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</si>
  <si>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</si>
  <si>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</si>
  <si>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</si>
  <si>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</si>
  <si>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</si>
  <si>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</si>
  <si>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</si>
  <si>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</si>
  <si>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</si>
  <si>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</si>
  <si>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</si>
  <si>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</si>
  <si>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</si>
  <si>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</si>
  <si>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</si>
  <si>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</si>
  <si>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</si>
  <si>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</si>
  <si>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</si>
  <si>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</si>
  <si>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</si>
  <si>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</si>
  <si>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</si>
  <si>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</si>
  <si>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</si>
  <si>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</si>
  <si>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</si>
  <si>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</si>
  <si>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</si>
  <si>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</si>
  <si>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</si>
  <si>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</si>
  <si>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</si>
  <si>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</si>
  <si>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</si>
  <si>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</si>
  <si>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</si>
  <si>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</si>
  <si>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</si>
  <si>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</si>
  <si>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</si>
  <si>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</si>
  <si>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</si>
  <si>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</si>
  <si>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</si>
  <si>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</si>
  <si>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</si>
  <si>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</si>
  <si>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</si>
  <si>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</si>
  <si>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</si>
  <si>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</si>
  <si>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</si>
  <si>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</si>
  <si>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</si>
  <si>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</si>
  <si>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</si>
  <si>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</si>
  <si>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</si>
  <si>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Klirmark Opportunity Fund IV</t>
  </si>
  <si>
    <t>9536</t>
  </si>
  <si>
    <t>ORCC III- (לא פעיל) ORACLE CORP</t>
  </si>
  <si>
    <t>70851</t>
  </si>
  <si>
    <t>SDPIII- Cheyn Capital</t>
  </si>
  <si>
    <t>5304</t>
  </si>
  <si>
    <t>Cheyne Real Estate Credit Holdings VII- Cheyne Capital</t>
  </si>
  <si>
    <t>9011</t>
  </si>
  <si>
    <t>SDP IV- ICG Senior Debt Partners Fund-ICG</t>
  </si>
  <si>
    <t>70430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</si>
  <si>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</si>
  <si>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</si>
  <si>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</si>
  <si>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</si>
  <si>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</si>
  <si>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</si>
  <si>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KASS Unlevered II S.a r.l- KASS Unlevered</t>
  </si>
  <si>
    <t>9015</t>
  </si>
  <si>
    <t>PPCSIV- PCS</t>
  </si>
  <si>
    <t>70131</t>
  </si>
  <si>
    <t>PCSIII LP- Permira VI</t>
  </si>
  <si>
    <t>5287</t>
  </si>
  <si>
    <t>Ambition HOLDINGS OFFSHORE LP</t>
  </si>
  <si>
    <t>8400</t>
  </si>
  <si>
    <t>PORCUPINE HOLDINGS (OFFSHORE) LP- porcupine holdings</t>
  </si>
  <si>
    <t>8339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</si>
  <si>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</si>
  <si>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</si>
  <si>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</si>
  <si>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</si>
  <si>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</si>
  <si>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</si>
  <si>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</si>
  <si>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</si>
  <si>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</si>
  <si>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</si>
  <si>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</si>
  <si>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</si>
  <si>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</si>
  <si>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</si>
  <si>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</si>
  <si>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</si>
  <si>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</si>
  <si>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</si>
  <si>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</si>
  <si>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</si>
  <si>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</si>
  <si>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</si>
  <si>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</si>
  <si>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</si>
  <si>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</si>
  <si>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</si>
  <si>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</si>
  <si>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</si>
  <si>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</si>
  <si>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</si>
  <si>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</si>
  <si>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</si>
  <si>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</si>
  <si>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</si>
  <si>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</si>
  <si>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</si>
  <si>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</si>
  <si>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</si>
  <si>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</si>
  <si>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</si>
  <si>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</si>
  <si>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</si>
  <si>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</si>
  <si>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</si>
  <si>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</si>
  <si>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</si>
  <si>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</si>
  <si>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</si>
  <si>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</si>
  <si>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</si>
  <si>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</si>
  <si>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</si>
  <si>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</si>
  <si>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</si>
  <si>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</si>
  <si>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</si>
  <si>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</si>
  <si>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</si>
  <si>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</si>
  <si>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</si>
  <si>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</si>
  <si>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</si>
  <si>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</si>
  <si>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</si>
  <si>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</si>
  <si>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</si>
  <si>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</si>
  <si>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</si>
  <si>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</si>
  <si>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</si>
  <si>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</si>
  <si>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</si>
  <si>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</si>
  <si>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</si>
  <si>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</si>
  <si>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</si>
  <si>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</si>
  <si>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</si>
  <si>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</si>
  <si>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</si>
  <si>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</si>
  <si>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</si>
  <si>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</si>
  <si>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</si>
  <si>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</si>
  <si>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</si>
  <si>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</si>
  <si>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</si>
  <si>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</si>
  <si>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</si>
  <si>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</si>
  <si>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</si>
  <si>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</si>
  <si>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</si>
  <si>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</si>
  <si>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</si>
  <si>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</si>
  <si>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</si>
  <si>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</si>
  <si>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</si>
  <si>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</si>
  <si>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</si>
  <si>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</si>
  <si>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</si>
  <si>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</si>
  <si>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</si>
  <si>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</si>
  <si>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</si>
  <si>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</si>
  <si>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</si>
  <si>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</si>
  <si>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</si>
  <si>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</si>
  <si>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</si>
  <si>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</si>
  <si>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</si>
  <si>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</si>
  <si>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</si>
  <si>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</si>
  <si>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</si>
  <si>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</si>
  <si>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</si>
  <si>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</si>
  <si>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</si>
  <si>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</si>
  <si>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</si>
  <si>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</si>
  <si>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</si>
  <si>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</si>
  <si>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</si>
  <si>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</si>
  <si>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</si>
  <si>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</si>
  <si>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</si>
  <si>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</si>
  <si>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</si>
  <si>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</si>
  <si>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</si>
  <si>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</si>
  <si>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</si>
  <si>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</si>
  <si>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</si>
  <si>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</si>
  <si>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</si>
  <si>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</si>
  <si>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</si>
  <si>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</si>
  <si>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</si>
  <si>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</si>
  <si>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</si>
  <si>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</si>
  <si>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</si>
  <si>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</si>
  <si>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</si>
  <si>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</si>
  <si>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</si>
  <si>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</si>
  <si>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</si>
  <si>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</si>
  <si>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</si>
  <si>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</si>
  <si>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</si>
  <si>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</si>
  <si>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</si>
  <si>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</si>
  <si>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</si>
  <si>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</si>
  <si>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</si>
  <si>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</si>
  <si>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</si>
  <si>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</si>
  <si>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</si>
  <si>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</si>
  <si>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</si>
  <si>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</si>
  <si>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</si>
  <si>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</si>
  <si>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</si>
  <si>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</si>
  <si>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</si>
  <si>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</si>
  <si>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</si>
  <si>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</si>
  <si>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</si>
  <si>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</si>
  <si>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</si>
  <si>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</si>
  <si>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</si>
  <si>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</si>
  <si>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</si>
  <si>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</si>
  <si>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</si>
  <si>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</si>
  <si>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</si>
  <si>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</si>
  <si>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</si>
  <si>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</si>
  <si>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</si>
  <si>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</si>
  <si>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</si>
  <si>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</si>
  <si>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</si>
  <si>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</si>
  <si>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</si>
  <si>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</si>
  <si>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</si>
  <si>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</si>
  <si>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</si>
  <si>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</si>
  <si>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</si>
  <si>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</si>
  <si>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</si>
  <si>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</si>
  <si>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</si>
  <si>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</si>
  <si>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</si>
  <si>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</si>
  <si>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</si>
  <si>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</si>
  <si>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</si>
  <si>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</si>
  <si>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</si>
  <si>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</si>
  <si>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</si>
  <si>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</si>
  <si>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</si>
  <si>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</si>
  <si>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</si>
  <si>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</si>
  <si>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</si>
  <si>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</si>
  <si>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</si>
  <si>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</si>
  <si>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</si>
  <si>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</si>
  <si>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</si>
  <si>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</si>
  <si>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</si>
  <si>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</si>
  <si>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</si>
  <si>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</si>
  <si>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</si>
  <si>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</si>
  <si>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</si>
  <si>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</si>
  <si>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</si>
  <si>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</si>
  <si>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</si>
  <si>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</si>
  <si>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</si>
  <si>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</si>
  <si>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</si>
  <si>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</si>
  <si>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</si>
  <si>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</si>
  <si>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</si>
  <si>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</si>
  <si>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</si>
  <si>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</si>
  <si>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</si>
  <si>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</si>
  <si>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</si>
  <si>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</si>
  <si>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</si>
  <si>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</si>
  <si>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</si>
  <si>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</si>
  <si>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</si>
  <si>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</si>
  <si>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</si>
  <si>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</si>
  <si>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</si>
  <si>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</si>
  <si>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</si>
  <si>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</si>
  <si>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</si>
  <si>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</si>
  <si>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</si>
  <si>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</si>
  <si>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</si>
  <si>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</si>
  <si>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</si>
  <si>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</si>
  <si>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</si>
  <si>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</si>
  <si>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</si>
  <si>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</si>
  <si>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</si>
  <si>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</si>
  <si>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</si>
  <si>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</si>
  <si>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</si>
  <si>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</si>
  <si>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</si>
  <si>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</si>
  <si>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</si>
  <si>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</si>
  <si>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</si>
  <si>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</si>
  <si>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</si>
  <si>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</si>
  <si>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</si>
  <si>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</si>
  <si>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</si>
  <si>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</si>
  <si>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</si>
  <si>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</si>
  <si>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</si>
  <si>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</si>
  <si>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</si>
  <si>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</si>
  <si>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</si>
  <si>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</si>
  <si>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</si>
  <si>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</si>
  <si>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</si>
  <si>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</si>
  <si>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</si>
  <si>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</si>
  <si>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</si>
  <si>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</si>
  <si>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</si>
  <si>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</si>
  <si>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</si>
  <si>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</si>
  <si>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</si>
  <si>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</si>
  <si>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90017809</t>
  </si>
  <si>
    <t>24/04/23</t>
  </si>
  <si>
    <t>FWD CCY\ILS 20230515 USD\ILS 3.6225000 20231204- בנק לאומי לישראל בע"מ</t>
  </si>
  <si>
    <t>90017967</t>
  </si>
  <si>
    <t>15/05/23</t>
  </si>
  <si>
    <t>FWD CCY\ILS 20230621 USD\ILS 3.5911000 20231204- בנק לאומי לישראל בע"מ</t>
  </si>
  <si>
    <t>90018291</t>
  </si>
  <si>
    <t>21/06/23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</si>
  <si>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</si>
  <si>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</si>
  <si>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</si>
  <si>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</si>
  <si>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</si>
  <si>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</si>
  <si>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</si>
  <si>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</si>
  <si>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</si>
  <si>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</si>
  <si>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</si>
  <si>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</si>
  <si>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</si>
  <si>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</si>
  <si>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</si>
  <si>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</si>
  <si>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</si>
  <si>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</si>
  <si>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</si>
  <si>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</si>
  <si>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</si>
  <si>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</si>
  <si>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</si>
  <si>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</si>
  <si>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</si>
  <si>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</si>
  <si>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</si>
  <si>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</si>
  <si>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</si>
  <si>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</si>
  <si>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</si>
  <si>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</si>
  <si>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</si>
  <si>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</si>
  <si>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</si>
  <si>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</si>
  <si>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</si>
  <si>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</si>
  <si>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</si>
  <si>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</si>
  <si>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</si>
  <si>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</si>
  <si>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</si>
  <si>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</si>
  <si>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</si>
  <si>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</si>
  <si>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</si>
  <si>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</si>
  <si>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</si>
  <si>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</si>
  <si>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</si>
  <si>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</si>
  <si>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</si>
  <si>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</si>
  <si>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</si>
  <si>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</si>
  <si>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</si>
  <si>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</si>
  <si>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</si>
  <si>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</si>
  <si>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</si>
  <si>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</si>
  <si>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</si>
  <si>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</si>
  <si>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</si>
  <si>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</si>
  <si>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</si>
  <si>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</si>
  <si>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</si>
  <si>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</si>
  <si>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</si>
  <si>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</si>
  <si>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</si>
  <si>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</si>
  <si>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</si>
  <si>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</si>
  <si>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</si>
  <si>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</si>
  <si>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</si>
  <si>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</si>
  <si>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</si>
  <si>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</si>
  <si>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</si>
  <si>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</si>
  <si>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</si>
  <si>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</si>
  <si>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</si>
  <si>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</si>
  <si>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</si>
  <si>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</si>
  <si>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</si>
  <si>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</si>
  <si>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</si>
  <si>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</si>
  <si>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</si>
  <si>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</si>
  <si>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</si>
  <si>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</si>
  <si>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</si>
  <si>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</si>
  <si>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</si>
  <si>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</si>
  <si>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</si>
  <si>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</si>
  <si>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</si>
  <si>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</si>
  <si>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</si>
  <si>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</si>
  <si>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</si>
  <si>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</si>
  <si>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</si>
  <si>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</si>
  <si>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</si>
  <si>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</si>
  <si>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</si>
  <si>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</si>
  <si>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</si>
  <si>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</si>
  <si>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20230626 EUR\USD 1.0915000 20230807- בנק לאומי לישראל בע"מ</t>
  </si>
  <si>
    <t>90018325</t>
  </si>
  <si>
    <t>26/06/23</t>
  </si>
  <si>
    <t>FWD CCY\CCY 20230627 AUD\USD 0.6693800 20230724- בנק לאומי לישראל בע"מ</t>
  </si>
  <si>
    <t>90018340</t>
  </si>
  <si>
    <t>27/06/23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</si>
  <si>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</si>
  <si>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</si>
  <si>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</si>
  <si>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</si>
  <si>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</si>
  <si>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</si>
  <si>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</si>
  <si>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</si>
  <si>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</si>
  <si>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</si>
  <si>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</si>
  <si>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</si>
  <si>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</si>
  <si>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</si>
  <si>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</si>
  <si>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</si>
  <si>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</si>
  <si>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</si>
  <si>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</si>
  <si>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</si>
  <si>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</si>
  <si>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</si>
  <si>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</si>
  <si>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</si>
  <si>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</si>
  <si>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</si>
  <si>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</si>
  <si>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</si>
  <si>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</si>
  <si>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</si>
  <si>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</si>
  <si>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</si>
  <si>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</si>
  <si>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</si>
  <si>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</si>
  <si>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</si>
  <si>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</si>
  <si>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</si>
  <si>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</si>
  <si>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</si>
  <si>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</si>
  <si>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</si>
  <si>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</si>
  <si>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</si>
  <si>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</si>
  <si>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</si>
  <si>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</si>
  <si>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</si>
  <si>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</si>
  <si>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</si>
  <si>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</si>
  <si>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</si>
  <si>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</si>
  <si>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</si>
  <si>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</si>
  <si>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</si>
  <si>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</si>
  <si>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</si>
  <si>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</si>
  <si>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</si>
  <si>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</si>
  <si>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</si>
  <si>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</si>
  <si>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</si>
  <si>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</si>
  <si>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</si>
  <si>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</si>
  <si>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</si>
  <si>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</si>
  <si>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</si>
  <si>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</si>
  <si>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</si>
  <si>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</si>
  <si>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</si>
  <si>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</si>
  <si>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</si>
  <si>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</si>
  <si>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</si>
  <si>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</si>
  <si>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</si>
  <si>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</si>
  <si>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</si>
  <si>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</si>
  <si>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</si>
  <si>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</si>
  <si>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</si>
  <si>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</si>
  <si>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</si>
  <si>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</si>
  <si>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</si>
  <si>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</si>
  <si>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</si>
  <si>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</si>
  <si>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</si>
  <si>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</si>
  <si>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</si>
  <si>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</si>
  <si>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</si>
  <si>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</si>
  <si>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</si>
  <si>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</si>
  <si>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</si>
  <si>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</si>
  <si>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</si>
  <si>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</si>
  <si>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</si>
  <si>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</si>
  <si>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</si>
  <si>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</si>
  <si>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</si>
  <si>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</si>
  <si>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</si>
  <si>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</si>
  <si>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</si>
  <si>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</si>
  <si>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</si>
  <si>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</si>
  <si>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</si>
  <si>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</si>
  <si>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</si>
  <si>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</si>
  <si>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</si>
  <si>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</si>
  <si>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</si>
  <si>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</si>
  <si>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</si>
  <si>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</si>
  <si>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</si>
  <si>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</si>
  <si>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</si>
  <si>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</si>
  <si>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</si>
  <si>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</si>
  <si>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</si>
  <si>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</si>
  <si>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</si>
  <si>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</si>
  <si>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</si>
  <si>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</si>
  <si>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</si>
  <si>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</si>
  <si>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</si>
  <si>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</si>
  <si>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</si>
  <si>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</si>
  <si>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</si>
  <si>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</si>
  <si>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</si>
  <si>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</si>
  <si>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</si>
  <si>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</si>
  <si>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</si>
  <si>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</si>
  <si>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</si>
  <si>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</si>
  <si>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</si>
  <si>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</si>
  <si>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</si>
  <si>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</si>
  <si>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</si>
  <si>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</si>
  <si>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</si>
  <si>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</si>
  <si>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</si>
  <si>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</si>
  <si>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</si>
  <si>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</si>
  <si>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</si>
  <si>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</si>
  <si>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</si>
  <si>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</si>
  <si>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</si>
  <si>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</si>
  <si>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</si>
  <si>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</si>
  <si>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</si>
  <si>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</si>
  <si>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</si>
  <si>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</si>
  <si>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</si>
  <si>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</si>
  <si>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</si>
  <si>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</si>
  <si>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</si>
  <si>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</si>
  <si>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</si>
  <si>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</si>
  <si>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</si>
  <si>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</si>
  <si>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</si>
  <si>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</si>
  <si>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</si>
  <si>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</si>
  <si>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</si>
  <si>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</si>
  <si>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</si>
  <si>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</si>
  <si>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</si>
  <si>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</si>
  <si>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</si>
  <si>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</si>
  <si>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</si>
  <si>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</si>
  <si>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</si>
  <si>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</si>
  <si>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</si>
  <si>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</si>
  <si>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</si>
  <si>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</si>
  <si>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</si>
  <si>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</si>
  <si>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</si>
  <si>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</si>
  <si>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</si>
  <si>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</si>
  <si>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</si>
  <si>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</si>
  <si>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</si>
  <si>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</si>
  <si>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</si>
  <si>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</si>
  <si>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</si>
  <si>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</si>
  <si>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</si>
  <si>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</si>
  <si>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</si>
  <si>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</si>
  <si>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</si>
  <si>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</si>
  <si>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</si>
  <si>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</si>
  <si>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</si>
  <si>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</si>
  <si>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</si>
  <si>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</si>
  <si>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</si>
  <si>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</si>
  <si>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</si>
  <si>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</si>
  <si>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</si>
  <si>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</si>
  <si>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</si>
  <si>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</si>
  <si>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</si>
  <si>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</si>
  <si>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</si>
  <si>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</si>
  <si>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</si>
  <si>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</si>
  <si>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</si>
  <si>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</si>
  <si>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</si>
  <si>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</si>
  <si>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</si>
  <si>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</si>
  <si>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</si>
  <si>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</si>
  <si>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</si>
  <si>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</si>
  <si>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</si>
  <si>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</si>
  <si>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</si>
  <si>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</si>
  <si>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</si>
  <si>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</si>
  <si>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</si>
  <si>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</si>
  <si>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</si>
  <si>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</si>
  <si>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</si>
  <si>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</si>
  <si>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</si>
  <si>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</si>
  <si>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</si>
  <si>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</si>
  <si>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</si>
  <si>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</si>
  <si>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</si>
  <si>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</si>
  <si>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</si>
  <si>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</si>
  <si>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</si>
  <si>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</si>
  <si>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</si>
  <si>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</si>
  <si>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</si>
  <si>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</si>
  <si>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</si>
  <si>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</si>
  <si>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</si>
  <si>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</si>
  <si>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</si>
  <si>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</si>
  <si>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</si>
  <si>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</si>
  <si>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</si>
  <si>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</si>
  <si>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</si>
  <si>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</si>
  <si>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</si>
  <si>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</si>
  <si>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</si>
  <si>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</si>
  <si>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</si>
  <si>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</si>
  <si>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</si>
  <si>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</si>
  <si>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</si>
  <si>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</si>
  <si>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</si>
  <si>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</si>
  <si>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</si>
  <si>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</si>
  <si>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</si>
  <si>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</si>
  <si>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</si>
  <si>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</si>
  <si>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</si>
  <si>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</si>
  <si>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</si>
  <si>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</si>
  <si>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</si>
  <si>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</si>
  <si>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</si>
  <si>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</si>
  <si>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</si>
  <si>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</si>
  <si>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</si>
  <si>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</si>
  <si>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</si>
  <si>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</si>
  <si>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</si>
  <si>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</si>
  <si>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</si>
  <si>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</si>
  <si>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</si>
  <si>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</si>
  <si>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</si>
  <si>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</si>
  <si>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</si>
  <si>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</si>
  <si>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</si>
  <si>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</si>
  <si>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</si>
  <si>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</si>
  <si>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</si>
  <si>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</si>
  <si>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</si>
  <si>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</si>
  <si>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</si>
  <si>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</si>
  <si>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</si>
  <si>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</si>
  <si>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</si>
  <si>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</si>
  <si>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</si>
  <si>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</si>
  <si>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</si>
  <si>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</si>
  <si>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</si>
  <si>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</si>
  <si>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</si>
  <si>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</si>
  <si>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</si>
  <si>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</si>
  <si>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</si>
  <si>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</si>
  <si>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</si>
  <si>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</si>
  <si>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</si>
  <si>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</si>
  <si>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</si>
  <si>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</si>
  <si>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</si>
  <si>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</si>
  <si>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</si>
  <si>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</si>
  <si>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</si>
  <si>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</si>
  <si>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</si>
  <si>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</si>
  <si>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</si>
  <si>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</si>
  <si>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</si>
  <si>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</si>
  <si>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</si>
  <si>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</si>
  <si>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</si>
  <si>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</si>
  <si>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</si>
  <si>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</si>
  <si>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</si>
  <si>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</si>
  <si>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</si>
  <si>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</si>
  <si>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</si>
  <si>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</si>
  <si>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</si>
  <si>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</si>
  <si>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</si>
  <si>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</si>
  <si>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</si>
  <si>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</si>
  <si>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</si>
  <si>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</si>
  <si>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</si>
  <si>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</si>
  <si>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</si>
  <si>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</si>
  <si>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</si>
  <si>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</si>
  <si>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</si>
  <si>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</si>
  <si>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</si>
  <si>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</si>
  <si>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</si>
  <si>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</si>
  <si>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</si>
  <si>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</si>
  <si>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</si>
  <si>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</si>
  <si>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</si>
  <si>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</si>
  <si>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</si>
  <si>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</si>
  <si>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</si>
  <si>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</si>
  <si>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</si>
  <si>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</si>
  <si>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</si>
  <si>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</si>
  <si>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</si>
  <si>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</si>
  <si>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</si>
  <si>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</si>
  <si>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</si>
  <si>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</si>
  <si>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</si>
  <si>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</si>
  <si>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</si>
  <si>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</si>
  <si>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</si>
  <si>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</si>
  <si>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</si>
  <si>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</si>
  <si>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</si>
  <si>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</si>
  <si>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</si>
  <si>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</si>
  <si>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</si>
  <si>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</si>
  <si>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</si>
  <si>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</si>
  <si>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</si>
  <si>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</si>
  <si>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</si>
  <si>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</si>
  <si>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</si>
  <si>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</si>
  <si>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</si>
  <si>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</si>
  <si>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</si>
  <si>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</si>
  <si>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</si>
  <si>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</si>
  <si>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</si>
  <si>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</si>
  <si>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</si>
  <si>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</si>
  <si>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</si>
  <si>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</si>
  <si>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</si>
  <si>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</si>
  <si>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</si>
  <si>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</si>
  <si>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</si>
  <si>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</si>
  <si>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</si>
  <si>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</si>
  <si>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</si>
  <si>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</si>
  <si>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</si>
  <si>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</si>
  <si>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</si>
  <si>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</si>
  <si>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</si>
  <si>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</si>
  <si>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</si>
  <si>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</si>
  <si>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</si>
  <si>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</si>
  <si>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</si>
  <si>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</si>
  <si>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</si>
  <si>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</si>
  <si>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</si>
  <si>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</si>
  <si>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</si>
  <si>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</si>
  <si>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</si>
  <si>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</si>
  <si>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</si>
  <si>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</si>
  <si>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</si>
  <si>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</si>
  <si>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</si>
  <si>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</si>
  <si>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</si>
  <si>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גמל להשקעה מסלול אג"ח עד 10% מניות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</si>
  <si>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</si>
  <si>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</si>
  <si>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</si>
  <si>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</si>
  <si>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</si>
  <si>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</si>
  <si>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</si>
  <si>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</si>
  <si>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</si>
  <si>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</si>
  <si>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</si>
  <si>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</si>
  <si>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</si>
  <si>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</si>
  <si>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</si>
  <si>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</si>
  <si>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</si>
  <si>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</si>
  <si>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</si>
  <si>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</si>
  <si>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</si>
  <si>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</si>
  <si>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</si>
  <si>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</si>
  <si>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</si>
  <si>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</si>
  <si>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</si>
  <si>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</si>
  <si>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</si>
  <si>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</si>
  <si>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</si>
  <si>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</si>
  <si>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</si>
  <si>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גורם 176</t>
  </si>
  <si>
    <t>Permira Credit Solutions III</t>
  </si>
  <si>
    <t>ICG Senior Debt Partners III</t>
  </si>
  <si>
    <t>Permira Credit Solutions IV</t>
  </si>
  <si>
    <t>ICG Senior Debt Partners IV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</si>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</sst>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3196</v>
      </c>
    </row>
    <row r="3" spans="1:36">
      <c r="B3" s="2" t="s">
        <v>2</v>
      </c>
      <c r="C3" s="26" t="s">
        <v>3197</v>
      </c>
    </row>
    <row r="4" spans="1:36">
      <c r="B4" s="2" t="s">
        <v>3</v>
      </c>
      <c r="C4" s="88" t="s">
        <v>197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2819.9884696879399</v>
      </c>
      <c r="D11" s="76">
        <v>5.2499999999999998E-2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16645.98403329392</v>
      </c>
      <c r="D13" s="78">
        <v>0.31009999999999999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20739.974400300434</v>
      </c>
      <c r="D15" s="78">
        <v>0.38640000000000002</v>
      </c>
    </row>
    <row r="16" spans="1:36">
      <c r="A16" s="10" t="s">
        <v>13</v>
      </c>
      <c r="B16" s="70" t="s">
        <v>19</v>
      </c>
      <c r="C16" s="77">
        <v>1585.8859939849001</v>
      </c>
      <c r="D16" s="78">
        <v>2.9499999999999998E-2</v>
      </c>
    </row>
    <row r="17" spans="1:4">
      <c r="A17" s="10" t="s">
        <v>13</v>
      </c>
      <c r="B17" s="70" t="s">
        <v>195</v>
      </c>
      <c r="C17" s="77">
        <v>2758.770684078791</v>
      </c>
      <c r="D17" s="78">
        <v>5.1400000000000001E-2</v>
      </c>
    </row>
    <row r="18" spans="1:4">
      <c r="A18" s="10" t="s">
        <v>13</v>
      </c>
      <c r="B18" s="70" t="s">
        <v>20</v>
      </c>
      <c r="C18" s="77">
        <v>692.93928520201291</v>
      </c>
      <c r="D18" s="78">
        <v>1.29E-2</v>
      </c>
    </row>
    <row r="19" spans="1:4">
      <c r="A19" s="10" t="s">
        <v>13</v>
      </c>
      <c r="B19" s="70" t="s">
        <v>21</v>
      </c>
      <c r="C19" s="77">
        <v>0.21334355045600001</v>
      </c>
      <c r="D19" s="78">
        <v>0</v>
      </c>
    </row>
    <row r="20" spans="1:4">
      <c r="A20" s="10" t="s">
        <v>13</v>
      </c>
      <c r="B20" s="70" t="s">
        <v>22</v>
      </c>
      <c r="C20" s="77">
        <v>1.8617952</v>
      </c>
      <c r="D20" s="78">
        <v>0</v>
      </c>
    </row>
    <row r="21" spans="1:4">
      <c r="A21" s="10" t="s">
        <v>13</v>
      </c>
      <c r="B21" s="70" t="s">
        <v>23</v>
      </c>
      <c r="C21" s="77">
        <v>13.924426822505316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712.97198751945916</v>
      </c>
      <c r="D26" s="78">
        <v>1.3299999999999999E-2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204.16893351202481</v>
      </c>
      <c r="D28" s="78">
        <v>3.8E-3</v>
      </c>
    </row>
    <row r="29" spans="1:4">
      <c r="A29" s="10" t="s">
        <v>13</v>
      </c>
      <c r="B29" s="70" t="s">
        <v>30</v>
      </c>
      <c r="C29" s="77">
        <v>3.7375509399999998E-3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-143.97373901426289</v>
      </c>
      <c r="D31" s="78">
        <v>-2.7000000000000001E-3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7552.3968630486534</v>
      </c>
      <c r="D33" s="78">
        <v>0.14069999999999999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93.309688480529999</v>
      </c>
      <c r="D37" s="78">
        <v>1.6999999999999999E-3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53678.419903218302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1089.1651073741248</v>
      </c>
      <c r="D43" s="78">
        <f>C43/$C$42</f>
        <v>2.0290558279060365E-2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202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203</v>
      </c>
      <c r="D53" s="89">
        <v>0.34350000000000003</v>
      </c>
    </row>
    <row r="54" spans="3:4">
      <c r="C54" t="s">
        <v>201</v>
      </c>
      <c r="D54" s="89">
        <v>0.34229999999999999</v>
      </c>
    </row>
    <row r="55" spans="3:4">
      <c r="C55" t="s">
        <v>113</v>
      </c>
      <c r="D55" s="89">
        <v>4.6717000000000004</v>
      </c>
    </row>
    <row r="56" spans="3:4">
      <c r="C56" t="s">
        <v>199</v>
      </c>
      <c r="D56" s="89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69FC675C-5CB6-4F56-BEDA-6BBE26E8BE0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8" workbookViewId="0">
      <selection activeCell="L11" sqref="L11:L5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8.28515625" style="16" bestFit="1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3196</v>
      </c>
    </row>
    <row r="3" spans="2:17" s="1" customFormat="1">
      <c r="B3" s="2" t="s">
        <v>2</v>
      </c>
      <c r="C3" s="26" t="s">
        <v>3197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7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7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7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2819.9884526365004</v>
      </c>
      <c r="K11" s="76">
        <f>J11/$J$11</f>
        <v>1</v>
      </c>
      <c r="L11" s="76">
        <f>J11/'סכום נכסי הקרן'!$C$42</f>
        <v>5.253486331603862E-2</v>
      </c>
      <c r="Q11" s="90"/>
    </row>
    <row r="12" spans="2:17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2746.6151426365004</v>
      </c>
      <c r="K12" s="80">
        <f t="shared" ref="K12:K58" si="0">J12/$J$11</f>
        <v>0.97398098920178178</v>
      </c>
      <c r="L12" s="80">
        <f>J12/'סכום נכסי הקרן'!$C$42</f>
        <v>5.1167958140135687E-2</v>
      </c>
    </row>
    <row r="13" spans="2:17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1856.2732100000001</v>
      </c>
      <c r="K13" s="80">
        <f t="shared" si="0"/>
        <v>0.65825560677899542</v>
      </c>
      <c r="L13" s="80">
        <f>J13/'סכום נכסי הקרן'!$C$42</f>
        <v>3.458136832915059E-2</v>
      </c>
    </row>
    <row r="14" spans="2:17">
      <c r="B14" s="91" t="s">
        <v>3198</v>
      </c>
      <c r="C14" t="s">
        <v>3199</v>
      </c>
      <c r="D14">
        <v>11</v>
      </c>
      <c r="E14" t="s">
        <v>207</v>
      </c>
      <c r="F14" t="s">
        <v>208</v>
      </c>
      <c r="G14" t="s">
        <v>102</v>
      </c>
      <c r="H14" s="92">
        <v>4.3799999999999999E-2</v>
      </c>
      <c r="I14" s="92">
        <v>4.3799999999999999E-2</v>
      </c>
      <c r="J14" s="93">
        <v>172.87297999999998</v>
      </c>
      <c r="K14" s="92">
        <f t="shared" si="0"/>
        <v>6.1302726200306003E-2</v>
      </c>
      <c r="L14" s="92">
        <f>J14/'סכום נכסי הקרן'!$C$42</f>
        <v>3.2205303418336153E-3</v>
      </c>
    </row>
    <row r="15" spans="2:17">
      <c r="B15" s="91" t="s">
        <v>3200</v>
      </c>
      <c r="C15" s="91" t="s">
        <v>3201</v>
      </c>
      <c r="D15">
        <v>12</v>
      </c>
      <c r="E15" t="s">
        <v>207</v>
      </c>
      <c r="F15" t="s">
        <v>208</v>
      </c>
      <c r="G15" t="s">
        <v>102</v>
      </c>
      <c r="H15" s="92">
        <v>4.3700000000000003E-2</v>
      </c>
      <c r="I15" s="92">
        <v>4.3700000000000003E-2</v>
      </c>
      <c r="J15" s="93">
        <v>169.52671000000001</v>
      </c>
      <c r="K15" s="92">
        <f t="shared" si="0"/>
        <v>6.0116100773924763E-2</v>
      </c>
      <c r="L15" s="92">
        <f>J15/'סכום נכסי הקרן'!$C$42</f>
        <v>3.1581911372513408E-3</v>
      </c>
    </row>
    <row r="16" spans="2:17">
      <c r="B16" s="91" t="s">
        <v>3202</v>
      </c>
      <c r="C16" t="s">
        <v>206</v>
      </c>
      <c r="D16">
        <v>10</v>
      </c>
      <c r="E16" t="s">
        <v>207</v>
      </c>
      <c r="F16" t="s">
        <v>208</v>
      </c>
      <c r="G16" t="s">
        <v>102</v>
      </c>
      <c r="H16" s="92">
        <v>4.3900000000000002E-2</v>
      </c>
      <c r="I16" s="92">
        <v>4.3900000000000002E-2</v>
      </c>
      <c r="J16" s="93">
        <f>1015.05985+400.76515</f>
        <v>1415.825</v>
      </c>
      <c r="K16" s="92">
        <f t="shared" si="0"/>
        <v>0.50206765870842429</v>
      </c>
      <c r="L16" s="92">
        <f>J16/'סכום נכסי הקרן'!$C$42</f>
        <v>2.6376055825650595E-2</v>
      </c>
    </row>
    <row r="17" spans="2:12">
      <c r="B17" s="91" t="s">
        <v>3203</v>
      </c>
      <c r="C17" s="91" t="s">
        <v>3204</v>
      </c>
      <c r="D17">
        <v>20</v>
      </c>
      <c r="E17" t="s">
        <v>207</v>
      </c>
      <c r="F17" t="s">
        <v>208</v>
      </c>
      <c r="G17" t="s">
        <v>102</v>
      </c>
      <c r="H17" s="92">
        <v>4.2700000000000002E-2</v>
      </c>
      <c r="I17" s="92">
        <v>4.2700000000000002E-2</v>
      </c>
      <c r="J17" s="93">
        <v>98.048520000000011</v>
      </c>
      <c r="K17" s="92">
        <f t="shared" si="0"/>
        <v>3.476912109634038E-2</v>
      </c>
      <c r="L17" s="92">
        <f>J17/'סכום נכסי הקרן'!$C$42</f>
        <v>1.8265910244150366E-3</v>
      </c>
    </row>
    <row r="18" spans="2:12">
      <c r="B18" s="79" t="s">
        <v>209</v>
      </c>
      <c r="C18" s="26"/>
      <c r="D18" s="27"/>
      <c r="E18" s="27"/>
      <c r="F18" s="27"/>
      <c r="G18" s="27"/>
      <c r="H18" s="27"/>
      <c r="I18" s="80">
        <v>0</v>
      </c>
      <c r="J18" s="81">
        <f>SUM(J19:J41)</f>
        <v>890.34193263650025</v>
      </c>
      <c r="K18" s="80">
        <f t="shared" si="0"/>
        <v>0.31572538242278619</v>
      </c>
      <c r="L18" s="80">
        <f>J18/'סכום נכסי הקרן'!$C$42</f>
        <v>1.6586589810985094E-2</v>
      </c>
    </row>
    <row r="19" spans="2:12">
      <c r="B19" s="91" t="s">
        <v>3198</v>
      </c>
      <c r="C19" s="91" t="s">
        <v>3205</v>
      </c>
      <c r="D19">
        <v>11</v>
      </c>
      <c r="E19" t="s">
        <v>207</v>
      </c>
      <c r="F19" t="s">
        <v>208</v>
      </c>
      <c r="G19" t="s">
        <v>110</v>
      </c>
      <c r="H19" s="92">
        <v>0</v>
      </c>
      <c r="I19" s="92">
        <v>0</v>
      </c>
      <c r="J19" s="93">
        <v>1.6000000000000001E-4</v>
      </c>
      <c r="K19" s="92">
        <f t="shared" si="0"/>
        <v>5.673782098306492E-8</v>
      </c>
      <c r="L19" s="92">
        <f>J19/'סכום נכסי הקרן'!$C$42</f>
        <v>2.9807136701951833E-9</v>
      </c>
    </row>
    <row r="20" spans="2:12">
      <c r="B20" s="91" t="s">
        <v>3200</v>
      </c>
      <c r="C20" s="91" t="s">
        <v>3206</v>
      </c>
      <c r="D20">
        <v>12</v>
      </c>
      <c r="E20" t="s">
        <v>207</v>
      </c>
      <c r="F20" t="s">
        <v>208</v>
      </c>
      <c r="G20" t="s">
        <v>110</v>
      </c>
      <c r="H20" s="92">
        <v>2.75E-2</v>
      </c>
      <c r="I20" s="92">
        <v>2.75E-2</v>
      </c>
      <c r="J20" s="93">
        <v>4.42964</v>
      </c>
      <c r="K20" s="92">
        <f t="shared" si="0"/>
        <v>1.570800758371398E-3</v>
      </c>
      <c r="L20" s="92">
        <f>J20/'סכום נכסי הקרן'!$C$42</f>
        <v>8.2521803137771205E-5</v>
      </c>
    </row>
    <row r="21" spans="2:12">
      <c r="B21" s="91" t="s">
        <v>3202</v>
      </c>
      <c r="C21" t="s">
        <v>216</v>
      </c>
      <c r="D21">
        <v>10</v>
      </c>
      <c r="E21" t="s">
        <v>207</v>
      </c>
      <c r="F21" t="s">
        <v>208</v>
      </c>
      <c r="G21" t="s">
        <v>110</v>
      </c>
      <c r="H21" s="92">
        <v>2.8500000000000001E-2</v>
      </c>
      <c r="I21" s="92">
        <v>2.8500000000000001E-2</v>
      </c>
      <c r="J21" s="93">
        <f>0.504134666+0.153390202+65.39326</f>
        <v>66.050784867999994</v>
      </c>
      <c r="K21" s="92">
        <f t="shared" si="0"/>
        <v>2.3422360047696981E-2</v>
      </c>
      <c r="L21" s="92">
        <f>J21/'סכום נכסי הקרן'!$C$42</f>
        <v>1.2304904836448046E-3</v>
      </c>
    </row>
    <row r="22" spans="2:12">
      <c r="B22" s="91" t="s">
        <v>3203</v>
      </c>
      <c r="C22" s="91" t="s">
        <v>3207</v>
      </c>
      <c r="D22">
        <v>20</v>
      </c>
      <c r="E22" t="s">
        <v>207</v>
      </c>
      <c r="F22" t="s">
        <v>208</v>
      </c>
      <c r="G22" t="s">
        <v>110</v>
      </c>
      <c r="H22" s="92">
        <v>0</v>
      </c>
      <c r="I22" s="92">
        <v>0</v>
      </c>
      <c r="J22" s="93">
        <v>3.0083200000000003</v>
      </c>
      <c r="K22" s="92">
        <f t="shared" si="0"/>
        <v>1.0667845101235867E-3</v>
      </c>
      <c r="L22" s="92">
        <f>J22/'סכום נכסי הקרן'!$C$42</f>
        <v>5.604337842700984E-5</v>
      </c>
    </row>
    <row r="23" spans="2:12">
      <c r="B23" s="91" t="s">
        <v>3202</v>
      </c>
      <c r="C23" t="s">
        <v>213</v>
      </c>
      <c r="D23">
        <v>10</v>
      </c>
      <c r="E23" t="s">
        <v>207</v>
      </c>
      <c r="F23" t="s">
        <v>208</v>
      </c>
      <c r="G23" t="s">
        <v>120</v>
      </c>
      <c r="H23" s="92">
        <v>0</v>
      </c>
      <c r="I23" s="92">
        <v>0</v>
      </c>
      <c r="J23" s="93">
        <f>1.540463232+0.00076</f>
        <v>1.5412232320000001</v>
      </c>
      <c r="K23" s="92">
        <f t="shared" si="0"/>
        <v>5.4653529895097965E-4</v>
      </c>
      <c r="L23" s="92">
        <f>J23/'סכום נכסי הקרן'!$C$42</f>
        <v>2.8712157227780016E-5</v>
      </c>
    </row>
    <row r="24" spans="2:12">
      <c r="B24" s="91" t="s">
        <v>3203</v>
      </c>
      <c r="C24" s="91" t="s">
        <v>3208</v>
      </c>
      <c r="D24">
        <v>20</v>
      </c>
      <c r="E24" t="s">
        <v>207</v>
      </c>
      <c r="F24" t="s">
        <v>208</v>
      </c>
      <c r="G24" t="s">
        <v>120</v>
      </c>
      <c r="H24" s="92">
        <v>0</v>
      </c>
      <c r="I24" s="92">
        <v>0</v>
      </c>
      <c r="J24" s="93">
        <v>1.06E-3</v>
      </c>
      <c r="K24" s="92">
        <f t="shared" si="0"/>
        <v>3.7588806401280505E-7</v>
      </c>
      <c r="L24" s="92">
        <f>J24/'סכום נכסי הקרן'!$C$42</f>
        <v>1.9747228065043089E-8</v>
      </c>
    </row>
    <row r="25" spans="2:12">
      <c r="B25" s="91" t="s">
        <v>3198</v>
      </c>
      <c r="C25" s="91" t="s">
        <v>3209</v>
      </c>
      <c r="D25">
        <v>11</v>
      </c>
      <c r="E25" t="s">
        <v>207</v>
      </c>
      <c r="F25" t="s">
        <v>208</v>
      </c>
      <c r="G25" t="s">
        <v>106</v>
      </c>
      <c r="H25" s="92">
        <v>4.5600000000000002E-2</v>
      </c>
      <c r="I25" s="92">
        <v>4.5600000000000002E-2</v>
      </c>
      <c r="J25" s="93">
        <v>95.271100000000004</v>
      </c>
      <c r="K25" s="92">
        <f t="shared" si="0"/>
        <v>3.378421635412298E-2</v>
      </c>
      <c r="L25" s="92">
        <f>J25/'סכום נכסי הקרן'!$C$42</f>
        <v>1.774849188403327E-3</v>
      </c>
    </row>
    <row r="26" spans="2:12">
      <c r="B26" s="91" t="s">
        <v>3200</v>
      </c>
      <c r="C26" s="91" t="s">
        <v>3210</v>
      </c>
      <c r="D26">
        <v>12</v>
      </c>
      <c r="E26" t="s">
        <v>207</v>
      </c>
      <c r="F26" t="s">
        <v>208</v>
      </c>
      <c r="G26" t="s">
        <v>106</v>
      </c>
      <c r="H26" s="92">
        <v>4.6600000000000003E-2</v>
      </c>
      <c r="I26" s="92">
        <v>4.6600000000000003E-2</v>
      </c>
      <c r="J26" s="93">
        <v>31.771359999999998</v>
      </c>
      <c r="K26" s="92">
        <f t="shared" si="0"/>
        <v>1.1266485850428182E-2</v>
      </c>
      <c r="L26" s="92">
        <f>J26/'סכום נכסי הקרן'!$C$42</f>
        <v>5.9188329420432765E-4</v>
      </c>
    </row>
    <row r="27" spans="2:12">
      <c r="B27" s="91" t="s">
        <v>3202</v>
      </c>
      <c r="C27" t="s">
        <v>214</v>
      </c>
      <c r="D27">
        <v>10</v>
      </c>
      <c r="E27" t="s">
        <v>207</v>
      </c>
      <c r="F27" t="s">
        <v>208</v>
      </c>
      <c r="G27" t="s">
        <v>106</v>
      </c>
      <c r="H27" s="92">
        <v>4.5100000000000001E-2</v>
      </c>
      <c r="I27" s="92">
        <v>4.5100000000000001E-2</v>
      </c>
      <c r="J27" s="93">
        <f>199.61285344+331.47262</f>
        <v>531.08547343999999</v>
      </c>
      <c r="K27" s="92">
        <f t="shared" si="0"/>
        <v>0.18832895324215623</v>
      </c>
      <c r="L27" s="92">
        <f>J27/'סכום נכסי הקרן'!$C$42</f>
        <v>9.8938358170293055E-3</v>
      </c>
    </row>
    <row r="28" spans="2:12">
      <c r="B28" s="91" t="s">
        <v>3203</v>
      </c>
      <c r="C28" s="91" t="s">
        <v>3211</v>
      </c>
      <c r="D28">
        <v>20</v>
      </c>
      <c r="E28" t="s">
        <v>207</v>
      </c>
      <c r="F28" t="s">
        <v>208</v>
      </c>
      <c r="G28" t="s">
        <v>106</v>
      </c>
      <c r="H28" s="92">
        <v>4.6600000000000003E-2</v>
      </c>
      <c r="I28" s="92">
        <v>4.6600000000000003E-2</v>
      </c>
      <c r="J28" s="93">
        <v>149.33462</v>
      </c>
      <c r="K28" s="92">
        <f t="shared" si="0"/>
        <v>5.2955755850837664E-2</v>
      </c>
      <c r="L28" s="92">
        <f>J28/'סכום נכסי הקרן'!$C$42</f>
        <v>2.7820233954212689E-3</v>
      </c>
    </row>
    <row r="29" spans="2:12">
      <c r="B29" s="91" t="s">
        <v>3202</v>
      </c>
      <c r="C29" t="s">
        <v>3212</v>
      </c>
      <c r="D29">
        <v>10</v>
      </c>
      <c r="E29" t="s">
        <v>207</v>
      </c>
      <c r="F29" t="s">
        <v>208</v>
      </c>
      <c r="G29" t="s">
        <v>202</v>
      </c>
      <c r="H29" s="92">
        <v>0</v>
      </c>
      <c r="I29" s="92">
        <v>0</v>
      </c>
      <c r="J29" s="93">
        <v>1.5353434999999999E-3</v>
      </c>
      <c r="K29" s="92">
        <f t="shared" si="0"/>
        <v>5.44450279065702E-7</v>
      </c>
      <c r="L29" s="92">
        <f>J29/'סכום נכסי הקרן'!$C$42</f>
        <v>2.8602620993095738E-8</v>
      </c>
    </row>
    <row r="30" spans="2:12">
      <c r="B30" s="91" t="s">
        <v>3202</v>
      </c>
      <c r="C30" t="s">
        <v>215</v>
      </c>
      <c r="D30">
        <v>10</v>
      </c>
      <c r="E30" t="s">
        <v>207</v>
      </c>
      <c r="F30" t="s">
        <v>208</v>
      </c>
      <c r="G30" t="s">
        <v>116</v>
      </c>
      <c r="H30" s="92">
        <v>0</v>
      </c>
      <c r="I30" s="92">
        <v>0</v>
      </c>
      <c r="J30" s="93">
        <f>0.00542919+0.42067</f>
        <v>0.42609918999999996</v>
      </c>
      <c r="K30" s="92">
        <f t="shared" si="0"/>
        <v>1.5109962227030603E-4</v>
      </c>
      <c r="L30" s="92">
        <f>J30/'סכום נכסי הקרן'!$C$42</f>
        <v>7.9379980030755906E-6</v>
      </c>
    </row>
    <row r="31" spans="2:12">
      <c r="B31" s="91" t="s">
        <v>3203</v>
      </c>
      <c r="C31" s="91" t="s">
        <v>3213</v>
      </c>
      <c r="D31">
        <v>20</v>
      </c>
      <c r="E31" t="s">
        <v>207</v>
      </c>
      <c r="F31" t="s">
        <v>208</v>
      </c>
      <c r="G31" t="s">
        <v>116</v>
      </c>
      <c r="H31" s="92">
        <v>0</v>
      </c>
      <c r="I31" s="92">
        <v>0</v>
      </c>
      <c r="J31" s="93">
        <v>1.124E-2</v>
      </c>
      <c r="K31" s="92">
        <f t="shared" si="0"/>
        <v>3.9858319240603106E-6</v>
      </c>
      <c r="L31" s="92">
        <f>J31/'סכום נכסי הקרן'!$C$42</f>
        <v>2.0939513533121163E-7</v>
      </c>
    </row>
    <row r="32" spans="2:12">
      <c r="B32" s="91" t="s">
        <v>3200</v>
      </c>
      <c r="C32" s="91" t="s">
        <v>3214</v>
      </c>
      <c r="D32">
        <v>12</v>
      </c>
      <c r="E32" t="s">
        <v>207</v>
      </c>
      <c r="F32" t="s">
        <v>208</v>
      </c>
      <c r="G32" t="s">
        <v>200</v>
      </c>
      <c r="H32" s="92">
        <v>0</v>
      </c>
      <c r="I32" s="92">
        <v>0</v>
      </c>
      <c r="J32" s="93">
        <v>1.119E-2</v>
      </c>
      <c r="K32" s="92">
        <f t="shared" si="0"/>
        <v>3.9681013550031028E-6</v>
      </c>
      <c r="L32" s="92">
        <f>J32/'סכום נכסי הקרן'!$C$42</f>
        <v>2.0846366230927563E-7</v>
      </c>
    </row>
    <row r="33" spans="2:12">
      <c r="B33" s="91" t="s">
        <v>3202</v>
      </c>
      <c r="C33" t="s">
        <v>3215</v>
      </c>
      <c r="D33">
        <v>10</v>
      </c>
      <c r="E33" t="s">
        <v>207</v>
      </c>
      <c r="F33" t="s">
        <v>208</v>
      </c>
      <c r="G33" t="s">
        <v>200</v>
      </c>
      <c r="H33" s="92">
        <v>0</v>
      </c>
      <c r="I33" s="92">
        <v>0</v>
      </c>
      <c r="J33" s="93">
        <v>5.5899999999999995E-3</v>
      </c>
      <c r="K33" s="92">
        <f t="shared" si="0"/>
        <v>1.9822776205958303E-6</v>
      </c>
      <c r="L33" s="92">
        <f>J33/'סכום נכסי הקרן'!$C$42</f>
        <v>1.0413868385244421E-7</v>
      </c>
    </row>
    <row r="34" spans="2:12">
      <c r="B34" s="91" t="s">
        <v>3203</v>
      </c>
      <c r="C34" s="91" t="s">
        <v>3216</v>
      </c>
      <c r="D34">
        <v>20</v>
      </c>
      <c r="E34" t="s">
        <v>207</v>
      </c>
      <c r="F34" t="s">
        <v>208</v>
      </c>
      <c r="G34" t="s">
        <v>200</v>
      </c>
      <c r="H34" s="92">
        <v>0</v>
      </c>
      <c r="I34" s="92">
        <v>0</v>
      </c>
      <c r="J34" s="93">
        <v>1.9299999999999999E-3</v>
      </c>
      <c r="K34" s="92">
        <f t="shared" si="0"/>
        <v>6.8439996560822052E-7</v>
      </c>
      <c r="L34" s="92">
        <f>J34/'סכום נכסי הקרן'!$C$42</f>
        <v>3.5954858646729396E-8</v>
      </c>
    </row>
    <row r="35" spans="2:12">
      <c r="B35" s="91" t="s">
        <v>3202</v>
      </c>
      <c r="C35" s="91" t="s">
        <v>3217</v>
      </c>
      <c r="D35">
        <v>10</v>
      </c>
      <c r="E35" t="s">
        <v>207</v>
      </c>
      <c r="F35" t="s">
        <v>208</v>
      </c>
      <c r="G35" t="s">
        <v>203</v>
      </c>
      <c r="H35" s="92">
        <v>0</v>
      </c>
      <c r="I35" s="92">
        <v>0</v>
      </c>
      <c r="J35" s="93">
        <v>5.037084E-2</v>
      </c>
      <c r="K35" s="92">
        <f t="shared" si="0"/>
        <v>1.7862073141791285E-5</v>
      </c>
      <c r="L35" s="92">
        <f>J35/'סכום נכסי הקרן'!$C$42</f>
        <v>9.3838157104508963E-7</v>
      </c>
    </row>
    <row r="36" spans="2:12">
      <c r="B36" s="91" t="s">
        <v>3202</v>
      </c>
      <c r="C36" t="s">
        <v>3218</v>
      </c>
      <c r="D36">
        <v>10</v>
      </c>
      <c r="E36" t="s">
        <v>207</v>
      </c>
      <c r="F36" t="s">
        <v>208</v>
      </c>
      <c r="G36" t="s">
        <v>201</v>
      </c>
      <c r="H36" s="92">
        <v>0</v>
      </c>
      <c r="I36" s="92">
        <v>0</v>
      </c>
      <c r="J36" s="93">
        <v>6.8186159999999996E-3</v>
      </c>
      <c r="K36" s="92">
        <f t="shared" si="0"/>
        <v>2.4179588372516383E-6</v>
      </c>
      <c r="L36" s="92">
        <f>J36/'סכום נכסי הקרן'!$C$42</f>
        <v>1.2702713701882249E-7</v>
      </c>
    </row>
    <row r="37" spans="2:12">
      <c r="B37" s="91" t="s">
        <v>3198</v>
      </c>
      <c r="C37" s="91" t="s">
        <v>3219</v>
      </c>
      <c r="D37">
        <v>11</v>
      </c>
      <c r="E37" t="s">
        <v>207</v>
      </c>
      <c r="F37" t="s">
        <v>208</v>
      </c>
      <c r="G37" t="s">
        <v>113</v>
      </c>
      <c r="H37" s="92">
        <v>0</v>
      </c>
      <c r="I37" s="92">
        <v>0</v>
      </c>
      <c r="J37" s="93">
        <v>1.6999999999999999E-4</v>
      </c>
      <c r="K37" s="92">
        <f t="shared" si="0"/>
        <v>6.0283934794506473E-8</v>
      </c>
      <c r="L37" s="92">
        <f>J37/'סכום נכסי הקרן'!$C$42</f>
        <v>3.1670082745823818E-9</v>
      </c>
    </row>
    <row r="38" spans="2:12">
      <c r="B38" s="91" t="s">
        <v>3200</v>
      </c>
      <c r="C38" s="91" t="s">
        <v>3220</v>
      </c>
      <c r="D38">
        <v>12</v>
      </c>
      <c r="E38" t="s">
        <v>207</v>
      </c>
      <c r="F38" t="s">
        <v>208</v>
      </c>
      <c r="G38" t="s">
        <v>113</v>
      </c>
      <c r="H38" s="92">
        <v>4.5280000000000001E-2</v>
      </c>
      <c r="I38" s="92">
        <v>4.5280000000000001E-2</v>
      </c>
      <c r="J38" s="93">
        <v>0.22387000000000001</v>
      </c>
      <c r="K38" s="92">
        <f t="shared" si="0"/>
        <v>7.9386849896742151E-5</v>
      </c>
      <c r="L38" s="92">
        <f>J38/'סכום נכסי הקרן'!$C$42</f>
        <v>4.1705773084162233E-6</v>
      </c>
    </row>
    <row r="39" spans="2:12">
      <c r="B39" s="91" t="s">
        <v>3202</v>
      </c>
      <c r="C39" t="s">
        <v>217</v>
      </c>
      <c r="D39">
        <v>10</v>
      </c>
      <c r="E39" t="s">
        <v>207</v>
      </c>
      <c r="F39" t="s">
        <v>208</v>
      </c>
      <c r="G39" t="s">
        <v>113</v>
      </c>
      <c r="H39" s="92">
        <v>4.3729999999999998E-2</v>
      </c>
      <c r="I39" s="92">
        <v>4.3729999999999998E-2</v>
      </c>
      <c r="J39" s="93">
        <f>6.410086287+0.677</f>
        <v>7.087086287</v>
      </c>
      <c r="K39" s="92">
        <f t="shared" si="0"/>
        <v>2.5131614565208765E-3</v>
      </c>
      <c r="L39" s="92">
        <f>J39/'סכום נכסי הקרן'!$C$42</f>
        <v>1.3202859360946078E-4</v>
      </c>
    </row>
    <row r="40" spans="2:12">
      <c r="B40" s="91" t="s">
        <v>3203</v>
      </c>
      <c r="C40" s="91" t="s">
        <v>3221</v>
      </c>
      <c r="D40">
        <v>20</v>
      </c>
      <c r="E40" t="s">
        <v>207</v>
      </c>
      <c r="F40" t="s">
        <v>208</v>
      </c>
      <c r="G40" t="s">
        <v>113</v>
      </c>
      <c r="H40" s="92">
        <v>0</v>
      </c>
      <c r="I40" s="92">
        <v>0</v>
      </c>
      <c r="J40" s="93">
        <v>2.0559999999999998E-2</v>
      </c>
      <c r="K40" s="92">
        <f t="shared" si="0"/>
        <v>7.290809996323841E-6</v>
      </c>
      <c r="L40" s="92">
        <f>J40/'סכום נכסי הקרן'!$C$42</f>
        <v>3.83021706620081E-7</v>
      </c>
    </row>
    <row r="41" spans="2:12">
      <c r="B41" s="91" t="s">
        <v>3202</v>
      </c>
      <c r="C41" t="s">
        <v>3222</v>
      </c>
      <c r="D41">
        <v>10</v>
      </c>
      <c r="E41" t="s">
        <v>207</v>
      </c>
      <c r="F41" t="s">
        <v>208</v>
      </c>
      <c r="G41" t="s">
        <v>199</v>
      </c>
      <c r="H41" s="92">
        <v>0</v>
      </c>
      <c r="I41" s="92">
        <v>0</v>
      </c>
      <c r="J41" s="93">
        <v>1.7308200000000001E-3</v>
      </c>
      <c r="K41" s="92">
        <f t="shared" si="0"/>
        <v>6.1376847071192762E-7</v>
      </c>
      <c r="L41" s="92">
        <f>J41/'סכום נכסי הקרן'!$C$42</f>
        <v>3.2244242716545171E-8</v>
      </c>
    </row>
    <row r="42" spans="2:12">
      <c r="B42" s="79" t="s">
        <v>218</v>
      </c>
      <c r="D42" s="16"/>
      <c r="I42" s="80">
        <v>0</v>
      </c>
      <c r="J42" s="81">
        <f>SUM(J43)</f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210</v>
      </c>
      <c r="C43" t="s">
        <v>210</v>
      </c>
      <c r="D43" s="16"/>
      <c r="E43" t="s">
        <v>210</v>
      </c>
      <c r="G43" t="s">
        <v>210</v>
      </c>
      <c r="H43" s="92">
        <v>0</v>
      </c>
      <c r="I43" s="92">
        <v>0</v>
      </c>
      <c r="J43" s="93">
        <v>0</v>
      </c>
      <c r="K43" s="92">
        <f t="shared" si="0"/>
        <v>0</v>
      </c>
      <c r="L43" s="92">
        <f>J43/'סכום נכסי הקרן'!$C$42</f>
        <v>0</v>
      </c>
    </row>
    <row r="44" spans="2:12">
      <c r="B44" s="79" t="s">
        <v>219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210</v>
      </c>
      <c r="C45" t="s">
        <v>210</v>
      </c>
      <c r="D45" s="16"/>
      <c r="E45" t="s">
        <v>210</v>
      </c>
      <c r="G45" t="s">
        <v>210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220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210</v>
      </c>
      <c r="C47" t="s">
        <v>210</v>
      </c>
      <c r="D47" s="16"/>
      <c r="E47" t="s">
        <v>210</v>
      </c>
      <c r="G47" t="s">
        <v>210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221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210</v>
      </c>
      <c r="C49" t="s">
        <v>210</v>
      </c>
      <c r="D49" s="16"/>
      <c r="E49" t="s">
        <v>210</v>
      </c>
      <c r="G49" t="s">
        <v>210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222</v>
      </c>
      <c r="D50" s="16"/>
      <c r="I50" s="80">
        <v>0</v>
      </c>
      <c r="J50" s="81">
        <f>SUM(J51)</f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210</v>
      </c>
      <c r="C51" t="s">
        <v>210</v>
      </c>
      <c r="D51" s="16"/>
      <c r="E51" t="s">
        <v>210</v>
      </c>
      <c r="G51" t="s">
        <v>210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223</v>
      </c>
      <c r="D52" s="16"/>
      <c r="I52" s="80">
        <v>0</v>
      </c>
      <c r="J52" s="81">
        <f>J53+J57</f>
        <v>73.373309999999989</v>
      </c>
      <c r="K52" s="80">
        <f t="shared" si="0"/>
        <v>2.6019010798218289E-2</v>
      </c>
      <c r="L52" s="80">
        <f>J52/'סכום נכסי הקרן'!$C$42</f>
        <v>1.3669051759029307E-3</v>
      </c>
    </row>
    <row r="53" spans="2:12">
      <c r="B53" s="79" t="s">
        <v>224</v>
      </c>
      <c r="D53" s="16"/>
      <c r="I53" s="80">
        <v>0</v>
      </c>
      <c r="J53" s="81">
        <f>SUM(J54:J56)</f>
        <v>73.373309999999989</v>
      </c>
      <c r="K53" s="80">
        <f t="shared" si="0"/>
        <v>2.6019010798218289E-2</v>
      </c>
      <c r="L53" s="80">
        <f>J53/'סכום נכסי הקרן'!$C$42</f>
        <v>1.3669051759029307E-3</v>
      </c>
    </row>
    <row r="54" spans="2:12">
      <c r="B54" s="91" t="s">
        <v>3223</v>
      </c>
      <c r="C54" s="91" t="s">
        <v>3224</v>
      </c>
      <c r="D54">
        <v>85</v>
      </c>
      <c r="E54" t="s">
        <v>929</v>
      </c>
      <c r="F54" t="s">
        <v>212</v>
      </c>
      <c r="G54" t="s">
        <v>110</v>
      </c>
      <c r="H54" s="92">
        <v>3.15E-2</v>
      </c>
      <c r="I54" s="92">
        <v>3.15E-2</v>
      </c>
      <c r="J54" s="93">
        <v>8.7404599999999988</v>
      </c>
      <c r="K54" s="92">
        <f t="shared" si="0"/>
        <v>3.0994665924352471E-3</v>
      </c>
      <c r="L54" s="92">
        <f>J54/'סכום נכסי הקרן'!$C$42</f>
        <v>1.6283005378621367E-4</v>
      </c>
    </row>
    <row r="55" spans="2:12">
      <c r="B55" s="91" t="s">
        <v>3223</v>
      </c>
      <c r="C55" s="91" t="s">
        <v>3225</v>
      </c>
      <c r="D55">
        <v>85</v>
      </c>
      <c r="E55" t="s">
        <v>929</v>
      </c>
      <c r="F55" t="s">
        <v>212</v>
      </c>
      <c r="G55" t="s">
        <v>106</v>
      </c>
      <c r="H55" s="92">
        <v>4.9799999999999997E-2</v>
      </c>
      <c r="I55" s="92">
        <v>4.9799999999999997E-2</v>
      </c>
      <c r="J55" s="93">
        <v>62.792019999999994</v>
      </c>
      <c r="K55" s="92">
        <f t="shared" si="0"/>
        <v>2.2266764937031447E-2</v>
      </c>
      <c r="L55" s="92">
        <f>J55/'סכום נכסי הקרן'!$C$42</f>
        <v>1.1697814524573083E-3</v>
      </c>
    </row>
    <row r="56" spans="2:12">
      <c r="B56" s="91" t="s">
        <v>3223</v>
      </c>
      <c r="C56" s="91" t="s">
        <v>3226</v>
      </c>
      <c r="D56">
        <v>85</v>
      </c>
      <c r="E56" t="s">
        <v>929</v>
      </c>
      <c r="F56" t="s">
        <v>212</v>
      </c>
      <c r="G56" t="s">
        <v>200</v>
      </c>
      <c r="H56" s="92">
        <v>0</v>
      </c>
      <c r="I56" s="92">
        <v>0</v>
      </c>
      <c r="J56" s="93">
        <v>1.84083</v>
      </c>
      <c r="K56" s="92">
        <f t="shared" si="0"/>
        <v>6.5277926875159621E-4</v>
      </c>
      <c r="L56" s="92">
        <f>J56/'סכום נכסי הקרן'!$C$42</f>
        <v>3.4293669659408748E-5</v>
      </c>
    </row>
    <row r="57" spans="2:12">
      <c r="B57" s="79" t="s">
        <v>222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210</v>
      </c>
      <c r="C58" t="s">
        <v>210</v>
      </c>
      <c r="D58" s="16"/>
      <c r="E58" t="s">
        <v>210</v>
      </c>
      <c r="G58" t="s">
        <v>210</v>
      </c>
      <c r="H58" s="92">
        <v>0</v>
      </c>
      <c r="I58" s="92">
        <v>0</v>
      </c>
      <c r="J58" s="93">
        <v>0</v>
      </c>
      <c r="K58" s="92">
        <f t="shared" si="0"/>
        <v>0</v>
      </c>
      <c r="L58" s="92">
        <f>J58/'סכום נכסי הקרן'!$C$42</f>
        <v>0</v>
      </c>
    </row>
    <row r="59" spans="2:12">
      <c r="B59" t="s">
        <v>225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B9552D79-DCB1-4B5C-BD07-DE531D951D0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3196</v>
      </c>
    </row>
    <row r="3" spans="2:53" s="1" customFormat="1">
      <c r="B3" s="2" t="s">
        <v>2</v>
      </c>
      <c r="C3" s="26" t="s">
        <v>3197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5.24</v>
      </c>
      <c r="I11" s="7"/>
      <c r="J11" s="7"/>
      <c r="K11" s="76">
        <v>3.09E-2</v>
      </c>
      <c r="L11" s="75">
        <v>17292283.629999999</v>
      </c>
      <c r="M11" s="7"/>
      <c r="N11" s="75">
        <v>0</v>
      </c>
      <c r="O11" s="75">
        <v>16645.98403329392</v>
      </c>
      <c r="P11" s="7"/>
      <c r="Q11" s="76">
        <v>1</v>
      </c>
      <c r="R11" s="76">
        <v>0.31009999999999999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5.23</v>
      </c>
      <c r="K12" s="80">
        <v>3.09E-2</v>
      </c>
      <c r="L12" s="81">
        <v>17289108.379999999</v>
      </c>
      <c r="N12" s="81">
        <v>0</v>
      </c>
      <c r="O12" s="81">
        <v>16636.392373244002</v>
      </c>
      <c r="Q12" s="80">
        <v>0.99939999999999996</v>
      </c>
      <c r="R12" s="80">
        <v>0.30990000000000001</v>
      </c>
    </row>
    <row r="13" spans="2:53">
      <c r="B13" s="79" t="s">
        <v>226</v>
      </c>
      <c r="C13" s="16"/>
      <c r="D13" s="16"/>
      <c r="H13" s="81">
        <v>5.09</v>
      </c>
      <c r="K13" s="80">
        <v>1.2200000000000001E-2</v>
      </c>
      <c r="L13" s="81">
        <v>5621503.9000000004</v>
      </c>
      <c r="N13" s="81">
        <v>0</v>
      </c>
      <c r="O13" s="81">
        <v>6218.430814241</v>
      </c>
      <c r="Q13" s="80">
        <v>0.37359999999999999</v>
      </c>
      <c r="R13" s="80">
        <v>0.1158</v>
      </c>
    </row>
    <row r="14" spans="2:53">
      <c r="B14" s="79" t="s">
        <v>227</v>
      </c>
      <c r="C14" s="16"/>
      <c r="D14" s="16"/>
      <c r="H14" s="81">
        <v>5.09</v>
      </c>
      <c r="K14" s="80">
        <v>1.2200000000000001E-2</v>
      </c>
      <c r="L14" s="81">
        <v>5621503.9000000004</v>
      </c>
      <c r="N14" s="81">
        <v>0</v>
      </c>
      <c r="O14" s="81">
        <v>6218.430814241</v>
      </c>
      <c r="Q14" s="80">
        <v>0.37359999999999999</v>
      </c>
      <c r="R14" s="80">
        <v>0.1158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413102.91</v>
      </c>
      <c r="M15" s="77">
        <v>144.80000000000001</v>
      </c>
      <c r="N15" s="77">
        <v>0</v>
      </c>
      <c r="O15" s="77">
        <v>598.17301368000005</v>
      </c>
      <c r="P15" s="78">
        <v>0</v>
      </c>
      <c r="Q15" s="78">
        <v>3.5900000000000001E-2</v>
      </c>
      <c r="R15" s="78">
        <v>1.11E-2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433055.87</v>
      </c>
      <c r="M16" s="77">
        <v>110.14</v>
      </c>
      <c r="N16" s="77">
        <v>0</v>
      </c>
      <c r="O16" s="77">
        <v>476.96773521799997</v>
      </c>
      <c r="P16" s="78">
        <v>0</v>
      </c>
      <c r="Q16" s="78">
        <v>2.87E-2</v>
      </c>
      <c r="R16" s="78">
        <v>8.8999999999999999E-3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43327.79</v>
      </c>
      <c r="M17" s="77">
        <v>107.34</v>
      </c>
      <c r="N17" s="77">
        <v>0</v>
      </c>
      <c r="O17" s="77">
        <v>46.508049786000001</v>
      </c>
      <c r="P17" s="78">
        <v>0</v>
      </c>
      <c r="Q17" s="78">
        <v>2.8E-3</v>
      </c>
      <c r="R17" s="78">
        <v>8.9999999999999998E-4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8660.7800000000007</v>
      </c>
      <c r="M18" s="77">
        <v>114.24</v>
      </c>
      <c r="N18" s="77">
        <v>0</v>
      </c>
      <c r="O18" s="77">
        <v>9.8940750719999997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939647.15</v>
      </c>
      <c r="M19" s="77">
        <v>110.07</v>
      </c>
      <c r="N19" s="77">
        <v>0</v>
      </c>
      <c r="O19" s="77">
        <v>1034.269618005</v>
      </c>
      <c r="P19" s="78">
        <v>0</v>
      </c>
      <c r="Q19" s="78">
        <v>6.2100000000000002E-2</v>
      </c>
      <c r="R19" s="78">
        <v>1.9300000000000001E-2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974502.31</v>
      </c>
      <c r="M20" s="77">
        <v>102.15</v>
      </c>
      <c r="N20" s="77">
        <v>0</v>
      </c>
      <c r="O20" s="77">
        <v>995.45410966500003</v>
      </c>
      <c r="P20" s="78">
        <v>1E-4</v>
      </c>
      <c r="Q20" s="78">
        <v>5.9799999999999999E-2</v>
      </c>
      <c r="R20" s="78">
        <v>1.8499999999999999E-2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147205.98000000001</v>
      </c>
      <c r="M21" s="77">
        <v>91.36</v>
      </c>
      <c r="N21" s="77">
        <v>0</v>
      </c>
      <c r="O21" s="77">
        <v>134.48738332799999</v>
      </c>
      <c r="P21" s="78">
        <v>0</v>
      </c>
      <c r="Q21" s="78">
        <v>8.0999999999999996E-3</v>
      </c>
      <c r="R21" s="78">
        <v>2.5000000000000001E-3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77569.77</v>
      </c>
      <c r="M22" s="77">
        <v>152.87</v>
      </c>
      <c r="N22" s="77">
        <v>0</v>
      </c>
      <c r="O22" s="77">
        <v>118.580907399</v>
      </c>
      <c r="P22" s="78">
        <v>0</v>
      </c>
      <c r="Q22" s="78">
        <v>7.1000000000000004E-3</v>
      </c>
      <c r="R22" s="78">
        <v>2.2000000000000001E-3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52075.73</v>
      </c>
      <c r="M23" s="77">
        <v>178.82</v>
      </c>
      <c r="N23" s="77">
        <v>0</v>
      </c>
      <c r="O23" s="77">
        <v>93.121820385999996</v>
      </c>
      <c r="P23" s="78">
        <v>0</v>
      </c>
      <c r="Q23" s="78">
        <v>5.5999999999999999E-3</v>
      </c>
      <c r="R23" s="78">
        <v>1.6999999999999999E-3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966856.43</v>
      </c>
      <c r="M24" s="77">
        <v>107.14</v>
      </c>
      <c r="N24" s="77">
        <v>0</v>
      </c>
      <c r="O24" s="77">
        <v>1035.8899791020001</v>
      </c>
      <c r="P24" s="78">
        <v>0</v>
      </c>
      <c r="Q24" s="78">
        <v>6.2199999999999998E-2</v>
      </c>
      <c r="R24" s="78">
        <v>1.9300000000000001E-2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1565499.18</v>
      </c>
      <c r="M25" s="77">
        <v>107</v>
      </c>
      <c r="N25" s="77">
        <v>0</v>
      </c>
      <c r="O25" s="77">
        <v>1675.0841226</v>
      </c>
      <c r="P25" s="78">
        <v>1E-4</v>
      </c>
      <c r="Q25" s="78">
        <v>0.10059999999999999</v>
      </c>
      <c r="R25" s="78">
        <v>3.1199999999999999E-2</v>
      </c>
    </row>
    <row r="26" spans="2:18">
      <c r="B26" s="79" t="s">
        <v>251</v>
      </c>
      <c r="C26" s="16"/>
      <c r="D26" s="16"/>
      <c r="H26" s="81">
        <v>5.32</v>
      </c>
      <c r="K26" s="80">
        <v>4.2099999999999999E-2</v>
      </c>
      <c r="L26" s="81">
        <v>11667604.48</v>
      </c>
      <c r="N26" s="81">
        <v>0</v>
      </c>
      <c r="O26" s="81">
        <v>10417.961559003001</v>
      </c>
      <c r="Q26" s="80">
        <v>0.62590000000000001</v>
      </c>
      <c r="R26" s="80">
        <v>0.19409999999999999</v>
      </c>
    </row>
    <row r="27" spans="2:18">
      <c r="B27" s="79" t="s">
        <v>252</v>
      </c>
      <c r="C27" s="16"/>
      <c r="D27" s="16"/>
      <c r="H27" s="81">
        <v>0.61</v>
      </c>
      <c r="K27" s="80">
        <v>4.8099999999999997E-2</v>
      </c>
      <c r="L27" s="81">
        <v>4138197.45</v>
      </c>
      <c r="N27" s="81">
        <v>0</v>
      </c>
      <c r="O27" s="81">
        <v>4021.0508194089998</v>
      </c>
      <c r="Q27" s="80">
        <v>0.24160000000000001</v>
      </c>
      <c r="R27" s="80">
        <v>7.4899999999999994E-2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248472.76</v>
      </c>
      <c r="M28" s="77">
        <v>96.48</v>
      </c>
      <c r="N28" s="77">
        <v>0</v>
      </c>
      <c r="O28" s="77">
        <v>239.72651884800001</v>
      </c>
      <c r="P28" s="78">
        <v>0</v>
      </c>
      <c r="Q28" s="78">
        <v>1.44E-2</v>
      </c>
      <c r="R28" s="78">
        <v>4.4999999999999997E-3</v>
      </c>
    </row>
    <row r="29" spans="2:18">
      <c r="B29" t="s">
        <v>256</v>
      </c>
      <c r="C29" t="s">
        <v>257</v>
      </c>
      <c r="D29" t="s">
        <v>100</v>
      </c>
      <c r="E29" t="s">
        <v>230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9949.89</v>
      </c>
      <c r="M29" s="77">
        <v>98.72</v>
      </c>
      <c r="N29" s="77">
        <v>0</v>
      </c>
      <c r="O29" s="77">
        <v>9.8225314079999997</v>
      </c>
      <c r="P29" s="78">
        <v>0</v>
      </c>
      <c r="Q29" s="78">
        <v>5.9999999999999995E-4</v>
      </c>
      <c r="R29" s="78">
        <v>2.0000000000000001E-4</v>
      </c>
    </row>
    <row r="30" spans="2:18">
      <c r="B30" t="s">
        <v>258</v>
      </c>
      <c r="C30" t="s">
        <v>259</v>
      </c>
      <c r="D30" t="s">
        <v>100</v>
      </c>
      <c r="E30" t="s">
        <v>230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4974.95</v>
      </c>
      <c r="M30" s="77">
        <v>98.33</v>
      </c>
      <c r="N30" s="77">
        <v>0</v>
      </c>
      <c r="O30" s="77">
        <v>4.8918683349999998</v>
      </c>
      <c r="P30" s="78">
        <v>0</v>
      </c>
      <c r="Q30" s="78">
        <v>2.9999999999999997E-4</v>
      </c>
      <c r="R30" s="78">
        <v>1E-4</v>
      </c>
    </row>
    <row r="31" spans="2:18">
      <c r="B31" t="s">
        <v>260</v>
      </c>
      <c r="C31" t="s">
        <v>261</v>
      </c>
      <c r="D31" t="s">
        <v>100</v>
      </c>
      <c r="E31" t="s">
        <v>230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1513404.57</v>
      </c>
      <c r="M31" s="77">
        <v>97.63</v>
      </c>
      <c r="N31" s="77">
        <v>0</v>
      </c>
      <c r="O31" s="77">
        <v>1477.536881691</v>
      </c>
      <c r="P31" s="78">
        <v>0</v>
      </c>
      <c r="Q31" s="78">
        <v>8.8800000000000004E-2</v>
      </c>
      <c r="R31" s="78">
        <v>2.75E-2</v>
      </c>
    </row>
    <row r="32" spans="2:18">
      <c r="B32" t="s">
        <v>263</v>
      </c>
      <c r="C32" t="s">
        <v>264</v>
      </c>
      <c r="D32" t="s">
        <v>100</v>
      </c>
      <c r="E32" t="s">
        <v>230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607567.31999999995</v>
      </c>
      <c r="M32" s="77">
        <v>97.19</v>
      </c>
      <c r="N32" s="77">
        <v>0</v>
      </c>
      <c r="O32" s="77">
        <v>590.49467830799995</v>
      </c>
      <c r="P32" s="78">
        <v>0</v>
      </c>
      <c r="Q32" s="78">
        <v>3.5499999999999997E-2</v>
      </c>
      <c r="R32" s="78">
        <v>1.0999999999999999E-2</v>
      </c>
    </row>
    <row r="33" spans="2:18">
      <c r="B33" t="s">
        <v>266</v>
      </c>
      <c r="C33" t="s">
        <v>267</v>
      </c>
      <c r="D33" t="s">
        <v>100</v>
      </c>
      <c r="E33" t="s">
        <v>230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751904.37</v>
      </c>
      <c r="M33" s="77">
        <v>96.81</v>
      </c>
      <c r="N33" s="77">
        <v>0</v>
      </c>
      <c r="O33" s="77">
        <v>727.91862059699997</v>
      </c>
      <c r="P33" s="78">
        <v>0</v>
      </c>
      <c r="Q33" s="78">
        <v>4.3700000000000003E-2</v>
      </c>
      <c r="R33" s="78">
        <v>1.3599999999999999E-2</v>
      </c>
    </row>
    <row r="34" spans="2:18">
      <c r="B34" t="s">
        <v>269</v>
      </c>
      <c r="C34" t="s">
        <v>270</v>
      </c>
      <c r="D34" t="s">
        <v>100</v>
      </c>
      <c r="E34" t="s">
        <v>230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481727.64</v>
      </c>
      <c r="M34" s="77">
        <v>97.99</v>
      </c>
      <c r="N34" s="77">
        <v>0</v>
      </c>
      <c r="O34" s="77">
        <v>472.044914436</v>
      </c>
      <c r="P34" s="78">
        <v>0</v>
      </c>
      <c r="Q34" s="78">
        <v>2.8400000000000002E-2</v>
      </c>
      <c r="R34" s="78">
        <v>8.8000000000000005E-3</v>
      </c>
    </row>
    <row r="35" spans="2:18">
      <c r="B35" t="s">
        <v>272</v>
      </c>
      <c r="C35" t="s">
        <v>273</v>
      </c>
      <c r="D35" t="s">
        <v>100</v>
      </c>
      <c r="E35" t="s">
        <v>230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240988.23</v>
      </c>
      <c r="M35" s="77">
        <v>96.04</v>
      </c>
      <c r="N35" s="77">
        <v>0</v>
      </c>
      <c r="O35" s="77">
        <v>231.445096092</v>
      </c>
      <c r="P35" s="78">
        <v>0</v>
      </c>
      <c r="Q35" s="78">
        <v>1.3899999999999999E-2</v>
      </c>
      <c r="R35" s="78">
        <v>4.3E-3</v>
      </c>
    </row>
    <row r="36" spans="2:18">
      <c r="B36" t="s">
        <v>275</v>
      </c>
      <c r="C36" t="s">
        <v>276</v>
      </c>
      <c r="D36" t="s">
        <v>100</v>
      </c>
      <c r="E36" t="s">
        <v>230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278596.92</v>
      </c>
      <c r="M36" s="77">
        <v>95.68</v>
      </c>
      <c r="N36" s="77">
        <v>0</v>
      </c>
      <c r="O36" s="77">
        <v>266.56153305599997</v>
      </c>
      <c r="P36" s="78">
        <v>0</v>
      </c>
      <c r="Q36" s="78">
        <v>1.6E-2</v>
      </c>
      <c r="R36" s="78">
        <v>5.0000000000000001E-3</v>
      </c>
    </row>
    <row r="37" spans="2:18">
      <c r="B37" t="s">
        <v>278</v>
      </c>
      <c r="C37" t="s">
        <v>279</v>
      </c>
      <c r="D37" t="s">
        <v>100</v>
      </c>
      <c r="E37" t="s">
        <v>230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596.99</v>
      </c>
      <c r="M37" s="77">
        <v>99.58</v>
      </c>
      <c r="N37" s="77">
        <v>0</v>
      </c>
      <c r="O37" s="77">
        <v>0.59448264200000001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230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13.81</v>
      </c>
      <c r="M38" s="77">
        <v>99.16</v>
      </c>
      <c r="N38" s="77">
        <v>0</v>
      </c>
      <c r="O38" s="77">
        <v>1.3693996E-2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7529407.0300000003</v>
      </c>
      <c r="N39" s="81">
        <v>0</v>
      </c>
      <c r="O39" s="81">
        <v>6396.910739594</v>
      </c>
      <c r="Q39" s="80">
        <v>0.38429999999999997</v>
      </c>
      <c r="R39" s="80">
        <v>0.1192</v>
      </c>
    </row>
    <row r="40" spans="2:18">
      <c r="B40" t="s">
        <v>283</v>
      </c>
      <c r="C40" t="s">
        <v>284</v>
      </c>
      <c r="D40" t="s">
        <v>100</v>
      </c>
      <c r="E40" t="s">
        <v>230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1016867.04</v>
      </c>
      <c r="M40" s="77">
        <v>94.52</v>
      </c>
      <c r="N40" s="77">
        <v>0</v>
      </c>
      <c r="O40" s="77">
        <v>961.142726208</v>
      </c>
      <c r="P40" s="78">
        <v>0</v>
      </c>
      <c r="Q40" s="78">
        <v>5.7700000000000001E-2</v>
      </c>
      <c r="R40" s="78">
        <v>1.7899999999999999E-2</v>
      </c>
    </row>
    <row r="41" spans="2:18">
      <c r="B41" t="s">
        <v>285</v>
      </c>
      <c r="C41" t="s">
        <v>286</v>
      </c>
      <c r="D41" t="s">
        <v>100</v>
      </c>
      <c r="E41" t="s">
        <v>230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34.07</v>
      </c>
      <c r="M41" s="77">
        <v>91.3</v>
      </c>
      <c r="N41" s="77">
        <v>0</v>
      </c>
      <c r="O41" s="77">
        <v>3.1105910000000001E-2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230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345259.83</v>
      </c>
      <c r="M42" s="77">
        <v>100.65</v>
      </c>
      <c r="N42" s="77">
        <v>0</v>
      </c>
      <c r="O42" s="77">
        <v>347.504018895</v>
      </c>
      <c r="P42" s="78">
        <v>1E-4</v>
      </c>
      <c r="Q42" s="78">
        <v>2.0899999999999998E-2</v>
      </c>
      <c r="R42" s="78">
        <v>6.4999999999999997E-3</v>
      </c>
    </row>
    <row r="43" spans="2:18">
      <c r="B43" t="s">
        <v>289</v>
      </c>
      <c r="C43" t="s">
        <v>290</v>
      </c>
      <c r="D43" t="s">
        <v>100</v>
      </c>
      <c r="E43" t="s">
        <v>230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354888.41</v>
      </c>
      <c r="M43" s="77">
        <v>94.05</v>
      </c>
      <c r="N43" s="77">
        <v>0</v>
      </c>
      <c r="O43" s="77">
        <v>333.77254960499999</v>
      </c>
      <c r="P43" s="78">
        <v>0</v>
      </c>
      <c r="Q43" s="78">
        <v>2.01E-2</v>
      </c>
      <c r="R43" s="78">
        <v>6.1999999999999998E-3</v>
      </c>
    </row>
    <row r="44" spans="2:18">
      <c r="B44" t="s">
        <v>291</v>
      </c>
      <c r="C44" t="s">
        <v>292</v>
      </c>
      <c r="D44" t="s">
        <v>100</v>
      </c>
      <c r="E44" t="s">
        <v>230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143285.29999999999</v>
      </c>
      <c r="M44" s="77">
        <v>96.3</v>
      </c>
      <c r="N44" s="77">
        <v>0</v>
      </c>
      <c r="O44" s="77">
        <v>137.98374390000001</v>
      </c>
      <c r="P44" s="78">
        <v>0</v>
      </c>
      <c r="Q44" s="78">
        <v>8.3000000000000001E-3</v>
      </c>
      <c r="R44" s="78">
        <v>2.5999999999999999E-3</v>
      </c>
    </row>
    <row r="45" spans="2:18">
      <c r="B45" t="s">
        <v>293</v>
      </c>
      <c r="C45" t="s">
        <v>294</v>
      </c>
      <c r="D45" t="s">
        <v>100</v>
      </c>
      <c r="E45" t="s">
        <v>230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27040.77</v>
      </c>
      <c r="M45" s="77">
        <v>99.76</v>
      </c>
      <c r="N45" s="77">
        <v>0</v>
      </c>
      <c r="O45" s="77">
        <v>26.975872152000001</v>
      </c>
      <c r="P45" s="78">
        <v>0</v>
      </c>
      <c r="Q45" s="78">
        <v>1.6000000000000001E-3</v>
      </c>
      <c r="R45" s="78">
        <v>5.0000000000000001E-4</v>
      </c>
    </row>
    <row r="46" spans="2:18">
      <c r="B46" t="s">
        <v>295</v>
      </c>
      <c r="C46" t="s">
        <v>296</v>
      </c>
      <c r="D46" t="s">
        <v>100</v>
      </c>
      <c r="E46" t="s">
        <v>230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347.92</v>
      </c>
      <c r="M46" s="77">
        <v>96.45</v>
      </c>
      <c r="N46" s="77">
        <v>0</v>
      </c>
      <c r="O46" s="77">
        <v>0.33556883999999998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230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517139.95</v>
      </c>
      <c r="M47" s="77">
        <v>78.989999999999995</v>
      </c>
      <c r="N47" s="77">
        <v>0</v>
      </c>
      <c r="O47" s="77">
        <v>408.48884650500003</v>
      </c>
      <c r="P47" s="78">
        <v>1E-4</v>
      </c>
      <c r="Q47" s="78">
        <v>2.4500000000000001E-2</v>
      </c>
      <c r="R47" s="78">
        <v>7.6E-3</v>
      </c>
    </row>
    <row r="48" spans="2:18">
      <c r="B48" t="s">
        <v>299</v>
      </c>
      <c r="C48" t="s">
        <v>300</v>
      </c>
      <c r="D48" t="s">
        <v>100</v>
      </c>
      <c r="E48" t="s">
        <v>230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77.47</v>
      </c>
      <c r="M48" s="77">
        <v>100.38</v>
      </c>
      <c r="N48" s="77">
        <v>0</v>
      </c>
      <c r="O48" s="77">
        <v>7.7764386000000005E-2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230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36814.589999999997</v>
      </c>
      <c r="M49" s="77">
        <v>121.8</v>
      </c>
      <c r="N49" s="77">
        <v>0</v>
      </c>
      <c r="O49" s="77">
        <v>44.840170620000002</v>
      </c>
      <c r="P49" s="78">
        <v>0</v>
      </c>
      <c r="Q49" s="78">
        <v>2.7000000000000001E-3</v>
      </c>
      <c r="R49" s="78">
        <v>8.0000000000000004E-4</v>
      </c>
    </row>
    <row r="50" spans="2:18">
      <c r="B50" t="s">
        <v>303</v>
      </c>
      <c r="C50" t="s">
        <v>304</v>
      </c>
      <c r="D50" t="s">
        <v>100</v>
      </c>
      <c r="E50" t="s">
        <v>230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14858.01</v>
      </c>
      <c r="M50" s="77">
        <v>95.18</v>
      </c>
      <c r="N50" s="77">
        <v>0</v>
      </c>
      <c r="O50" s="77">
        <v>14.141853918000001</v>
      </c>
      <c r="P50" s="78">
        <v>0</v>
      </c>
      <c r="Q50" s="78">
        <v>8.0000000000000004E-4</v>
      </c>
      <c r="R50" s="78">
        <v>2.9999999999999997E-4</v>
      </c>
    </row>
    <row r="51" spans="2:18">
      <c r="B51" t="s">
        <v>305</v>
      </c>
      <c r="C51" t="s">
        <v>306</v>
      </c>
      <c r="D51" t="s">
        <v>100</v>
      </c>
      <c r="E51" t="s">
        <v>230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1103.97</v>
      </c>
      <c r="M51" s="77">
        <v>93.5</v>
      </c>
      <c r="N51" s="77">
        <v>0</v>
      </c>
      <c r="O51" s="77">
        <v>1.03221195</v>
      </c>
      <c r="P51" s="78">
        <v>0</v>
      </c>
      <c r="Q51" s="78">
        <v>1E-4</v>
      </c>
      <c r="R51" s="78">
        <v>0</v>
      </c>
    </row>
    <row r="52" spans="2:18">
      <c r="B52" t="s">
        <v>307</v>
      </c>
      <c r="C52" t="s">
        <v>308</v>
      </c>
      <c r="D52" t="s">
        <v>100</v>
      </c>
      <c r="E52" t="s">
        <v>230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1482694.49</v>
      </c>
      <c r="M52" s="77">
        <v>84.11</v>
      </c>
      <c r="N52" s="77">
        <v>0</v>
      </c>
      <c r="O52" s="77">
        <v>1247.094335539</v>
      </c>
      <c r="P52" s="78">
        <v>1E-4</v>
      </c>
      <c r="Q52" s="78">
        <v>7.4899999999999994E-2</v>
      </c>
      <c r="R52" s="78">
        <v>2.3199999999999998E-2</v>
      </c>
    </row>
    <row r="53" spans="2:18">
      <c r="B53" t="s">
        <v>309</v>
      </c>
      <c r="C53" t="s">
        <v>310</v>
      </c>
      <c r="D53" t="s">
        <v>100</v>
      </c>
      <c r="E53" t="s">
        <v>230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2622568.8199999998</v>
      </c>
      <c r="M53" s="77">
        <v>81.93</v>
      </c>
      <c r="N53" s="77">
        <v>0</v>
      </c>
      <c r="O53" s="77">
        <v>2148.6706342259999</v>
      </c>
      <c r="P53" s="78">
        <v>2.0000000000000001E-4</v>
      </c>
      <c r="Q53" s="78">
        <v>0.12909999999999999</v>
      </c>
      <c r="R53" s="78">
        <v>0.04</v>
      </c>
    </row>
    <row r="54" spans="2:18">
      <c r="B54" t="s">
        <v>311</v>
      </c>
      <c r="C54" t="s">
        <v>312</v>
      </c>
      <c r="D54" t="s">
        <v>100</v>
      </c>
      <c r="E54" t="s">
        <v>230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15461</v>
      </c>
      <c r="M54" s="77">
        <v>99.6</v>
      </c>
      <c r="N54" s="77">
        <v>0</v>
      </c>
      <c r="O54" s="77">
        <v>15.399156</v>
      </c>
      <c r="P54" s="78">
        <v>0</v>
      </c>
      <c r="Q54" s="78">
        <v>8.9999999999999998E-4</v>
      </c>
      <c r="R54" s="78">
        <v>2.9999999999999997E-4</v>
      </c>
    </row>
    <row r="55" spans="2:18">
      <c r="B55" t="s">
        <v>313</v>
      </c>
      <c r="C55" t="s">
        <v>314</v>
      </c>
      <c r="D55" t="s">
        <v>100</v>
      </c>
      <c r="E55" t="s">
        <v>230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950965.39</v>
      </c>
      <c r="M55" s="77">
        <v>74.599999999999994</v>
      </c>
      <c r="N55" s="77">
        <v>0</v>
      </c>
      <c r="O55" s="77">
        <v>709.42018094000002</v>
      </c>
      <c r="P55" s="78">
        <v>0</v>
      </c>
      <c r="Q55" s="78">
        <v>4.2599999999999999E-2</v>
      </c>
      <c r="R55" s="78">
        <v>1.32E-2</v>
      </c>
    </row>
    <row r="56" spans="2:18">
      <c r="B56" s="79" t="s">
        <v>315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210</v>
      </c>
      <c r="C57" t="s">
        <v>210</v>
      </c>
      <c r="D57" s="16"/>
      <c r="E57" t="s">
        <v>210</v>
      </c>
      <c r="H57" s="77">
        <v>0</v>
      </c>
      <c r="I57" t="s">
        <v>210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316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210</v>
      </c>
      <c r="C59" t="s">
        <v>210</v>
      </c>
      <c r="D59" s="16"/>
      <c r="E59" t="s">
        <v>210</v>
      </c>
      <c r="H59" s="77">
        <v>0</v>
      </c>
      <c r="I59" t="s">
        <v>210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223</v>
      </c>
      <c r="C60" s="16"/>
      <c r="D60" s="16"/>
      <c r="H60" s="81">
        <v>18.27</v>
      </c>
      <c r="K60" s="80">
        <v>5.5500000000000001E-2</v>
      </c>
      <c r="L60" s="81">
        <v>3175.25</v>
      </c>
      <c r="N60" s="81">
        <v>0</v>
      </c>
      <c r="O60" s="81">
        <v>9.5916600499199998</v>
      </c>
      <c r="Q60" s="80">
        <v>5.9999999999999995E-4</v>
      </c>
      <c r="R60" s="80">
        <v>2.0000000000000001E-4</v>
      </c>
    </row>
    <row r="61" spans="2:18">
      <c r="B61" s="79" t="s">
        <v>317</v>
      </c>
      <c r="C61" s="16"/>
      <c r="D61" s="16"/>
      <c r="H61" s="81">
        <v>18.27</v>
      </c>
      <c r="K61" s="80">
        <v>5.5500000000000001E-2</v>
      </c>
      <c r="L61" s="81">
        <v>3175.25</v>
      </c>
      <c r="N61" s="81">
        <v>0</v>
      </c>
      <c r="O61" s="81">
        <v>9.5916600499199998</v>
      </c>
      <c r="Q61" s="80">
        <v>5.9999999999999995E-4</v>
      </c>
      <c r="R61" s="80">
        <v>2.0000000000000001E-4</v>
      </c>
    </row>
    <row r="62" spans="2:18">
      <c r="B62" t="s">
        <v>318</v>
      </c>
      <c r="C62" t="s">
        <v>319</v>
      </c>
      <c r="D62" t="s">
        <v>123</v>
      </c>
      <c r="E62" t="s">
        <v>320</v>
      </c>
      <c r="F62" t="s">
        <v>321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3175.25</v>
      </c>
      <c r="M62" s="77">
        <v>81.818998818990636</v>
      </c>
      <c r="N62" s="77">
        <v>0</v>
      </c>
      <c r="O62" s="77">
        <v>9.5916600499199998</v>
      </c>
      <c r="P62" s="78">
        <v>0</v>
      </c>
      <c r="Q62" s="78">
        <v>5.9999999999999995E-4</v>
      </c>
      <c r="R62" s="78">
        <v>2.0000000000000001E-4</v>
      </c>
    </row>
    <row r="63" spans="2:18">
      <c r="B63" s="79" t="s">
        <v>322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210</v>
      </c>
      <c r="C64" t="s">
        <v>210</v>
      </c>
      <c r="D64" s="16"/>
      <c r="E64" t="s">
        <v>210</v>
      </c>
      <c r="H64" s="77">
        <v>0</v>
      </c>
      <c r="I64" t="s">
        <v>210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323</v>
      </c>
      <c r="C65" s="16"/>
      <c r="D65" s="16"/>
    </row>
    <row r="66" spans="2:4">
      <c r="B66" t="s">
        <v>324</v>
      </c>
      <c r="C66" s="16"/>
      <c r="D66" s="16"/>
    </row>
    <row r="67" spans="2:4">
      <c r="B67" t="s">
        <v>325</v>
      </c>
      <c r="C67" s="16"/>
      <c r="D67" s="16"/>
    </row>
    <row r="68" spans="2:4">
      <c r="B68" t="s">
        <v>326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3196</v>
      </c>
    </row>
    <row r="3" spans="2:68" s="1" customFormat="1">
      <c r="B3" s="2" t="s">
        <v>2</v>
      </c>
      <c r="C3" s="26" t="s">
        <v>3197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35" workbookViewId="0">
      <selection activeCell="J350" sqref="J13:J35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3196</v>
      </c>
    </row>
    <row r="3" spans="2:66" s="1" customFormat="1">
      <c r="B3" s="2" t="s">
        <v>2</v>
      </c>
      <c r="C3" s="26" t="s">
        <v>3197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4.62</v>
      </c>
      <c r="L11" s="7"/>
      <c r="M11" s="7"/>
      <c r="N11" s="83">
        <v>4.1500000000000002E-2</v>
      </c>
      <c r="O11" s="82">
        <v>16969977.41</v>
      </c>
      <c r="P11" s="33"/>
      <c r="Q11" s="82">
        <v>361.88923999999997</v>
      </c>
      <c r="R11" s="82">
        <v>20739.974400300434</v>
      </c>
      <c r="S11" s="7"/>
      <c r="T11" s="83">
        <v>1</v>
      </c>
      <c r="U11" s="83">
        <v>0.38640000000000002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4.54</v>
      </c>
      <c r="N12" s="86">
        <v>3.6400000000000002E-2</v>
      </c>
      <c r="O12" s="85">
        <v>16139811.869999999</v>
      </c>
      <c r="Q12" s="85">
        <v>361.88923999999997</v>
      </c>
      <c r="R12" s="85">
        <v>17785.378978022916</v>
      </c>
      <c r="T12" s="86">
        <v>0.85750000000000004</v>
      </c>
      <c r="U12" s="86">
        <v>0.33129999999999998</v>
      </c>
    </row>
    <row r="13" spans="2:66">
      <c r="B13" s="84" t="s">
        <v>327</v>
      </c>
      <c r="C13" s="16"/>
      <c r="D13" s="16"/>
      <c r="E13" s="16"/>
      <c r="F13" s="16"/>
      <c r="K13" s="85">
        <v>4.67</v>
      </c>
      <c r="N13" s="86">
        <v>3.1399999999999997E-2</v>
      </c>
      <c r="O13" s="85">
        <v>12695179.67</v>
      </c>
      <c r="Q13" s="85">
        <v>303.78296999999998</v>
      </c>
      <c r="R13" s="85">
        <v>14557.314528754916</v>
      </c>
      <c r="T13" s="86">
        <v>0.70189999999999997</v>
      </c>
      <c r="U13" s="86">
        <v>0.2712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207</v>
      </c>
      <c r="I14" t="s">
        <v>208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16312.9</v>
      </c>
      <c r="P14" s="77">
        <v>97.6</v>
      </c>
      <c r="Q14" s="77">
        <v>3.6069999999999998E-2</v>
      </c>
      <c r="R14" s="77">
        <v>15.9574604</v>
      </c>
      <c r="S14" s="78">
        <v>0</v>
      </c>
      <c r="T14" s="78">
        <v>8.0000000000000004E-4</v>
      </c>
      <c r="U14" s="78">
        <v>2.9999999999999997E-4</v>
      </c>
    </row>
    <row r="15" spans="2:66">
      <c r="B15" t="s">
        <v>335</v>
      </c>
      <c r="C15" t="s">
        <v>336</v>
      </c>
      <c r="D15" t="s">
        <v>100</v>
      </c>
      <c r="E15" t="s">
        <v>123</v>
      </c>
      <c r="F15" t="s">
        <v>333</v>
      </c>
      <c r="G15" t="s">
        <v>334</v>
      </c>
      <c r="H15" t="s">
        <v>207</v>
      </c>
      <c r="I15" t="s">
        <v>208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63484.38</v>
      </c>
      <c r="P15" s="77">
        <v>110.27</v>
      </c>
      <c r="Q15" s="77">
        <v>0</v>
      </c>
      <c r="R15" s="77">
        <v>70.004225825999995</v>
      </c>
      <c r="S15" s="78">
        <v>0</v>
      </c>
      <c r="T15" s="78">
        <v>3.3999999999999998E-3</v>
      </c>
      <c r="U15" s="78">
        <v>1.2999999999999999E-3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333</v>
      </c>
      <c r="G16" t="s">
        <v>334</v>
      </c>
      <c r="H16" t="s">
        <v>207</v>
      </c>
      <c r="I16" t="s">
        <v>208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302814.81</v>
      </c>
      <c r="P16" s="77">
        <v>103.8</v>
      </c>
      <c r="Q16" s="77">
        <v>0</v>
      </c>
      <c r="R16" s="77">
        <v>314.32177278</v>
      </c>
      <c r="S16" s="78">
        <v>1E-4</v>
      </c>
      <c r="T16" s="78">
        <v>1.52E-2</v>
      </c>
      <c r="U16" s="78">
        <v>5.8999999999999999E-3</v>
      </c>
    </row>
    <row r="17" spans="2:21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127</v>
      </c>
      <c r="H17" t="s">
        <v>207</v>
      </c>
      <c r="I17" t="s">
        <v>208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293647.02</v>
      </c>
      <c r="P17" s="77">
        <v>105.04</v>
      </c>
      <c r="Q17" s="77">
        <v>3.3075700000000001</v>
      </c>
      <c r="R17" s="77">
        <v>311.75439980800002</v>
      </c>
      <c r="S17" s="78">
        <v>1E-4</v>
      </c>
      <c r="T17" s="78">
        <v>1.4999999999999999E-2</v>
      </c>
      <c r="U17" s="78">
        <v>5.7999999999999996E-3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345</v>
      </c>
      <c r="H18" t="s">
        <v>207</v>
      </c>
      <c r="I18" t="s">
        <v>208</v>
      </c>
      <c r="J18"/>
      <c r="K18" s="77">
        <v>2.39</v>
      </c>
      <c r="L18" t="s">
        <v>102</v>
      </c>
      <c r="M18" s="78">
        <v>8.3000000000000001E-3</v>
      </c>
      <c r="N18" s="78">
        <v>2.0400000000000001E-2</v>
      </c>
      <c r="O18" s="77">
        <v>0</v>
      </c>
      <c r="P18" s="77">
        <v>0</v>
      </c>
      <c r="Q18" s="77">
        <v>6.9980000000000001E-2</v>
      </c>
      <c r="R18" s="77">
        <v>6.9980000000000001E-2</v>
      </c>
      <c r="S18" s="78">
        <v>0</v>
      </c>
      <c r="T18" s="78">
        <v>0</v>
      </c>
      <c r="U18" s="78">
        <v>0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348</v>
      </c>
      <c r="G19" t="s">
        <v>334</v>
      </c>
      <c r="H19" t="s">
        <v>207</v>
      </c>
      <c r="I19" t="s">
        <v>208</v>
      </c>
      <c r="J19"/>
      <c r="K19" s="77">
        <v>0.11</v>
      </c>
      <c r="L19" t="s">
        <v>102</v>
      </c>
      <c r="M19" s="78">
        <v>0.05</v>
      </c>
      <c r="N19" s="78">
        <v>4.2599999999999999E-2</v>
      </c>
      <c r="O19" s="77">
        <v>0.01</v>
      </c>
      <c r="P19" s="77">
        <v>116.4</v>
      </c>
      <c r="Q19" s="77">
        <v>0</v>
      </c>
      <c r="R19" s="77">
        <v>1.164E-5</v>
      </c>
      <c r="S19" s="78">
        <v>0</v>
      </c>
      <c r="T19" s="78">
        <v>0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352</v>
      </c>
      <c r="H20" t="s">
        <v>353</v>
      </c>
      <c r="I20" t="s">
        <v>150</v>
      </c>
      <c r="J20"/>
      <c r="K20" s="77">
        <v>2.0699999999999998</v>
      </c>
      <c r="L20" t="s">
        <v>102</v>
      </c>
      <c r="M20" s="78">
        <v>4.4999999999999998E-2</v>
      </c>
      <c r="N20" s="78">
        <v>2.2100000000000002E-2</v>
      </c>
      <c r="O20" s="77">
        <v>204458.12</v>
      </c>
      <c r="P20" s="77">
        <v>119.1</v>
      </c>
      <c r="Q20" s="77">
        <v>0</v>
      </c>
      <c r="R20" s="77">
        <v>243.50962092</v>
      </c>
      <c r="S20" s="78">
        <v>1E-4</v>
      </c>
      <c r="T20" s="78">
        <v>1.17E-2</v>
      </c>
      <c r="U20" s="78">
        <v>4.4999999999999997E-3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351</v>
      </c>
      <c r="G21" t="s">
        <v>352</v>
      </c>
      <c r="H21" t="s">
        <v>353</v>
      </c>
      <c r="I21" t="s">
        <v>150</v>
      </c>
      <c r="J21"/>
      <c r="K21" s="77">
        <v>4.45</v>
      </c>
      <c r="L21" t="s">
        <v>102</v>
      </c>
      <c r="M21" s="78">
        <v>3.85E-2</v>
      </c>
      <c r="N21" s="78">
        <v>2.2100000000000002E-2</v>
      </c>
      <c r="O21" s="77">
        <v>230467.92</v>
      </c>
      <c r="P21" s="77">
        <v>120.55</v>
      </c>
      <c r="Q21" s="77">
        <v>0</v>
      </c>
      <c r="R21" s="77">
        <v>277.82907755999997</v>
      </c>
      <c r="S21" s="78">
        <v>1E-4</v>
      </c>
      <c r="T21" s="78">
        <v>1.34E-2</v>
      </c>
      <c r="U21" s="78">
        <v>5.1999999999999998E-3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351</v>
      </c>
      <c r="G22" t="s">
        <v>352</v>
      </c>
      <c r="H22" t="s">
        <v>353</v>
      </c>
      <c r="I22" t="s">
        <v>150</v>
      </c>
      <c r="J22"/>
      <c r="K22" s="77">
        <v>6.84</v>
      </c>
      <c r="L22" t="s">
        <v>102</v>
      </c>
      <c r="M22" s="78">
        <v>2.3900000000000001E-2</v>
      </c>
      <c r="N22" s="78">
        <v>2.41E-2</v>
      </c>
      <c r="O22" s="77">
        <v>338597.65</v>
      </c>
      <c r="P22" s="77">
        <v>110.8</v>
      </c>
      <c r="Q22" s="77">
        <v>0</v>
      </c>
      <c r="R22" s="77">
        <v>375.1661962</v>
      </c>
      <c r="S22" s="78">
        <v>1E-4</v>
      </c>
      <c r="T22" s="78">
        <v>1.8100000000000002E-2</v>
      </c>
      <c r="U22" s="78">
        <v>7.0000000000000001E-3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351</v>
      </c>
      <c r="G23" t="s">
        <v>352</v>
      </c>
      <c r="H23" t="s">
        <v>353</v>
      </c>
      <c r="I23" t="s">
        <v>150</v>
      </c>
      <c r="J23"/>
      <c r="K23" s="77">
        <v>3.96</v>
      </c>
      <c r="L23" t="s">
        <v>102</v>
      </c>
      <c r="M23" s="78">
        <v>0.01</v>
      </c>
      <c r="N23" s="78">
        <v>2.06E-2</v>
      </c>
      <c r="O23" s="77">
        <v>50076.92</v>
      </c>
      <c r="P23" s="77">
        <v>105.39</v>
      </c>
      <c r="Q23" s="77">
        <v>0</v>
      </c>
      <c r="R23" s="77">
        <v>52.776065987999999</v>
      </c>
      <c r="S23" s="78">
        <v>0</v>
      </c>
      <c r="T23" s="78">
        <v>2.5000000000000001E-3</v>
      </c>
      <c r="U23" s="78">
        <v>1E-3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/>
      <c r="K24" s="77">
        <v>11.91</v>
      </c>
      <c r="L24" t="s">
        <v>102</v>
      </c>
      <c r="M24" s="78">
        <v>1.2500000000000001E-2</v>
      </c>
      <c r="N24" s="78">
        <v>2.5600000000000001E-2</v>
      </c>
      <c r="O24" s="77">
        <v>155876.91</v>
      </c>
      <c r="P24" s="77">
        <v>93.45</v>
      </c>
      <c r="Q24" s="77">
        <v>0</v>
      </c>
      <c r="R24" s="77">
        <v>145.66697239499999</v>
      </c>
      <c r="S24" s="78">
        <v>0</v>
      </c>
      <c r="T24" s="78">
        <v>7.0000000000000001E-3</v>
      </c>
      <c r="U24" s="78">
        <v>2.7000000000000001E-3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351</v>
      </c>
      <c r="G25" t="s">
        <v>352</v>
      </c>
      <c r="H25" t="s">
        <v>353</v>
      </c>
      <c r="I25" t="s">
        <v>150</v>
      </c>
      <c r="J25"/>
      <c r="K25" s="77">
        <v>11.46</v>
      </c>
      <c r="L25" t="s">
        <v>102</v>
      </c>
      <c r="M25" s="78">
        <v>3.2000000000000001E-2</v>
      </c>
      <c r="N25" s="78">
        <v>2.58E-2</v>
      </c>
      <c r="O25" s="77">
        <v>72205.73</v>
      </c>
      <c r="P25" s="77">
        <v>107.79</v>
      </c>
      <c r="Q25" s="77">
        <v>0</v>
      </c>
      <c r="R25" s="77">
        <v>77.830556367</v>
      </c>
      <c r="S25" s="78">
        <v>1E-4</v>
      </c>
      <c r="T25" s="78">
        <v>3.8E-3</v>
      </c>
      <c r="U25" s="78">
        <v>1.4E-3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367</v>
      </c>
      <c r="G26" t="s">
        <v>127</v>
      </c>
      <c r="H26" t="s">
        <v>368</v>
      </c>
      <c r="I26" t="s">
        <v>208</v>
      </c>
      <c r="J26"/>
      <c r="K26" s="77">
        <v>6.51</v>
      </c>
      <c r="L26" t="s">
        <v>102</v>
      </c>
      <c r="M26" s="78">
        <v>2.6499999999999999E-2</v>
      </c>
      <c r="N26" s="78">
        <v>2.3099999999999999E-2</v>
      </c>
      <c r="O26" s="77">
        <v>34642.910000000003</v>
      </c>
      <c r="P26" s="77">
        <v>113.62</v>
      </c>
      <c r="Q26" s="77">
        <v>0.84116999999999997</v>
      </c>
      <c r="R26" s="77">
        <v>40.202444342</v>
      </c>
      <c r="S26" s="78">
        <v>0</v>
      </c>
      <c r="T26" s="78">
        <v>1.9E-3</v>
      </c>
      <c r="U26" s="78">
        <v>6.9999999999999999E-4</v>
      </c>
    </row>
    <row r="27" spans="2:21">
      <c r="B27" t="s">
        <v>369</v>
      </c>
      <c r="C27" t="s">
        <v>370</v>
      </c>
      <c r="D27" t="s">
        <v>100</v>
      </c>
      <c r="E27" t="s">
        <v>123</v>
      </c>
      <c r="F27" t="s">
        <v>371</v>
      </c>
      <c r="G27" t="s">
        <v>345</v>
      </c>
      <c r="H27" t="s">
        <v>353</v>
      </c>
      <c r="I27" t="s">
        <v>150</v>
      </c>
      <c r="J27"/>
      <c r="K27" s="77">
        <v>3.61</v>
      </c>
      <c r="L27" t="s">
        <v>102</v>
      </c>
      <c r="M27" s="78">
        <v>1.34E-2</v>
      </c>
      <c r="N27" s="78">
        <v>2.6200000000000001E-2</v>
      </c>
      <c r="O27" s="77">
        <v>437740.65</v>
      </c>
      <c r="P27" s="77">
        <v>106.9</v>
      </c>
      <c r="Q27" s="77">
        <v>38.50385</v>
      </c>
      <c r="R27" s="77">
        <v>506.44860484999998</v>
      </c>
      <c r="S27" s="78">
        <v>1E-4</v>
      </c>
      <c r="T27" s="78">
        <v>2.4400000000000002E-2</v>
      </c>
      <c r="U27" s="78">
        <v>9.4000000000000004E-3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371</v>
      </c>
      <c r="G28" t="s">
        <v>345</v>
      </c>
      <c r="H28" t="s">
        <v>353</v>
      </c>
      <c r="I28" t="s">
        <v>150</v>
      </c>
      <c r="J28"/>
      <c r="K28" s="77">
        <v>3.59</v>
      </c>
      <c r="L28" t="s">
        <v>102</v>
      </c>
      <c r="M28" s="78">
        <v>1.77E-2</v>
      </c>
      <c r="N28" s="78">
        <v>2.5499999999999998E-2</v>
      </c>
      <c r="O28" s="77">
        <v>244580.12</v>
      </c>
      <c r="P28" s="77">
        <v>107.51</v>
      </c>
      <c r="Q28" s="77">
        <v>26.439869999999999</v>
      </c>
      <c r="R28" s="77">
        <v>289.38795701200002</v>
      </c>
      <c r="S28" s="78">
        <v>1E-4</v>
      </c>
      <c r="T28" s="78">
        <v>1.4E-2</v>
      </c>
      <c r="U28" s="78">
        <v>5.4000000000000003E-3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371</v>
      </c>
      <c r="G29" t="s">
        <v>345</v>
      </c>
      <c r="H29" t="s">
        <v>353</v>
      </c>
      <c r="I29" t="s">
        <v>150</v>
      </c>
      <c r="J29"/>
      <c r="K29" s="77">
        <v>6.59</v>
      </c>
      <c r="L29" t="s">
        <v>102</v>
      </c>
      <c r="M29" s="78">
        <v>2.4799999999999999E-2</v>
      </c>
      <c r="N29" s="78">
        <v>2.81E-2</v>
      </c>
      <c r="O29" s="77">
        <v>442874.24</v>
      </c>
      <c r="P29" s="77">
        <v>108.2</v>
      </c>
      <c r="Q29" s="77">
        <v>6.0660699999999999</v>
      </c>
      <c r="R29" s="77">
        <v>485.25599768000001</v>
      </c>
      <c r="S29" s="78">
        <v>1E-4</v>
      </c>
      <c r="T29" s="78">
        <v>2.3400000000000001E-2</v>
      </c>
      <c r="U29" s="78">
        <v>8.9999999999999993E-3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371</v>
      </c>
      <c r="G30" t="s">
        <v>345</v>
      </c>
      <c r="H30" t="s">
        <v>368</v>
      </c>
      <c r="I30" t="s">
        <v>208</v>
      </c>
      <c r="J30"/>
      <c r="K30" s="77">
        <v>7.97</v>
      </c>
      <c r="L30" t="s">
        <v>102</v>
      </c>
      <c r="M30" s="78">
        <v>8.9999999999999993E-3</v>
      </c>
      <c r="N30" s="78">
        <v>2.8899999999999999E-2</v>
      </c>
      <c r="O30" s="77">
        <v>214798.44</v>
      </c>
      <c r="P30" s="77">
        <v>92.96</v>
      </c>
      <c r="Q30" s="77">
        <v>1.05189</v>
      </c>
      <c r="R30" s="77">
        <v>200.72851982399999</v>
      </c>
      <c r="S30" s="78">
        <v>1E-4</v>
      </c>
      <c r="T30" s="78">
        <v>9.7000000000000003E-3</v>
      </c>
      <c r="U30" s="78">
        <v>3.7000000000000002E-3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371</v>
      </c>
      <c r="G31" t="s">
        <v>345</v>
      </c>
      <c r="H31" t="s">
        <v>368</v>
      </c>
      <c r="I31" t="s">
        <v>208</v>
      </c>
      <c r="J31"/>
      <c r="K31" s="77">
        <v>11.47</v>
      </c>
      <c r="L31" t="s">
        <v>102</v>
      </c>
      <c r="M31" s="78">
        <v>1.6899999999999998E-2</v>
      </c>
      <c r="N31" s="78">
        <v>3.0499999999999999E-2</v>
      </c>
      <c r="O31" s="77">
        <v>277858.34000000003</v>
      </c>
      <c r="P31" s="77">
        <v>93.4</v>
      </c>
      <c r="Q31" s="77">
        <v>2.5550899999999999</v>
      </c>
      <c r="R31" s="77">
        <v>262.07477956000002</v>
      </c>
      <c r="S31" s="78">
        <v>1E-4</v>
      </c>
      <c r="T31" s="78">
        <v>1.26E-2</v>
      </c>
      <c r="U31" s="78">
        <v>4.8999999999999998E-3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371</v>
      </c>
      <c r="G32" t="s">
        <v>345</v>
      </c>
      <c r="H32" t="s">
        <v>368</v>
      </c>
      <c r="I32" t="s">
        <v>208</v>
      </c>
      <c r="J32"/>
      <c r="K32" s="77">
        <v>1.25</v>
      </c>
      <c r="L32" t="s">
        <v>102</v>
      </c>
      <c r="M32" s="78">
        <v>6.4999999999999997E-3</v>
      </c>
      <c r="N32" s="78">
        <v>2.6499999999999999E-2</v>
      </c>
      <c r="O32" s="77">
        <v>14527.43</v>
      </c>
      <c r="P32" s="77">
        <v>107.94</v>
      </c>
      <c r="Q32" s="77">
        <v>0</v>
      </c>
      <c r="R32" s="77">
        <v>15.680907941999999</v>
      </c>
      <c r="S32" s="78">
        <v>0</v>
      </c>
      <c r="T32" s="78">
        <v>8.0000000000000004E-4</v>
      </c>
      <c r="U32" s="78">
        <v>2.9999999999999997E-4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345</v>
      </c>
      <c r="H33" t="s">
        <v>385</v>
      </c>
      <c r="I33" t="s">
        <v>208</v>
      </c>
      <c r="J33"/>
      <c r="K33" s="77">
        <v>2.5099999999999998</v>
      </c>
      <c r="L33" t="s">
        <v>102</v>
      </c>
      <c r="M33" s="78">
        <v>1.34E-2</v>
      </c>
      <c r="N33" s="78">
        <v>2.4799999999999999E-2</v>
      </c>
      <c r="O33" s="77">
        <v>34785.79</v>
      </c>
      <c r="P33" s="77">
        <v>108.78</v>
      </c>
      <c r="Q33" s="77">
        <v>0</v>
      </c>
      <c r="R33" s="77">
        <v>37.839982362000001</v>
      </c>
      <c r="S33" s="78">
        <v>1E-4</v>
      </c>
      <c r="T33" s="78">
        <v>1.8E-3</v>
      </c>
      <c r="U33" s="78">
        <v>6.9999999999999999E-4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384</v>
      </c>
      <c r="G34" t="s">
        <v>345</v>
      </c>
      <c r="H34" t="s">
        <v>385</v>
      </c>
      <c r="I34" t="s">
        <v>208</v>
      </c>
      <c r="J34"/>
      <c r="K34" s="77">
        <v>2.2799999999999998</v>
      </c>
      <c r="L34" t="s">
        <v>102</v>
      </c>
      <c r="M34" s="78">
        <v>2E-3</v>
      </c>
      <c r="N34" s="78">
        <v>2.4400000000000002E-2</v>
      </c>
      <c r="O34" s="77">
        <v>74691.12</v>
      </c>
      <c r="P34" s="77">
        <v>104</v>
      </c>
      <c r="Q34" s="77">
        <v>0</v>
      </c>
      <c r="R34" s="77">
        <v>77.678764799999996</v>
      </c>
      <c r="S34" s="78">
        <v>2.0000000000000001E-4</v>
      </c>
      <c r="T34" s="78">
        <v>3.7000000000000002E-3</v>
      </c>
      <c r="U34" s="78">
        <v>1.4E-3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384</v>
      </c>
      <c r="G35" t="s">
        <v>345</v>
      </c>
      <c r="H35" t="s">
        <v>385</v>
      </c>
      <c r="I35" t="s">
        <v>208</v>
      </c>
      <c r="J35"/>
      <c r="K35" s="77">
        <v>3.84</v>
      </c>
      <c r="L35" t="s">
        <v>102</v>
      </c>
      <c r="M35" s="78">
        <v>1.8200000000000001E-2</v>
      </c>
      <c r="N35" s="78">
        <v>2.52E-2</v>
      </c>
      <c r="O35" s="77">
        <v>93550.11</v>
      </c>
      <c r="P35" s="77">
        <v>107.89</v>
      </c>
      <c r="Q35" s="77">
        <v>0</v>
      </c>
      <c r="R35" s="77">
        <v>100.931213679</v>
      </c>
      <c r="S35" s="78">
        <v>2.0000000000000001E-4</v>
      </c>
      <c r="T35" s="78">
        <v>4.8999999999999998E-3</v>
      </c>
      <c r="U35" s="78">
        <v>1.9E-3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345</v>
      </c>
      <c r="H36" t="s">
        <v>385</v>
      </c>
      <c r="I36" t="s">
        <v>208</v>
      </c>
      <c r="J36"/>
      <c r="K36" s="77">
        <v>4.5599999999999996</v>
      </c>
      <c r="L36" t="s">
        <v>102</v>
      </c>
      <c r="M36" s="78">
        <v>5.0000000000000001E-3</v>
      </c>
      <c r="N36" s="78">
        <v>2.8299999999999999E-2</v>
      </c>
      <c r="O36" s="77">
        <v>79950</v>
      </c>
      <c r="P36" s="77">
        <v>99.1</v>
      </c>
      <c r="Q36" s="77">
        <v>13.046139999999999</v>
      </c>
      <c r="R36" s="77">
        <v>92.276589999999999</v>
      </c>
      <c r="S36" s="78">
        <v>0</v>
      </c>
      <c r="T36" s="78">
        <v>4.4000000000000003E-3</v>
      </c>
      <c r="U36" s="78">
        <v>1.6999999999999999E-3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392</v>
      </c>
      <c r="G37" t="s">
        <v>345</v>
      </c>
      <c r="H37" t="s">
        <v>385</v>
      </c>
      <c r="I37" t="s">
        <v>208</v>
      </c>
      <c r="J37"/>
      <c r="K37" s="77">
        <v>6.38</v>
      </c>
      <c r="L37" t="s">
        <v>102</v>
      </c>
      <c r="M37" s="78">
        <v>5.8999999999999999E-3</v>
      </c>
      <c r="N37" s="78">
        <v>3.0599999999999999E-2</v>
      </c>
      <c r="O37" s="77">
        <v>237117.16</v>
      </c>
      <c r="P37" s="77">
        <v>91.73</v>
      </c>
      <c r="Q37" s="77">
        <v>0.75085000000000002</v>
      </c>
      <c r="R37" s="77">
        <v>218.258420868</v>
      </c>
      <c r="S37" s="78">
        <v>2.0000000000000001E-4</v>
      </c>
      <c r="T37" s="78">
        <v>1.0500000000000001E-2</v>
      </c>
      <c r="U37" s="78">
        <v>4.1000000000000003E-3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392</v>
      </c>
      <c r="G38" t="s">
        <v>345</v>
      </c>
      <c r="H38" t="s">
        <v>385</v>
      </c>
      <c r="I38" t="s">
        <v>208</v>
      </c>
      <c r="J38"/>
      <c r="K38" s="77">
        <v>1.68</v>
      </c>
      <c r="L38" t="s">
        <v>102</v>
      </c>
      <c r="M38" s="78">
        <v>4.7500000000000001E-2</v>
      </c>
      <c r="N38" s="78">
        <v>2.8500000000000001E-2</v>
      </c>
      <c r="O38" s="77">
        <v>36439.43</v>
      </c>
      <c r="P38" s="77">
        <v>139.94</v>
      </c>
      <c r="Q38" s="77">
        <v>0</v>
      </c>
      <c r="R38" s="77">
        <v>50.993338342000001</v>
      </c>
      <c r="S38" s="78">
        <v>0</v>
      </c>
      <c r="T38" s="78">
        <v>2.5000000000000001E-3</v>
      </c>
      <c r="U38" s="78">
        <v>8.9999999999999998E-4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345</v>
      </c>
      <c r="H39" t="s">
        <v>385</v>
      </c>
      <c r="I39" t="s">
        <v>208</v>
      </c>
      <c r="J39"/>
      <c r="K39" s="77">
        <v>6.67</v>
      </c>
      <c r="L39" t="s">
        <v>102</v>
      </c>
      <c r="M39" s="78">
        <v>3.5000000000000001E-3</v>
      </c>
      <c r="N39" s="78">
        <v>2.9899999999999999E-2</v>
      </c>
      <c r="O39" s="77">
        <v>405224.74</v>
      </c>
      <c r="P39" s="77">
        <v>90.55</v>
      </c>
      <c r="Q39" s="77">
        <v>0</v>
      </c>
      <c r="R39" s="77">
        <v>366.93100206999998</v>
      </c>
      <c r="S39" s="78">
        <v>1E-4</v>
      </c>
      <c r="T39" s="78">
        <v>1.77E-2</v>
      </c>
      <c r="U39" s="78">
        <v>6.7999999999999996E-3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399</v>
      </c>
      <c r="G40" t="s">
        <v>345</v>
      </c>
      <c r="H40" t="s">
        <v>385</v>
      </c>
      <c r="I40" t="s">
        <v>208</v>
      </c>
      <c r="J40"/>
      <c r="K40" s="77">
        <v>2.77</v>
      </c>
      <c r="L40" t="s">
        <v>102</v>
      </c>
      <c r="M40" s="78">
        <v>2.4E-2</v>
      </c>
      <c r="N40" s="78">
        <v>2.53E-2</v>
      </c>
      <c r="O40" s="77">
        <v>5827.91</v>
      </c>
      <c r="P40" s="77">
        <v>111.43</v>
      </c>
      <c r="Q40" s="77">
        <v>0</v>
      </c>
      <c r="R40" s="77">
        <v>6.4940401129999996</v>
      </c>
      <c r="S40" s="78">
        <v>0</v>
      </c>
      <c r="T40" s="78">
        <v>2.9999999999999997E-4</v>
      </c>
      <c r="U40" s="78">
        <v>1E-4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399</v>
      </c>
      <c r="G41" t="s">
        <v>345</v>
      </c>
      <c r="H41" t="s">
        <v>385</v>
      </c>
      <c r="I41" t="s">
        <v>208</v>
      </c>
      <c r="J41"/>
      <c r="K41" s="77">
        <v>4.13</v>
      </c>
      <c r="L41" t="s">
        <v>102</v>
      </c>
      <c r="M41" s="78">
        <v>2.5999999999999999E-2</v>
      </c>
      <c r="N41" s="78">
        <v>2.6100000000000002E-2</v>
      </c>
      <c r="O41" s="77">
        <v>84927.06</v>
      </c>
      <c r="P41" s="77">
        <v>111.02</v>
      </c>
      <c r="Q41" s="77">
        <v>6.0006899999999996</v>
      </c>
      <c r="R41" s="77">
        <v>100.286712012</v>
      </c>
      <c r="S41" s="78">
        <v>2.0000000000000001E-4</v>
      </c>
      <c r="T41" s="78">
        <v>4.7999999999999996E-3</v>
      </c>
      <c r="U41" s="78">
        <v>1.9E-3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399</v>
      </c>
      <c r="G42" t="s">
        <v>345</v>
      </c>
      <c r="H42" t="s">
        <v>385</v>
      </c>
      <c r="I42" t="s">
        <v>208</v>
      </c>
      <c r="J42"/>
      <c r="K42" s="77">
        <v>4.34</v>
      </c>
      <c r="L42" t="s">
        <v>102</v>
      </c>
      <c r="M42" s="78">
        <v>2.81E-2</v>
      </c>
      <c r="N42" s="78">
        <v>2.7400000000000001E-2</v>
      </c>
      <c r="O42" s="77">
        <v>24956.32</v>
      </c>
      <c r="P42" s="77">
        <v>112.17</v>
      </c>
      <c r="Q42" s="77">
        <v>0.39195999999999998</v>
      </c>
      <c r="R42" s="77">
        <v>28.385464144</v>
      </c>
      <c r="S42" s="78">
        <v>0</v>
      </c>
      <c r="T42" s="78">
        <v>1.4E-3</v>
      </c>
      <c r="U42" s="78">
        <v>5.0000000000000001E-4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399</v>
      </c>
      <c r="G43" t="s">
        <v>345</v>
      </c>
      <c r="H43" t="s">
        <v>385</v>
      </c>
      <c r="I43" t="s">
        <v>208</v>
      </c>
      <c r="J43"/>
      <c r="K43" s="77">
        <v>2.86</v>
      </c>
      <c r="L43" t="s">
        <v>102</v>
      </c>
      <c r="M43" s="78">
        <v>3.6999999999999998E-2</v>
      </c>
      <c r="N43" s="78">
        <v>2.6499999999999999E-2</v>
      </c>
      <c r="O43" s="77">
        <v>6470.17</v>
      </c>
      <c r="P43" s="77">
        <v>113.91</v>
      </c>
      <c r="Q43" s="77">
        <v>1.5894299999999999</v>
      </c>
      <c r="R43" s="77">
        <v>8.9596006470000003</v>
      </c>
      <c r="S43" s="78">
        <v>0</v>
      </c>
      <c r="T43" s="78">
        <v>4.0000000000000002E-4</v>
      </c>
      <c r="U43" s="78">
        <v>2.0000000000000001E-4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410</v>
      </c>
      <c r="G44" t="s">
        <v>345</v>
      </c>
      <c r="H44" t="s">
        <v>385</v>
      </c>
      <c r="I44" t="s">
        <v>208</v>
      </c>
      <c r="J44"/>
      <c r="K44" s="77">
        <v>4.68</v>
      </c>
      <c r="L44" t="s">
        <v>102</v>
      </c>
      <c r="M44" s="78">
        <v>6.4999999999999997E-3</v>
      </c>
      <c r="N44" s="78">
        <v>2.4799999999999999E-2</v>
      </c>
      <c r="O44" s="77">
        <v>78617.47</v>
      </c>
      <c r="P44" s="77">
        <v>101.31</v>
      </c>
      <c r="Q44" s="77">
        <v>1.2165900000000001</v>
      </c>
      <c r="R44" s="77">
        <v>80.863948856999997</v>
      </c>
      <c r="S44" s="78">
        <v>2.0000000000000001E-4</v>
      </c>
      <c r="T44" s="78">
        <v>3.8999999999999998E-3</v>
      </c>
      <c r="U44" s="78">
        <v>1.5E-3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410</v>
      </c>
      <c r="G45" t="s">
        <v>345</v>
      </c>
      <c r="H45" t="s">
        <v>385</v>
      </c>
      <c r="I45" t="s">
        <v>208</v>
      </c>
      <c r="J45"/>
      <c r="K45" s="77">
        <v>5.42</v>
      </c>
      <c r="L45" t="s">
        <v>102</v>
      </c>
      <c r="M45" s="78">
        <v>1.43E-2</v>
      </c>
      <c r="N45" s="78">
        <v>2.81E-2</v>
      </c>
      <c r="O45" s="77">
        <v>1263.71</v>
      </c>
      <c r="P45" s="77">
        <v>102.63</v>
      </c>
      <c r="Q45" s="77">
        <v>2.494E-2</v>
      </c>
      <c r="R45" s="77">
        <v>1.3218855730000001</v>
      </c>
      <c r="S45" s="78">
        <v>0</v>
      </c>
      <c r="T45" s="78">
        <v>1E-4</v>
      </c>
      <c r="U45" s="78">
        <v>0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410</v>
      </c>
      <c r="G46" t="s">
        <v>345</v>
      </c>
      <c r="H46" t="s">
        <v>385</v>
      </c>
      <c r="I46" t="s">
        <v>208</v>
      </c>
      <c r="J46"/>
      <c r="K46" s="77">
        <v>7.01</v>
      </c>
      <c r="L46" t="s">
        <v>102</v>
      </c>
      <c r="M46" s="78">
        <v>3.61E-2</v>
      </c>
      <c r="N46" s="78">
        <v>3.15E-2</v>
      </c>
      <c r="O46" s="77">
        <v>120008.88</v>
      </c>
      <c r="P46" s="77">
        <v>104.74</v>
      </c>
      <c r="Q46" s="77">
        <v>1.1549799999999999</v>
      </c>
      <c r="R46" s="77">
        <v>126.852280912</v>
      </c>
      <c r="S46" s="78">
        <v>2.9999999999999997E-4</v>
      </c>
      <c r="T46" s="78">
        <v>6.1000000000000004E-3</v>
      </c>
      <c r="U46" s="78">
        <v>2.3999999999999998E-3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410</v>
      </c>
      <c r="G47" t="s">
        <v>345</v>
      </c>
      <c r="H47" t="s">
        <v>385</v>
      </c>
      <c r="I47" t="s">
        <v>208</v>
      </c>
      <c r="J47"/>
      <c r="K47" s="77">
        <v>0.28000000000000003</v>
      </c>
      <c r="L47" t="s">
        <v>102</v>
      </c>
      <c r="M47" s="78">
        <v>4.9000000000000002E-2</v>
      </c>
      <c r="N47" s="78">
        <v>3.1199999999999999E-2</v>
      </c>
      <c r="O47" s="77">
        <v>17919.61</v>
      </c>
      <c r="P47" s="77">
        <v>115.64</v>
      </c>
      <c r="Q47" s="77">
        <v>0</v>
      </c>
      <c r="R47" s="77">
        <v>20.722237004</v>
      </c>
      <c r="S47" s="78">
        <v>1E-4</v>
      </c>
      <c r="T47" s="78">
        <v>1E-3</v>
      </c>
      <c r="U47" s="78">
        <v>4.0000000000000002E-4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410</v>
      </c>
      <c r="G48" t="s">
        <v>345</v>
      </c>
      <c r="H48" t="s">
        <v>385</v>
      </c>
      <c r="I48" t="s">
        <v>208</v>
      </c>
      <c r="J48"/>
      <c r="K48" s="77">
        <v>1.97</v>
      </c>
      <c r="L48" t="s">
        <v>102</v>
      </c>
      <c r="M48" s="78">
        <v>1.7600000000000001E-2</v>
      </c>
      <c r="N48" s="78">
        <v>2.4799999999999999E-2</v>
      </c>
      <c r="O48" s="77">
        <v>117586</v>
      </c>
      <c r="P48" s="77">
        <v>110.64</v>
      </c>
      <c r="Q48" s="77">
        <v>2.7464</v>
      </c>
      <c r="R48" s="77">
        <v>132.8435504</v>
      </c>
      <c r="S48" s="78">
        <v>1E-4</v>
      </c>
      <c r="T48" s="78">
        <v>6.4000000000000003E-3</v>
      </c>
      <c r="U48" s="78">
        <v>2.5000000000000001E-3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410</v>
      </c>
      <c r="G49" t="s">
        <v>345</v>
      </c>
      <c r="H49" t="s">
        <v>385</v>
      </c>
      <c r="I49" t="s">
        <v>208</v>
      </c>
      <c r="J49"/>
      <c r="K49" s="77">
        <v>2.66</v>
      </c>
      <c r="L49" t="s">
        <v>102</v>
      </c>
      <c r="M49" s="78">
        <v>2.1499999999999998E-2</v>
      </c>
      <c r="N49" s="78">
        <v>2.4899999999999999E-2</v>
      </c>
      <c r="O49" s="77">
        <v>163574.53</v>
      </c>
      <c r="P49" s="77">
        <v>111.92</v>
      </c>
      <c r="Q49" s="77">
        <v>0</v>
      </c>
      <c r="R49" s="77">
        <v>183.07261397600001</v>
      </c>
      <c r="S49" s="78">
        <v>1E-4</v>
      </c>
      <c r="T49" s="78">
        <v>8.8000000000000005E-3</v>
      </c>
      <c r="U49" s="78">
        <v>3.3999999999999998E-3</v>
      </c>
    </row>
    <row r="50" spans="2:21">
      <c r="B50" t="s">
        <v>421</v>
      </c>
      <c r="C50" t="s">
        <v>422</v>
      </c>
      <c r="D50" t="s">
        <v>100</v>
      </c>
      <c r="E50" t="s">
        <v>123</v>
      </c>
      <c r="F50" t="s">
        <v>410</v>
      </c>
      <c r="G50" t="s">
        <v>345</v>
      </c>
      <c r="H50" t="s">
        <v>385</v>
      </c>
      <c r="I50" t="s">
        <v>208</v>
      </c>
      <c r="J50"/>
      <c r="K50" s="77">
        <v>4.49</v>
      </c>
      <c r="L50" t="s">
        <v>102</v>
      </c>
      <c r="M50" s="78">
        <v>2.2499999999999999E-2</v>
      </c>
      <c r="N50" s="78">
        <v>2.7199999999999998E-2</v>
      </c>
      <c r="O50" s="77">
        <v>218708.27</v>
      </c>
      <c r="P50" s="77">
        <v>109.63</v>
      </c>
      <c r="Q50" s="77">
        <v>18.82349</v>
      </c>
      <c r="R50" s="77">
        <v>258.59336640100003</v>
      </c>
      <c r="S50" s="78">
        <v>2.0000000000000001E-4</v>
      </c>
      <c r="T50" s="78">
        <v>1.2500000000000001E-2</v>
      </c>
      <c r="U50" s="78">
        <v>4.7999999999999996E-3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410</v>
      </c>
      <c r="G51" t="s">
        <v>345</v>
      </c>
      <c r="H51" t="s">
        <v>385</v>
      </c>
      <c r="I51" t="s">
        <v>208</v>
      </c>
      <c r="J51"/>
      <c r="K51" s="77">
        <v>6.26</v>
      </c>
      <c r="L51" t="s">
        <v>102</v>
      </c>
      <c r="M51" s="78">
        <v>2.5000000000000001E-3</v>
      </c>
      <c r="N51" s="78">
        <v>2.7199999999999998E-2</v>
      </c>
      <c r="O51" s="77">
        <v>184548.78</v>
      </c>
      <c r="P51" s="77">
        <v>92.99</v>
      </c>
      <c r="Q51" s="77">
        <v>4.6042899999999998</v>
      </c>
      <c r="R51" s="77">
        <v>176.21620052200001</v>
      </c>
      <c r="S51" s="78">
        <v>1E-4</v>
      </c>
      <c r="T51" s="78">
        <v>8.5000000000000006E-3</v>
      </c>
      <c r="U51" s="78">
        <v>3.3E-3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410</v>
      </c>
      <c r="G52" t="s">
        <v>345</v>
      </c>
      <c r="H52" t="s">
        <v>385</v>
      </c>
      <c r="I52" t="s">
        <v>208</v>
      </c>
      <c r="J52"/>
      <c r="K52" s="77">
        <v>3.44</v>
      </c>
      <c r="L52" t="s">
        <v>102</v>
      </c>
      <c r="M52" s="78">
        <v>2.35E-2</v>
      </c>
      <c r="N52" s="78">
        <v>2.47E-2</v>
      </c>
      <c r="O52" s="77">
        <v>156962.45000000001</v>
      </c>
      <c r="P52" s="77">
        <v>112.01</v>
      </c>
      <c r="Q52" s="77">
        <v>0</v>
      </c>
      <c r="R52" s="77">
        <v>175.81364024499999</v>
      </c>
      <c r="S52" s="78">
        <v>2.0000000000000001E-4</v>
      </c>
      <c r="T52" s="78">
        <v>8.5000000000000006E-3</v>
      </c>
      <c r="U52" s="78">
        <v>3.3E-3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429</v>
      </c>
      <c r="G53" t="s">
        <v>345</v>
      </c>
      <c r="H53" t="s">
        <v>385</v>
      </c>
      <c r="I53" t="s">
        <v>208</v>
      </c>
      <c r="J53"/>
      <c r="K53" s="77">
        <v>3.23</v>
      </c>
      <c r="L53" t="s">
        <v>102</v>
      </c>
      <c r="M53" s="78">
        <v>1.4200000000000001E-2</v>
      </c>
      <c r="N53" s="78">
        <v>2.6800000000000001E-2</v>
      </c>
      <c r="O53" s="77">
        <v>67802.48</v>
      </c>
      <c r="P53" s="77">
        <v>106.38</v>
      </c>
      <c r="Q53" s="77">
        <v>0</v>
      </c>
      <c r="R53" s="77">
        <v>72.128278223999999</v>
      </c>
      <c r="S53" s="78">
        <v>1E-4</v>
      </c>
      <c r="T53" s="78">
        <v>3.5000000000000001E-3</v>
      </c>
      <c r="U53" s="78">
        <v>1.2999999999999999E-3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345</v>
      </c>
      <c r="H54" t="s">
        <v>385</v>
      </c>
      <c r="I54" t="s">
        <v>208</v>
      </c>
      <c r="J54"/>
      <c r="K54" s="77">
        <v>0.71</v>
      </c>
      <c r="L54" t="s">
        <v>102</v>
      </c>
      <c r="M54" s="78">
        <v>0.04</v>
      </c>
      <c r="N54" s="78">
        <v>2.8400000000000002E-2</v>
      </c>
      <c r="O54" s="77">
        <v>4474.4799999999996</v>
      </c>
      <c r="P54" s="77">
        <v>112.36</v>
      </c>
      <c r="Q54" s="77">
        <v>0</v>
      </c>
      <c r="R54" s="77">
        <v>5.0275257279999996</v>
      </c>
      <c r="S54" s="78">
        <v>0</v>
      </c>
      <c r="T54" s="78">
        <v>2.0000000000000001E-4</v>
      </c>
      <c r="U54" s="78">
        <v>1E-4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432</v>
      </c>
      <c r="G55" t="s">
        <v>345</v>
      </c>
      <c r="H55" t="s">
        <v>385</v>
      </c>
      <c r="I55" t="s">
        <v>208</v>
      </c>
      <c r="J55"/>
      <c r="K55" s="77">
        <v>4.42</v>
      </c>
      <c r="L55" t="s">
        <v>102</v>
      </c>
      <c r="M55" s="78">
        <v>3.5000000000000003E-2</v>
      </c>
      <c r="N55" s="78">
        <v>2.69E-2</v>
      </c>
      <c r="O55" s="77">
        <v>52058.66</v>
      </c>
      <c r="P55" s="77">
        <v>117.45</v>
      </c>
      <c r="Q55" s="77">
        <v>0</v>
      </c>
      <c r="R55" s="77">
        <v>61.14289617</v>
      </c>
      <c r="S55" s="78">
        <v>1E-4</v>
      </c>
      <c r="T55" s="78">
        <v>2.8999999999999998E-3</v>
      </c>
      <c r="U55" s="78">
        <v>1.1000000000000001E-3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432</v>
      </c>
      <c r="G56" t="s">
        <v>345</v>
      </c>
      <c r="H56" t="s">
        <v>385</v>
      </c>
      <c r="I56" t="s">
        <v>208</v>
      </c>
      <c r="J56"/>
      <c r="K56" s="77">
        <v>6.7</v>
      </c>
      <c r="L56" t="s">
        <v>102</v>
      </c>
      <c r="M56" s="78">
        <v>2.5000000000000001E-2</v>
      </c>
      <c r="N56" s="78">
        <v>2.8000000000000001E-2</v>
      </c>
      <c r="O56" s="77">
        <v>94210.11</v>
      </c>
      <c r="P56" s="77">
        <v>109.15</v>
      </c>
      <c r="Q56" s="77">
        <v>0</v>
      </c>
      <c r="R56" s="77">
        <v>102.830335065</v>
      </c>
      <c r="S56" s="78">
        <v>2.0000000000000001E-4</v>
      </c>
      <c r="T56" s="78">
        <v>5.0000000000000001E-3</v>
      </c>
      <c r="U56" s="78">
        <v>1.9E-3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432</v>
      </c>
      <c r="G57" t="s">
        <v>345</v>
      </c>
      <c r="H57" t="s">
        <v>385</v>
      </c>
      <c r="I57" t="s">
        <v>208</v>
      </c>
      <c r="J57"/>
      <c r="K57" s="77">
        <v>3.05</v>
      </c>
      <c r="L57" t="s">
        <v>102</v>
      </c>
      <c r="M57" s="78">
        <v>0.04</v>
      </c>
      <c r="N57" s="78">
        <v>2.53E-2</v>
      </c>
      <c r="O57" s="77">
        <v>169717.77</v>
      </c>
      <c r="P57" s="77">
        <v>117.41</v>
      </c>
      <c r="Q57" s="77">
        <v>0</v>
      </c>
      <c r="R57" s="77">
        <v>199.26563375699999</v>
      </c>
      <c r="S57" s="78">
        <v>2.0000000000000001E-4</v>
      </c>
      <c r="T57" s="78">
        <v>9.5999999999999992E-3</v>
      </c>
      <c r="U57" s="78">
        <v>3.7000000000000002E-3</v>
      </c>
    </row>
    <row r="58" spans="2:21">
      <c r="B58" t="s">
        <v>439</v>
      </c>
      <c r="C58" t="s">
        <v>440</v>
      </c>
      <c r="D58" t="s">
        <v>100</v>
      </c>
      <c r="E58" t="s">
        <v>123</v>
      </c>
      <c r="F58" t="s">
        <v>441</v>
      </c>
      <c r="G58" t="s">
        <v>345</v>
      </c>
      <c r="H58" t="s">
        <v>385</v>
      </c>
      <c r="I58" t="s">
        <v>208</v>
      </c>
      <c r="J58"/>
      <c r="K58" s="77">
        <v>2.87</v>
      </c>
      <c r="L58" t="s">
        <v>102</v>
      </c>
      <c r="M58" s="78">
        <v>2.3400000000000001E-2</v>
      </c>
      <c r="N58" s="78">
        <v>2.7300000000000001E-2</v>
      </c>
      <c r="O58" s="77">
        <v>123199.33</v>
      </c>
      <c r="P58" s="77">
        <v>109.87</v>
      </c>
      <c r="Q58" s="77">
        <v>0</v>
      </c>
      <c r="R58" s="77">
        <v>135.359103871</v>
      </c>
      <c r="S58" s="78">
        <v>0</v>
      </c>
      <c r="T58" s="78">
        <v>6.4999999999999997E-3</v>
      </c>
      <c r="U58" s="78">
        <v>2.5000000000000001E-3</v>
      </c>
    </row>
    <row r="59" spans="2:21">
      <c r="B59" t="s">
        <v>442</v>
      </c>
      <c r="C59" t="s">
        <v>443</v>
      </c>
      <c r="D59" t="s">
        <v>100</v>
      </c>
      <c r="E59" t="s">
        <v>123</v>
      </c>
      <c r="F59" t="s">
        <v>444</v>
      </c>
      <c r="G59" t="s">
        <v>345</v>
      </c>
      <c r="H59" t="s">
        <v>385</v>
      </c>
      <c r="I59" t="s">
        <v>208</v>
      </c>
      <c r="J59"/>
      <c r="K59" s="77">
        <v>2.78</v>
      </c>
      <c r="L59" t="s">
        <v>102</v>
      </c>
      <c r="M59" s="78">
        <v>3.2000000000000001E-2</v>
      </c>
      <c r="N59" s="78">
        <v>2.6200000000000001E-2</v>
      </c>
      <c r="O59" s="77">
        <v>147227.6</v>
      </c>
      <c r="P59" s="77">
        <v>111.95</v>
      </c>
      <c r="Q59" s="77">
        <v>47.06456</v>
      </c>
      <c r="R59" s="77">
        <v>211.8858582</v>
      </c>
      <c r="S59" s="78">
        <v>1E-4</v>
      </c>
      <c r="T59" s="78">
        <v>1.0200000000000001E-2</v>
      </c>
      <c r="U59" s="78">
        <v>3.8999999999999998E-3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444</v>
      </c>
      <c r="G60" t="s">
        <v>345</v>
      </c>
      <c r="H60" t="s">
        <v>385</v>
      </c>
      <c r="I60" t="s">
        <v>208</v>
      </c>
      <c r="J60"/>
      <c r="K60" s="77">
        <v>4.5</v>
      </c>
      <c r="L60" t="s">
        <v>102</v>
      </c>
      <c r="M60" s="78">
        <v>1.14E-2</v>
      </c>
      <c r="N60" s="78">
        <v>2.7900000000000001E-2</v>
      </c>
      <c r="O60" s="77">
        <v>160335.03</v>
      </c>
      <c r="P60" s="77">
        <v>102</v>
      </c>
      <c r="Q60" s="77">
        <v>0</v>
      </c>
      <c r="R60" s="77">
        <v>163.54173059999999</v>
      </c>
      <c r="S60" s="78">
        <v>1E-4</v>
      </c>
      <c r="T60" s="78">
        <v>7.9000000000000008E-3</v>
      </c>
      <c r="U60" s="78">
        <v>3.0000000000000001E-3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444</v>
      </c>
      <c r="G61" t="s">
        <v>345</v>
      </c>
      <c r="H61" t="s">
        <v>385</v>
      </c>
      <c r="I61" t="s">
        <v>208</v>
      </c>
      <c r="J61"/>
      <c r="K61" s="77">
        <v>6.76</v>
      </c>
      <c r="L61" t="s">
        <v>102</v>
      </c>
      <c r="M61" s="78">
        <v>9.1999999999999998E-3</v>
      </c>
      <c r="N61" s="78">
        <v>2.93E-2</v>
      </c>
      <c r="O61" s="77">
        <v>228491.2</v>
      </c>
      <c r="P61" s="77">
        <v>97.25</v>
      </c>
      <c r="Q61" s="77">
        <v>0</v>
      </c>
      <c r="R61" s="77">
        <v>222.20769200000001</v>
      </c>
      <c r="S61" s="78">
        <v>1E-4</v>
      </c>
      <c r="T61" s="78">
        <v>1.0699999999999999E-2</v>
      </c>
      <c r="U61" s="78">
        <v>4.1000000000000003E-3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441</v>
      </c>
      <c r="G62" t="s">
        <v>345</v>
      </c>
      <c r="H62" t="s">
        <v>385</v>
      </c>
      <c r="I62" t="s">
        <v>208</v>
      </c>
      <c r="J62"/>
      <c r="K62" s="77">
        <v>5.7</v>
      </c>
      <c r="L62" t="s">
        <v>102</v>
      </c>
      <c r="M62" s="78">
        <v>6.4999999999999997E-3</v>
      </c>
      <c r="N62" s="78">
        <v>2.8199999999999999E-2</v>
      </c>
      <c r="O62" s="77">
        <v>347317.69</v>
      </c>
      <c r="P62" s="77">
        <v>97.17</v>
      </c>
      <c r="Q62" s="77">
        <v>0</v>
      </c>
      <c r="R62" s="77">
        <v>337.488599373</v>
      </c>
      <c r="S62" s="78">
        <v>2.0000000000000001E-4</v>
      </c>
      <c r="T62" s="78">
        <v>1.6299999999999999E-2</v>
      </c>
      <c r="U62" s="78">
        <v>6.3E-3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441</v>
      </c>
      <c r="G63" t="s">
        <v>345</v>
      </c>
      <c r="H63" t="s">
        <v>385</v>
      </c>
      <c r="I63" t="s">
        <v>208</v>
      </c>
      <c r="J63"/>
      <c r="K63" s="77">
        <v>9.1</v>
      </c>
      <c r="L63" t="s">
        <v>102</v>
      </c>
      <c r="M63" s="78">
        <v>2.64E-2</v>
      </c>
      <c r="N63" s="78">
        <v>2.7900000000000001E-2</v>
      </c>
      <c r="O63" s="77">
        <v>14184.37</v>
      </c>
      <c r="P63" s="77">
        <v>100.11</v>
      </c>
      <c r="Q63" s="77">
        <v>0</v>
      </c>
      <c r="R63" s="77">
        <v>14.199972807</v>
      </c>
      <c r="S63" s="78">
        <v>0</v>
      </c>
      <c r="T63" s="78">
        <v>6.9999999999999999E-4</v>
      </c>
      <c r="U63" s="78">
        <v>2.9999999999999997E-4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455</v>
      </c>
      <c r="G64" t="s">
        <v>456</v>
      </c>
      <c r="H64" t="s">
        <v>457</v>
      </c>
      <c r="I64" t="s">
        <v>150</v>
      </c>
      <c r="J64"/>
      <c r="K64" s="77">
        <v>5.63</v>
      </c>
      <c r="L64" t="s">
        <v>102</v>
      </c>
      <c r="M64" s="78">
        <v>1.95E-2</v>
      </c>
      <c r="N64" s="78">
        <v>5.2299999999999999E-2</v>
      </c>
      <c r="O64" s="77">
        <v>1401.64</v>
      </c>
      <c r="P64" s="77">
        <v>83.16</v>
      </c>
      <c r="Q64" s="77">
        <v>7.0250000000000007E-2</v>
      </c>
      <c r="R64" s="77">
        <v>1.2358538240000001</v>
      </c>
      <c r="S64" s="78">
        <v>0</v>
      </c>
      <c r="T64" s="78">
        <v>1E-4</v>
      </c>
      <c r="U64" s="78">
        <v>0</v>
      </c>
    </row>
    <row r="65" spans="2:21">
      <c r="B65" t="s">
        <v>458</v>
      </c>
      <c r="C65" t="s">
        <v>459</v>
      </c>
      <c r="D65" t="s">
        <v>100</v>
      </c>
      <c r="E65" t="s">
        <v>123</v>
      </c>
      <c r="F65" t="s">
        <v>460</v>
      </c>
      <c r="G65" t="s">
        <v>345</v>
      </c>
      <c r="H65" t="s">
        <v>385</v>
      </c>
      <c r="I65" t="s">
        <v>208</v>
      </c>
      <c r="J65"/>
      <c r="K65" s="77">
        <v>3.32</v>
      </c>
      <c r="L65" t="s">
        <v>102</v>
      </c>
      <c r="M65" s="78">
        <v>1.5800000000000002E-2</v>
      </c>
      <c r="N65" s="78">
        <v>2.4500000000000001E-2</v>
      </c>
      <c r="O65" s="77">
        <v>93412.63</v>
      </c>
      <c r="P65" s="77">
        <v>108.66</v>
      </c>
      <c r="Q65" s="77">
        <v>0</v>
      </c>
      <c r="R65" s="77">
        <v>101.50216375799999</v>
      </c>
      <c r="S65" s="78">
        <v>2.0000000000000001E-4</v>
      </c>
      <c r="T65" s="78">
        <v>4.8999999999999998E-3</v>
      </c>
      <c r="U65" s="78">
        <v>1.9E-3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460</v>
      </c>
      <c r="G66" t="s">
        <v>345</v>
      </c>
      <c r="H66" t="s">
        <v>385</v>
      </c>
      <c r="I66" t="s">
        <v>208</v>
      </c>
      <c r="J66"/>
      <c r="K66" s="77">
        <v>5.75</v>
      </c>
      <c r="L66" t="s">
        <v>102</v>
      </c>
      <c r="M66" s="78">
        <v>8.3999999999999995E-3</v>
      </c>
      <c r="N66" s="78">
        <v>2.6700000000000002E-2</v>
      </c>
      <c r="O66" s="77">
        <v>75178.679999999993</v>
      </c>
      <c r="P66" s="77">
        <v>98.94</v>
      </c>
      <c r="Q66" s="77">
        <v>0</v>
      </c>
      <c r="R66" s="77">
        <v>74.381785992000005</v>
      </c>
      <c r="S66" s="78">
        <v>2.0000000000000001E-4</v>
      </c>
      <c r="T66" s="78">
        <v>3.5999999999999999E-3</v>
      </c>
      <c r="U66" s="78">
        <v>1.4E-3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465</v>
      </c>
      <c r="G67" t="s">
        <v>334</v>
      </c>
      <c r="H67" t="s">
        <v>385</v>
      </c>
      <c r="I67" t="s">
        <v>208</v>
      </c>
      <c r="J67"/>
      <c r="K67" s="77">
        <v>1.64</v>
      </c>
      <c r="L67" t="s">
        <v>102</v>
      </c>
      <c r="M67" s="78">
        <v>2.4199999999999999E-2</v>
      </c>
      <c r="N67" s="78">
        <v>3.49E-2</v>
      </c>
      <c r="O67" s="77">
        <v>1.2</v>
      </c>
      <c r="P67" s="77">
        <v>5473005</v>
      </c>
      <c r="Q67" s="77">
        <v>0</v>
      </c>
      <c r="R67" s="77">
        <v>65.676060000000007</v>
      </c>
      <c r="S67" s="78">
        <v>0</v>
      </c>
      <c r="T67" s="78">
        <v>3.2000000000000002E-3</v>
      </c>
      <c r="U67" s="78">
        <v>1.1999999999999999E-3</v>
      </c>
    </row>
    <row r="68" spans="2:21">
      <c r="B68" t="s">
        <v>466</v>
      </c>
      <c r="C68" t="s">
        <v>467</v>
      </c>
      <c r="D68" t="s">
        <v>100</v>
      </c>
      <c r="E68" t="s">
        <v>123</v>
      </c>
      <c r="F68" t="s">
        <v>465</v>
      </c>
      <c r="G68" t="s">
        <v>334</v>
      </c>
      <c r="H68" t="s">
        <v>385</v>
      </c>
      <c r="I68" t="s">
        <v>208</v>
      </c>
      <c r="J68"/>
      <c r="K68" s="77">
        <v>1.24</v>
      </c>
      <c r="L68" t="s">
        <v>102</v>
      </c>
      <c r="M68" s="78">
        <v>1.95E-2</v>
      </c>
      <c r="N68" s="78">
        <v>3.1699999999999999E-2</v>
      </c>
      <c r="O68" s="77">
        <v>1.02</v>
      </c>
      <c r="P68" s="77">
        <v>5440000</v>
      </c>
      <c r="Q68" s="77">
        <v>0</v>
      </c>
      <c r="R68" s="77">
        <v>55.488</v>
      </c>
      <c r="S68" s="78">
        <v>0</v>
      </c>
      <c r="T68" s="78">
        <v>2.7000000000000001E-3</v>
      </c>
      <c r="U68" s="78">
        <v>1E-3</v>
      </c>
    </row>
    <row r="69" spans="2:21">
      <c r="B69" t="s">
        <v>468</v>
      </c>
      <c r="C69" t="s">
        <v>469</v>
      </c>
      <c r="D69" t="s">
        <v>100</v>
      </c>
      <c r="E69" t="s">
        <v>123</v>
      </c>
      <c r="F69" t="s">
        <v>465</v>
      </c>
      <c r="G69" t="s">
        <v>334</v>
      </c>
      <c r="H69" t="s">
        <v>385</v>
      </c>
      <c r="I69" t="s">
        <v>208</v>
      </c>
      <c r="J69"/>
      <c r="K69" s="77">
        <v>0.08</v>
      </c>
      <c r="L69" t="s">
        <v>102</v>
      </c>
      <c r="M69" s="78">
        <v>1.6400000000000001E-2</v>
      </c>
      <c r="N69" s="78">
        <v>6.5199999999999994E-2</v>
      </c>
      <c r="O69" s="77">
        <v>0.82</v>
      </c>
      <c r="P69" s="77">
        <v>5516000</v>
      </c>
      <c r="Q69" s="77">
        <v>0</v>
      </c>
      <c r="R69" s="77">
        <v>45.231200000000001</v>
      </c>
      <c r="S69" s="78">
        <v>1E-4</v>
      </c>
      <c r="T69" s="78">
        <v>2.2000000000000001E-3</v>
      </c>
      <c r="U69" s="78">
        <v>8.0000000000000004E-4</v>
      </c>
    </row>
    <row r="70" spans="2:21">
      <c r="B70" t="s">
        <v>470</v>
      </c>
      <c r="C70" t="s">
        <v>471</v>
      </c>
      <c r="D70" t="s">
        <v>100</v>
      </c>
      <c r="E70" t="s">
        <v>123</v>
      </c>
      <c r="F70" t="s">
        <v>465</v>
      </c>
      <c r="G70" t="s">
        <v>334</v>
      </c>
      <c r="H70" t="s">
        <v>385</v>
      </c>
      <c r="I70" t="s">
        <v>208</v>
      </c>
      <c r="J70"/>
      <c r="K70" s="77">
        <v>4.59</v>
      </c>
      <c r="L70" t="s">
        <v>102</v>
      </c>
      <c r="M70" s="78">
        <v>1.4999999999999999E-2</v>
      </c>
      <c r="N70" s="78">
        <v>3.3799999999999997E-2</v>
      </c>
      <c r="O70" s="77">
        <v>0.98</v>
      </c>
      <c r="P70" s="77">
        <v>4917657</v>
      </c>
      <c r="Q70" s="77">
        <v>0</v>
      </c>
      <c r="R70" s="77">
        <v>48.193038600000001</v>
      </c>
      <c r="S70" s="78">
        <v>0</v>
      </c>
      <c r="T70" s="78">
        <v>2.3E-3</v>
      </c>
      <c r="U70" s="78">
        <v>8.9999999999999998E-4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465</v>
      </c>
      <c r="G71" t="s">
        <v>334</v>
      </c>
      <c r="H71" t="s">
        <v>385</v>
      </c>
      <c r="I71" t="s">
        <v>208</v>
      </c>
      <c r="J71"/>
      <c r="K71" s="77">
        <v>4.74</v>
      </c>
      <c r="L71" t="s">
        <v>102</v>
      </c>
      <c r="M71" s="78">
        <v>2.7799999999999998E-2</v>
      </c>
      <c r="N71" s="78">
        <v>3.4700000000000002E-2</v>
      </c>
      <c r="O71" s="77">
        <v>0.3</v>
      </c>
      <c r="P71" s="77">
        <v>5381286</v>
      </c>
      <c r="Q71" s="77">
        <v>0</v>
      </c>
      <c r="R71" s="77">
        <v>16.143858000000002</v>
      </c>
      <c r="S71" s="78">
        <v>1E-4</v>
      </c>
      <c r="T71" s="78">
        <v>8.0000000000000004E-4</v>
      </c>
      <c r="U71" s="78">
        <v>2.9999999999999997E-4</v>
      </c>
    </row>
    <row r="72" spans="2:21">
      <c r="B72" t="s">
        <v>474</v>
      </c>
      <c r="C72" t="s">
        <v>475</v>
      </c>
      <c r="D72" t="s">
        <v>100</v>
      </c>
      <c r="E72" t="s">
        <v>123</v>
      </c>
      <c r="F72" t="s">
        <v>348</v>
      </c>
      <c r="G72" t="s">
        <v>334</v>
      </c>
      <c r="H72" t="s">
        <v>385</v>
      </c>
      <c r="I72" t="s">
        <v>208</v>
      </c>
      <c r="J72"/>
      <c r="K72" s="77">
        <v>1.74</v>
      </c>
      <c r="L72" t="s">
        <v>102</v>
      </c>
      <c r="M72" s="78">
        <v>2.0199999999999999E-2</v>
      </c>
      <c r="N72" s="78">
        <v>3.2399999999999998E-2</v>
      </c>
      <c r="O72" s="77">
        <v>0.77</v>
      </c>
      <c r="P72" s="77">
        <v>5436000</v>
      </c>
      <c r="Q72" s="77">
        <v>0</v>
      </c>
      <c r="R72" s="77">
        <v>41.857199999999999</v>
      </c>
      <c r="S72" s="78">
        <v>0</v>
      </c>
      <c r="T72" s="78">
        <v>2E-3</v>
      </c>
      <c r="U72" s="78">
        <v>8.0000000000000004E-4</v>
      </c>
    </row>
    <row r="73" spans="2:21">
      <c r="B73" t="s">
        <v>476</v>
      </c>
      <c r="C73" t="s">
        <v>477</v>
      </c>
      <c r="D73" t="s">
        <v>100</v>
      </c>
      <c r="E73" t="s">
        <v>123</v>
      </c>
      <c r="F73" t="s">
        <v>348</v>
      </c>
      <c r="G73" t="s">
        <v>334</v>
      </c>
      <c r="H73" t="s">
        <v>385</v>
      </c>
      <c r="I73" t="s">
        <v>208</v>
      </c>
      <c r="J73"/>
      <c r="K73" s="77">
        <v>0.5</v>
      </c>
      <c r="L73" t="s">
        <v>102</v>
      </c>
      <c r="M73" s="78">
        <v>1.5900000000000001E-2</v>
      </c>
      <c r="N73" s="78">
        <v>3.2000000000000001E-2</v>
      </c>
      <c r="O73" s="77">
        <v>0.92</v>
      </c>
      <c r="P73" s="77">
        <v>5522400</v>
      </c>
      <c r="Q73" s="77">
        <v>0</v>
      </c>
      <c r="R73" s="77">
        <v>50.806080000000001</v>
      </c>
      <c r="S73" s="78">
        <v>1E-4</v>
      </c>
      <c r="T73" s="78">
        <v>2.3999999999999998E-3</v>
      </c>
      <c r="U73" s="78">
        <v>8.9999999999999998E-4</v>
      </c>
    </row>
    <row r="74" spans="2:21">
      <c r="B74" t="s">
        <v>478</v>
      </c>
      <c r="C74" t="s">
        <v>479</v>
      </c>
      <c r="D74" t="s">
        <v>100</v>
      </c>
      <c r="E74" t="s">
        <v>123</v>
      </c>
      <c r="F74" t="s">
        <v>348</v>
      </c>
      <c r="G74" t="s">
        <v>334</v>
      </c>
      <c r="H74" t="s">
        <v>385</v>
      </c>
      <c r="I74" t="s">
        <v>208</v>
      </c>
      <c r="J74"/>
      <c r="K74" s="77">
        <v>2.81</v>
      </c>
      <c r="L74" t="s">
        <v>102</v>
      </c>
      <c r="M74" s="78">
        <v>2.5899999999999999E-2</v>
      </c>
      <c r="N74" s="78">
        <v>3.15E-2</v>
      </c>
      <c r="O74" s="77">
        <v>1.49</v>
      </c>
      <c r="P74" s="77">
        <v>5445000</v>
      </c>
      <c r="Q74" s="77">
        <v>0</v>
      </c>
      <c r="R74" s="77">
        <v>81.130499999999998</v>
      </c>
      <c r="S74" s="78">
        <v>1E-4</v>
      </c>
      <c r="T74" s="78">
        <v>3.8999999999999998E-3</v>
      </c>
      <c r="U74" s="78">
        <v>1.5E-3</v>
      </c>
    </row>
    <row r="75" spans="2:21">
      <c r="B75" t="s">
        <v>480</v>
      </c>
      <c r="C75" t="s">
        <v>481</v>
      </c>
      <c r="D75" t="s">
        <v>100</v>
      </c>
      <c r="E75" t="s">
        <v>123</v>
      </c>
      <c r="F75" t="s">
        <v>482</v>
      </c>
      <c r="G75" t="s">
        <v>334</v>
      </c>
      <c r="H75" t="s">
        <v>385</v>
      </c>
      <c r="I75" t="s">
        <v>208</v>
      </c>
      <c r="J75"/>
      <c r="K75" s="77">
        <v>2.96</v>
      </c>
      <c r="L75" t="s">
        <v>102</v>
      </c>
      <c r="M75" s="78">
        <v>2.9700000000000001E-2</v>
      </c>
      <c r="N75" s="78">
        <v>2.8400000000000002E-2</v>
      </c>
      <c r="O75" s="77">
        <v>0.61</v>
      </c>
      <c r="P75" s="77">
        <v>5686000</v>
      </c>
      <c r="Q75" s="77">
        <v>0</v>
      </c>
      <c r="R75" s="77">
        <v>34.684600000000003</v>
      </c>
      <c r="S75" s="78">
        <v>0</v>
      </c>
      <c r="T75" s="78">
        <v>1.6999999999999999E-3</v>
      </c>
      <c r="U75" s="78">
        <v>5.9999999999999995E-4</v>
      </c>
    </row>
    <row r="76" spans="2:21">
      <c r="B76" t="s">
        <v>483</v>
      </c>
      <c r="C76" t="s">
        <v>484</v>
      </c>
      <c r="D76" t="s">
        <v>100</v>
      </c>
      <c r="E76" t="s">
        <v>123</v>
      </c>
      <c r="F76" t="s">
        <v>482</v>
      </c>
      <c r="G76" t="s">
        <v>334</v>
      </c>
      <c r="H76" t="s">
        <v>385</v>
      </c>
      <c r="I76" t="s">
        <v>208</v>
      </c>
      <c r="J76"/>
      <c r="K76" s="77">
        <v>4.62</v>
      </c>
      <c r="L76" t="s">
        <v>102</v>
      </c>
      <c r="M76" s="78">
        <v>8.3999999999999995E-3</v>
      </c>
      <c r="N76" s="78">
        <v>3.3799999999999997E-2</v>
      </c>
      <c r="O76" s="77">
        <v>0.38</v>
      </c>
      <c r="P76" s="77">
        <v>4796011</v>
      </c>
      <c r="Q76" s="77">
        <v>0</v>
      </c>
      <c r="R76" s="77">
        <v>18.2248418</v>
      </c>
      <c r="S76" s="78">
        <v>0</v>
      </c>
      <c r="T76" s="78">
        <v>8.9999999999999998E-4</v>
      </c>
      <c r="U76" s="78">
        <v>2.9999999999999997E-4</v>
      </c>
    </row>
    <row r="77" spans="2:21">
      <c r="B77" t="s">
        <v>485</v>
      </c>
      <c r="C77" t="s">
        <v>486</v>
      </c>
      <c r="D77" t="s">
        <v>100</v>
      </c>
      <c r="E77" t="s">
        <v>123</v>
      </c>
      <c r="F77" t="s">
        <v>482</v>
      </c>
      <c r="G77" t="s">
        <v>334</v>
      </c>
      <c r="H77" t="s">
        <v>385</v>
      </c>
      <c r="I77" t="s">
        <v>208</v>
      </c>
      <c r="J77"/>
      <c r="K77" s="77">
        <v>4.99</v>
      </c>
      <c r="L77" t="s">
        <v>102</v>
      </c>
      <c r="M77" s="78">
        <v>3.09E-2</v>
      </c>
      <c r="N77" s="78">
        <v>3.3399999999999999E-2</v>
      </c>
      <c r="O77" s="77">
        <v>0.91</v>
      </c>
      <c r="P77" s="77">
        <v>5154899</v>
      </c>
      <c r="Q77" s="77">
        <v>0</v>
      </c>
      <c r="R77" s="77">
        <v>46.909580900000002</v>
      </c>
      <c r="S77" s="78">
        <v>0</v>
      </c>
      <c r="T77" s="78">
        <v>2.3E-3</v>
      </c>
      <c r="U77" s="78">
        <v>8.9999999999999998E-4</v>
      </c>
    </row>
    <row r="78" spans="2:21">
      <c r="B78" t="s">
        <v>488</v>
      </c>
      <c r="C78" t="s">
        <v>489</v>
      </c>
      <c r="D78" t="s">
        <v>100</v>
      </c>
      <c r="E78" t="s">
        <v>123</v>
      </c>
      <c r="F78" t="s">
        <v>490</v>
      </c>
      <c r="G78" t="s">
        <v>127</v>
      </c>
      <c r="H78" t="s">
        <v>385</v>
      </c>
      <c r="I78" t="s">
        <v>208</v>
      </c>
      <c r="J78"/>
      <c r="K78" s="77">
        <v>1.57</v>
      </c>
      <c r="L78" t="s">
        <v>102</v>
      </c>
      <c r="M78" s="78">
        <v>1.7999999999999999E-2</v>
      </c>
      <c r="N78" s="78">
        <v>2.87E-2</v>
      </c>
      <c r="O78" s="77">
        <v>66705.210000000006</v>
      </c>
      <c r="P78" s="77">
        <v>109.27</v>
      </c>
      <c r="Q78" s="77">
        <v>0</v>
      </c>
      <c r="R78" s="77">
        <v>72.888782966999997</v>
      </c>
      <c r="S78" s="78">
        <v>1E-4</v>
      </c>
      <c r="T78" s="78">
        <v>3.5000000000000001E-3</v>
      </c>
      <c r="U78" s="78">
        <v>1.4E-3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490</v>
      </c>
      <c r="G79" t="s">
        <v>127</v>
      </c>
      <c r="H79" t="s">
        <v>385</v>
      </c>
      <c r="I79" t="s">
        <v>208</v>
      </c>
      <c r="J79"/>
      <c r="K79" s="77">
        <v>4.0599999999999996</v>
      </c>
      <c r="L79" t="s">
        <v>102</v>
      </c>
      <c r="M79" s="78">
        <v>2.1999999999999999E-2</v>
      </c>
      <c r="N79" s="78">
        <v>2.8899999999999999E-2</v>
      </c>
      <c r="O79" s="77">
        <v>42360</v>
      </c>
      <c r="P79" s="77">
        <v>99.54</v>
      </c>
      <c r="Q79" s="77">
        <v>0</v>
      </c>
      <c r="R79" s="77">
        <v>42.165143999999998</v>
      </c>
      <c r="S79" s="78">
        <v>2.0000000000000001E-4</v>
      </c>
      <c r="T79" s="78">
        <v>2E-3</v>
      </c>
      <c r="U79" s="78">
        <v>8.0000000000000004E-4</v>
      </c>
    </row>
    <row r="80" spans="2:21">
      <c r="B80" t="s">
        <v>493</v>
      </c>
      <c r="C80" t="s">
        <v>494</v>
      </c>
      <c r="D80" t="s">
        <v>100</v>
      </c>
      <c r="E80" t="s">
        <v>123</v>
      </c>
      <c r="F80" t="s">
        <v>384</v>
      </c>
      <c r="G80" t="s">
        <v>345</v>
      </c>
      <c r="H80" t="s">
        <v>495</v>
      </c>
      <c r="I80" t="s">
        <v>208</v>
      </c>
      <c r="J80"/>
      <c r="K80" s="77">
        <v>2.19</v>
      </c>
      <c r="L80" t="s">
        <v>102</v>
      </c>
      <c r="M80" s="78">
        <v>1.95E-2</v>
      </c>
      <c r="N80" s="78">
        <v>2.93E-2</v>
      </c>
      <c r="O80" s="77">
        <v>55966.3</v>
      </c>
      <c r="P80" s="77">
        <v>109.19</v>
      </c>
      <c r="Q80" s="77">
        <v>0</v>
      </c>
      <c r="R80" s="77">
        <v>61.109602969999997</v>
      </c>
      <c r="S80" s="78">
        <v>1E-4</v>
      </c>
      <c r="T80" s="78">
        <v>2.8999999999999998E-3</v>
      </c>
      <c r="U80" s="78">
        <v>1.1000000000000001E-3</v>
      </c>
    </row>
    <row r="81" spans="2:21">
      <c r="B81" t="s">
        <v>496</v>
      </c>
      <c r="C81" t="s">
        <v>497</v>
      </c>
      <c r="D81" t="s">
        <v>100</v>
      </c>
      <c r="E81" t="s">
        <v>123</v>
      </c>
      <c r="F81" t="s">
        <v>384</v>
      </c>
      <c r="G81" t="s">
        <v>345</v>
      </c>
      <c r="H81" t="s">
        <v>498</v>
      </c>
      <c r="I81" t="s">
        <v>150</v>
      </c>
      <c r="J81"/>
      <c r="K81" s="77">
        <v>5.37</v>
      </c>
      <c r="L81" t="s">
        <v>102</v>
      </c>
      <c r="M81" s="78">
        <v>1.17E-2</v>
      </c>
      <c r="N81" s="78">
        <v>3.6700000000000003E-2</v>
      </c>
      <c r="O81" s="77">
        <v>14859.06</v>
      </c>
      <c r="P81" s="77">
        <v>96.7</v>
      </c>
      <c r="Q81" s="77">
        <v>0</v>
      </c>
      <c r="R81" s="77">
        <v>14.368711019999999</v>
      </c>
      <c r="S81" s="78">
        <v>0</v>
      </c>
      <c r="T81" s="78">
        <v>6.9999999999999999E-4</v>
      </c>
      <c r="U81" s="78">
        <v>2.9999999999999997E-4</v>
      </c>
    </row>
    <row r="82" spans="2:21">
      <c r="B82" t="s">
        <v>499</v>
      </c>
      <c r="C82" t="s">
        <v>500</v>
      </c>
      <c r="D82" t="s">
        <v>100</v>
      </c>
      <c r="E82" t="s">
        <v>123</v>
      </c>
      <c r="F82" t="s">
        <v>384</v>
      </c>
      <c r="G82" t="s">
        <v>345</v>
      </c>
      <c r="H82" t="s">
        <v>498</v>
      </c>
      <c r="I82" t="s">
        <v>150</v>
      </c>
      <c r="J82"/>
      <c r="K82" s="77">
        <v>5.38</v>
      </c>
      <c r="L82" t="s">
        <v>102</v>
      </c>
      <c r="M82" s="78">
        <v>1.3299999999999999E-2</v>
      </c>
      <c r="N82" s="78">
        <v>3.6900000000000002E-2</v>
      </c>
      <c r="O82" s="77">
        <v>213042.33</v>
      </c>
      <c r="P82" s="77">
        <v>97.7</v>
      </c>
      <c r="Q82" s="77">
        <v>0</v>
      </c>
      <c r="R82" s="77">
        <v>208.14235640999999</v>
      </c>
      <c r="S82" s="78">
        <v>2.0000000000000001E-4</v>
      </c>
      <c r="T82" s="78">
        <v>0.01</v>
      </c>
      <c r="U82" s="78">
        <v>3.8999999999999998E-3</v>
      </c>
    </row>
    <row r="83" spans="2:21">
      <c r="B83" t="s">
        <v>501</v>
      </c>
      <c r="C83" t="s">
        <v>502</v>
      </c>
      <c r="D83" t="s">
        <v>100</v>
      </c>
      <c r="E83" t="s">
        <v>123</v>
      </c>
      <c r="F83" t="s">
        <v>384</v>
      </c>
      <c r="G83" t="s">
        <v>345</v>
      </c>
      <c r="H83" t="s">
        <v>495</v>
      </c>
      <c r="I83" t="s">
        <v>208</v>
      </c>
      <c r="J83"/>
      <c r="K83" s="77">
        <v>6.02</v>
      </c>
      <c r="L83" t="s">
        <v>102</v>
      </c>
      <c r="M83" s="78">
        <v>1.8700000000000001E-2</v>
      </c>
      <c r="N83" s="78">
        <v>3.7499999999999999E-2</v>
      </c>
      <c r="O83" s="77">
        <v>123556.07</v>
      </c>
      <c r="P83" s="77">
        <v>95.12</v>
      </c>
      <c r="Q83" s="77">
        <v>0</v>
      </c>
      <c r="R83" s="77">
        <v>117.52653378399999</v>
      </c>
      <c r="S83" s="78">
        <v>2.0000000000000001E-4</v>
      </c>
      <c r="T83" s="78">
        <v>5.7000000000000002E-3</v>
      </c>
      <c r="U83" s="78">
        <v>2.2000000000000001E-3</v>
      </c>
    </row>
    <row r="84" spans="2:21">
      <c r="B84" t="s">
        <v>503</v>
      </c>
      <c r="C84" t="s">
        <v>504</v>
      </c>
      <c r="D84" t="s">
        <v>100</v>
      </c>
      <c r="E84" t="s">
        <v>123</v>
      </c>
      <c r="F84" t="s">
        <v>384</v>
      </c>
      <c r="G84" t="s">
        <v>345</v>
      </c>
      <c r="H84" t="s">
        <v>495</v>
      </c>
      <c r="I84" t="s">
        <v>208</v>
      </c>
      <c r="J84"/>
      <c r="K84" s="77">
        <v>3.7</v>
      </c>
      <c r="L84" t="s">
        <v>102</v>
      </c>
      <c r="M84" s="78">
        <v>3.3500000000000002E-2</v>
      </c>
      <c r="N84" s="78">
        <v>3.1E-2</v>
      </c>
      <c r="O84" s="77">
        <v>51146.59</v>
      </c>
      <c r="P84" s="77">
        <v>112.51</v>
      </c>
      <c r="Q84" s="77">
        <v>0</v>
      </c>
      <c r="R84" s="77">
        <v>57.545028408999997</v>
      </c>
      <c r="S84" s="78">
        <v>1E-4</v>
      </c>
      <c r="T84" s="78">
        <v>2.8E-3</v>
      </c>
      <c r="U84" s="78">
        <v>1.1000000000000001E-3</v>
      </c>
    </row>
    <row r="85" spans="2:21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345</v>
      </c>
      <c r="H85" t="s">
        <v>495</v>
      </c>
      <c r="I85" t="s">
        <v>208</v>
      </c>
      <c r="J85"/>
      <c r="K85" s="77">
        <v>2.48</v>
      </c>
      <c r="L85" t="s">
        <v>102</v>
      </c>
      <c r="M85" s="78">
        <v>1.4E-2</v>
      </c>
      <c r="N85" s="78">
        <v>2.9600000000000001E-2</v>
      </c>
      <c r="O85" s="77">
        <v>62993.69</v>
      </c>
      <c r="P85" s="77">
        <v>107.24</v>
      </c>
      <c r="Q85" s="77">
        <v>0</v>
      </c>
      <c r="R85" s="77">
        <v>67.554433156000002</v>
      </c>
      <c r="S85" s="78">
        <v>1E-4</v>
      </c>
      <c r="T85" s="78">
        <v>3.3E-3</v>
      </c>
      <c r="U85" s="78">
        <v>1.2999999999999999E-3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429</v>
      </c>
      <c r="G86" t="s">
        <v>345</v>
      </c>
      <c r="H86" t="s">
        <v>495</v>
      </c>
      <c r="I86" t="s">
        <v>208</v>
      </c>
      <c r="J86"/>
      <c r="K86" s="77">
        <v>2.4300000000000002</v>
      </c>
      <c r="L86" t="s">
        <v>102</v>
      </c>
      <c r="M86" s="78">
        <v>2.1499999999999998E-2</v>
      </c>
      <c r="N86" s="78">
        <v>2.9499999999999998E-2</v>
      </c>
      <c r="O86" s="77">
        <v>226816.37</v>
      </c>
      <c r="P86" s="77">
        <v>110.12</v>
      </c>
      <c r="Q86" s="77">
        <v>0</v>
      </c>
      <c r="R86" s="77">
        <v>249.77018664400001</v>
      </c>
      <c r="S86" s="78">
        <v>1E-4</v>
      </c>
      <c r="T86" s="78">
        <v>1.2E-2</v>
      </c>
      <c r="U86" s="78">
        <v>4.7000000000000002E-3</v>
      </c>
    </row>
    <row r="87" spans="2:21">
      <c r="B87" t="s">
        <v>510</v>
      </c>
      <c r="C87" t="s">
        <v>511</v>
      </c>
      <c r="D87" t="s">
        <v>100</v>
      </c>
      <c r="E87" t="s">
        <v>123</v>
      </c>
      <c r="F87" t="s">
        <v>429</v>
      </c>
      <c r="G87" t="s">
        <v>345</v>
      </c>
      <c r="H87" t="s">
        <v>495</v>
      </c>
      <c r="I87" t="s">
        <v>208</v>
      </c>
      <c r="J87"/>
      <c r="K87" s="77">
        <v>7.46</v>
      </c>
      <c r="L87" t="s">
        <v>102</v>
      </c>
      <c r="M87" s="78">
        <v>1.15E-2</v>
      </c>
      <c r="N87" s="78">
        <v>3.5200000000000002E-2</v>
      </c>
      <c r="O87" s="77">
        <v>116555.5</v>
      </c>
      <c r="P87" s="77">
        <v>92.66</v>
      </c>
      <c r="Q87" s="77">
        <v>0.73953999999999998</v>
      </c>
      <c r="R87" s="77">
        <v>108.7398663</v>
      </c>
      <c r="S87" s="78">
        <v>2.9999999999999997E-4</v>
      </c>
      <c r="T87" s="78">
        <v>5.1999999999999998E-3</v>
      </c>
      <c r="U87" s="78">
        <v>2E-3</v>
      </c>
    </row>
    <row r="88" spans="2:21">
      <c r="B88" t="s">
        <v>512</v>
      </c>
      <c r="C88" t="s">
        <v>513</v>
      </c>
      <c r="D88" t="s">
        <v>100</v>
      </c>
      <c r="E88" t="s">
        <v>123</v>
      </c>
      <c r="F88" t="s">
        <v>514</v>
      </c>
      <c r="G88" t="s">
        <v>515</v>
      </c>
      <c r="H88" t="s">
        <v>495</v>
      </c>
      <c r="I88" t="s">
        <v>208</v>
      </c>
      <c r="J88"/>
      <c r="K88" s="77">
        <v>5.92</v>
      </c>
      <c r="L88" t="s">
        <v>102</v>
      </c>
      <c r="M88" s="78">
        <v>5.1499999999999997E-2</v>
      </c>
      <c r="N88" s="78">
        <v>2.92E-2</v>
      </c>
      <c r="O88" s="77">
        <v>265297.71999999997</v>
      </c>
      <c r="P88" s="77">
        <v>151.80000000000001</v>
      </c>
      <c r="Q88" s="77">
        <v>0</v>
      </c>
      <c r="R88" s="77">
        <v>402.72193895999999</v>
      </c>
      <c r="S88" s="78">
        <v>1E-4</v>
      </c>
      <c r="T88" s="78">
        <v>1.9400000000000001E-2</v>
      </c>
      <c r="U88" s="78">
        <v>7.4999999999999997E-3</v>
      </c>
    </row>
    <row r="89" spans="2:21">
      <c r="B89" t="s">
        <v>516</v>
      </c>
      <c r="C89" t="s">
        <v>517</v>
      </c>
      <c r="D89" t="s">
        <v>100</v>
      </c>
      <c r="E89" t="s">
        <v>123</v>
      </c>
      <c r="F89" t="s">
        <v>518</v>
      </c>
      <c r="G89" t="s">
        <v>132</v>
      </c>
      <c r="H89" t="s">
        <v>495</v>
      </c>
      <c r="I89" t="s">
        <v>208</v>
      </c>
      <c r="J89"/>
      <c r="K89" s="77">
        <v>1.4</v>
      </c>
      <c r="L89" t="s">
        <v>102</v>
      </c>
      <c r="M89" s="78">
        <v>2.1999999999999999E-2</v>
      </c>
      <c r="N89" s="78">
        <v>2.4400000000000002E-2</v>
      </c>
      <c r="O89" s="77">
        <v>49841.96</v>
      </c>
      <c r="P89" s="77">
        <v>110.51</v>
      </c>
      <c r="Q89" s="77">
        <v>0</v>
      </c>
      <c r="R89" s="77">
        <v>55.080349996000002</v>
      </c>
      <c r="S89" s="78">
        <v>1E-4</v>
      </c>
      <c r="T89" s="78">
        <v>2.7000000000000001E-3</v>
      </c>
      <c r="U89" s="78">
        <v>1E-3</v>
      </c>
    </row>
    <row r="90" spans="2:21">
      <c r="B90" t="s">
        <v>519</v>
      </c>
      <c r="C90" t="s">
        <v>520</v>
      </c>
      <c r="D90" t="s">
        <v>100</v>
      </c>
      <c r="E90" t="s">
        <v>123</v>
      </c>
      <c r="F90" t="s">
        <v>518</v>
      </c>
      <c r="G90" t="s">
        <v>132</v>
      </c>
      <c r="H90" t="s">
        <v>495</v>
      </c>
      <c r="I90" t="s">
        <v>208</v>
      </c>
      <c r="J90"/>
      <c r="K90" s="77">
        <v>4.71</v>
      </c>
      <c r="L90" t="s">
        <v>102</v>
      </c>
      <c r="M90" s="78">
        <v>1.7000000000000001E-2</v>
      </c>
      <c r="N90" s="78">
        <v>2.29E-2</v>
      </c>
      <c r="O90" s="77">
        <v>42736.89</v>
      </c>
      <c r="P90" s="77">
        <v>106.05</v>
      </c>
      <c r="Q90" s="77">
        <v>0</v>
      </c>
      <c r="R90" s="77">
        <v>45.322471845000003</v>
      </c>
      <c r="S90" s="78">
        <v>0</v>
      </c>
      <c r="T90" s="78">
        <v>2.2000000000000001E-3</v>
      </c>
      <c r="U90" s="78">
        <v>8.0000000000000004E-4</v>
      </c>
    </row>
    <row r="91" spans="2:21">
      <c r="B91" t="s">
        <v>521</v>
      </c>
      <c r="C91" t="s">
        <v>522</v>
      </c>
      <c r="D91" t="s">
        <v>100</v>
      </c>
      <c r="E91" t="s">
        <v>123</v>
      </c>
      <c r="F91" t="s">
        <v>518</v>
      </c>
      <c r="G91" t="s">
        <v>132</v>
      </c>
      <c r="H91" t="s">
        <v>495</v>
      </c>
      <c r="I91" t="s">
        <v>208</v>
      </c>
      <c r="J91"/>
      <c r="K91" s="77">
        <v>9.58</v>
      </c>
      <c r="L91" t="s">
        <v>102</v>
      </c>
      <c r="M91" s="78">
        <v>5.7999999999999996E-3</v>
      </c>
      <c r="N91" s="78">
        <v>2.5100000000000001E-2</v>
      </c>
      <c r="O91" s="77">
        <v>21111.72</v>
      </c>
      <c r="P91" s="77">
        <v>89.93</v>
      </c>
      <c r="Q91" s="77">
        <v>0</v>
      </c>
      <c r="R91" s="77">
        <v>18.985769796</v>
      </c>
      <c r="S91" s="78">
        <v>0</v>
      </c>
      <c r="T91" s="78">
        <v>8.9999999999999998E-4</v>
      </c>
      <c r="U91" s="78">
        <v>4.0000000000000002E-4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525</v>
      </c>
      <c r="G92" t="s">
        <v>334</v>
      </c>
      <c r="H92" t="s">
        <v>495</v>
      </c>
      <c r="I92" t="s">
        <v>208</v>
      </c>
      <c r="J92"/>
      <c r="K92" s="77">
        <v>1.01</v>
      </c>
      <c r="L92" t="s">
        <v>102</v>
      </c>
      <c r="M92" s="78">
        <v>2.1999999999999999E-2</v>
      </c>
      <c r="N92" s="78">
        <v>2.6499999999999999E-2</v>
      </c>
      <c r="O92" s="77">
        <v>0.22</v>
      </c>
      <c r="P92" s="77">
        <v>5614899</v>
      </c>
      <c r="Q92" s="77">
        <v>0</v>
      </c>
      <c r="R92" s="77">
        <v>12.3527778</v>
      </c>
      <c r="S92" s="78">
        <v>0</v>
      </c>
      <c r="T92" s="78">
        <v>5.9999999999999995E-4</v>
      </c>
      <c r="U92" s="78">
        <v>2.0000000000000001E-4</v>
      </c>
    </row>
    <row r="93" spans="2:21">
      <c r="B93" t="s">
        <v>526</v>
      </c>
      <c r="C93" t="s">
        <v>527</v>
      </c>
      <c r="D93" t="s">
        <v>100</v>
      </c>
      <c r="E93" t="s">
        <v>123</v>
      </c>
      <c r="F93" t="s">
        <v>525</v>
      </c>
      <c r="G93" t="s">
        <v>334</v>
      </c>
      <c r="H93" t="s">
        <v>495</v>
      </c>
      <c r="I93" t="s">
        <v>208</v>
      </c>
      <c r="J93"/>
      <c r="K93" s="77">
        <v>4.6399999999999997</v>
      </c>
      <c r="L93" t="s">
        <v>102</v>
      </c>
      <c r="M93" s="78">
        <v>1.09E-2</v>
      </c>
      <c r="N93" s="78">
        <v>3.4599999999999999E-2</v>
      </c>
      <c r="O93" s="77">
        <v>1.2</v>
      </c>
      <c r="P93" s="77">
        <v>4800000</v>
      </c>
      <c r="Q93" s="77">
        <v>0</v>
      </c>
      <c r="R93" s="77">
        <v>57.6</v>
      </c>
      <c r="S93" s="78">
        <v>1E-4</v>
      </c>
      <c r="T93" s="78">
        <v>2.8E-3</v>
      </c>
      <c r="U93" s="78">
        <v>1.1000000000000001E-3</v>
      </c>
    </row>
    <row r="94" spans="2:21">
      <c r="B94" t="s">
        <v>528</v>
      </c>
      <c r="C94" t="s">
        <v>529</v>
      </c>
      <c r="D94" t="s">
        <v>100</v>
      </c>
      <c r="E94" t="s">
        <v>123</v>
      </c>
      <c r="F94" t="s">
        <v>525</v>
      </c>
      <c r="G94" t="s">
        <v>334</v>
      </c>
      <c r="H94" t="s">
        <v>495</v>
      </c>
      <c r="I94" t="s">
        <v>208</v>
      </c>
      <c r="J94"/>
      <c r="K94" s="77">
        <v>5.28</v>
      </c>
      <c r="L94" t="s">
        <v>102</v>
      </c>
      <c r="M94" s="78">
        <v>2.9899999999999999E-2</v>
      </c>
      <c r="N94" s="78">
        <v>3.5499999999999997E-2</v>
      </c>
      <c r="O94" s="77">
        <v>0.98</v>
      </c>
      <c r="P94" s="77">
        <v>5048968</v>
      </c>
      <c r="Q94" s="77">
        <v>0</v>
      </c>
      <c r="R94" s="77">
        <v>49.479886399999998</v>
      </c>
      <c r="S94" s="78">
        <v>1E-4</v>
      </c>
      <c r="T94" s="78">
        <v>2.3999999999999998E-3</v>
      </c>
      <c r="U94" s="78">
        <v>8.9999999999999998E-4</v>
      </c>
    </row>
    <row r="95" spans="2:21">
      <c r="B95" t="s">
        <v>530</v>
      </c>
      <c r="C95" t="s">
        <v>531</v>
      </c>
      <c r="D95" t="s">
        <v>100</v>
      </c>
      <c r="E95" t="s">
        <v>123</v>
      </c>
      <c r="F95" t="s">
        <v>525</v>
      </c>
      <c r="G95" t="s">
        <v>334</v>
      </c>
      <c r="H95" t="s">
        <v>495</v>
      </c>
      <c r="I95" t="s">
        <v>208</v>
      </c>
      <c r="J95"/>
      <c r="K95" s="77">
        <v>2.92</v>
      </c>
      <c r="L95" t="s">
        <v>102</v>
      </c>
      <c r="M95" s="78">
        <v>2.3199999999999998E-2</v>
      </c>
      <c r="N95" s="78">
        <v>3.15E-2</v>
      </c>
      <c r="O95" s="77">
        <v>0.14000000000000001</v>
      </c>
      <c r="P95" s="77">
        <v>5402041</v>
      </c>
      <c r="Q95" s="77">
        <v>0</v>
      </c>
      <c r="R95" s="77">
        <v>7.5628574000000004</v>
      </c>
      <c r="S95" s="78">
        <v>0</v>
      </c>
      <c r="T95" s="78">
        <v>4.0000000000000002E-4</v>
      </c>
      <c r="U95" s="78">
        <v>1E-4</v>
      </c>
    </row>
    <row r="96" spans="2:21">
      <c r="B96" t="s">
        <v>532</v>
      </c>
      <c r="C96" t="s">
        <v>533</v>
      </c>
      <c r="D96" t="s">
        <v>100</v>
      </c>
      <c r="E96" t="s">
        <v>123</v>
      </c>
      <c r="F96" t="s">
        <v>534</v>
      </c>
      <c r="G96" t="s">
        <v>334</v>
      </c>
      <c r="H96" t="s">
        <v>495</v>
      </c>
      <c r="I96" t="s">
        <v>208</v>
      </c>
      <c r="J96"/>
      <c r="K96" s="77">
        <v>2.93</v>
      </c>
      <c r="L96" t="s">
        <v>102</v>
      </c>
      <c r="M96" s="78">
        <v>2.4199999999999999E-2</v>
      </c>
      <c r="N96" s="78">
        <v>3.27E-2</v>
      </c>
      <c r="O96" s="77">
        <v>1.39</v>
      </c>
      <c r="P96" s="77">
        <v>5395500</v>
      </c>
      <c r="Q96" s="77">
        <v>1.86069</v>
      </c>
      <c r="R96" s="77">
        <v>76.858140000000006</v>
      </c>
      <c r="S96" s="78">
        <v>0</v>
      </c>
      <c r="T96" s="78">
        <v>3.7000000000000002E-3</v>
      </c>
      <c r="U96" s="78">
        <v>1.4E-3</v>
      </c>
    </row>
    <row r="97" spans="2:21">
      <c r="B97" t="s">
        <v>535</v>
      </c>
      <c r="C97" t="s">
        <v>536</v>
      </c>
      <c r="D97" t="s">
        <v>100</v>
      </c>
      <c r="E97" t="s">
        <v>123</v>
      </c>
      <c r="F97" t="s">
        <v>534</v>
      </c>
      <c r="G97" t="s">
        <v>334</v>
      </c>
      <c r="H97" t="s">
        <v>495</v>
      </c>
      <c r="I97" t="s">
        <v>208</v>
      </c>
      <c r="J97"/>
      <c r="K97" s="77">
        <v>2.29</v>
      </c>
      <c r="L97" t="s">
        <v>102</v>
      </c>
      <c r="M97" s="78">
        <v>1.46E-2</v>
      </c>
      <c r="N97" s="78">
        <v>3.0200000000000001E-2</v>
      </c>
      <c r="O97" s="77">
        <v>1.45</v>
      </c>
      <c r="P97" s="77">
        <v>5353345</v>
      </c>
      <c r="Q97" s="77">
        <v>0</v>
      </c>
      <c r="R97" s="77">
        <v>77.623502500000001</v>
      </c>
      <c r="S97" s="78">
        <v>1E-4</v>
      </c>
      <c r="T97" s="78">
        <v>3.7000000000000002E-3</v>
      </c>
      <c r="U97" s="78">
        <v>1.4E-3</v>
      </c>
    </row>
    <row r="98" spans="2:21">
      <c r="B98" t="s">
        <v>537</v>
      </c>
      <c r="C98" t="s">
        <v>538</v>
      </c>
      <c r="D98" t="s">
        <v>100</v>
      </c>
      <c r="E98" t="s">
        <v>123</v>
      </c>
      <c r="F98" t="s">
        <v>534</v>
      </c>
      <c r="G98" t="s">
        <v>334</v>
      </c>
      <c r="H98" t="s">
        <v>495</v>
      </c>
      <c r="I98" t="s">
        <v>208</v>
      </c>
      <c r="J98"/>
      <c r="K98" s="77">
        <v>4.32</v>
      </c>
      <c r="L98" t="s">
        <v>102</v>
      </c>
      <c r="M98" s="78">
        <v>2E-3</v>
      </c>
      <c r="N98" s="78">
        <v>3.4500000000000003E-2</v>
      </c>
      <c r="O98" s="77">
        <v>0.83</v>
      </c>
      <c r="P98" s="77">
        <v>4700163</v>
      </c>
      <c r="Q98" s="77">
        <v>0</v>
      </c>
      <c r="R98" s="77">
        <v>39.011352899999999</v>
      </c>
      <c r="S98" s="78">
        <v>1E-4</v>
      </c>
      <c r="T98" s="78">
        <v>1.9E-3</v>
      </c>
      <c r="U98" s="78">
        <v>6.9999999999999999E-4</v>
      </c>
    </row>
    <row r="99" spans="2:21">
      <c r="B99" t="s">
        <v>539</v>
      </c>
      <c r="C99" t="s">
        <v>540</v>
      </c>
      <c r="D99" t="s">
        <v>100</v>
      </c>
      <c r="E99" t="s">
        <v>123</v>
      </c>
      <c r="F99" t="s">
        <v>534</v>
      </c>
      <c r="G99" t="s">
        <v>334</v>
      </c>
      <c r="H99" t="s">
        <v>495</v>
      </c>
      <c r="I99" t="s">
        <v>208</v>
      </c>
      <c r="J99"/>
      <c r="K99" s="77">
        <v>4.97</v>
      </c>
      <c r="L99" t="s">
        <v>102</v>
      </c>
      <c r="M99" s="78">
        <v>3.1699999999999999E-2</v>
      </c>
      <c r="N99" s="78">
        <v>3.6499999999999998E-2</v>
      </c>
      <c r="O99" s="77">
        <v>1.1299999999999999</v>
      </c>
      <c r="P99" s="77">
        <v>5103222</v>
      </c>
      <c r="Q99" s="77">
        <v>0</v>
      </c>
      <c r="R99" s="77">
        <v>57.666408599999997</v>
      </c>
      <c r="S99" s="78">
        <v>1E-4</v>
      </c>
      <c r="T99" s="78">
        <v>2.8E-3</v>
      </c>
      <c r="U99" s="78">
        <v>1.1000000000000001E-3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543</v>
      </c>
      <c r="G100" t="s">
        <v>456</v>
      </c>
      <c r="H100" t="s">
        <v>495</v>
      </c>
      <c r="I100" t="s">
        <v>208</v>
      </c>
      <c r="J100"/>
      <c r="K100" s="77">
        <v>5.53</v>
      </c>
      <c r="L100" t="s">
        <v>102</v>
      </c>
      <c r="M100" s="78">
        <v>4.4000000000000003E-3</v>
      </c>
      <c r="N100" s="78">
        <v>2.58E-2</v>
      </c>
      <c r="O100" s="77">
        <v>51571.23</v>
      </c>
      <c r="P100" s="77">
        <v>98.15</v>
      </c>
      <c r="Q100" s="77">
        <v>0</v>
      </c>
      <c r="R100" s="77">
        <v>50.617162245000003</v>
      </c>
      <c r="S100" s="78">
        <v>1E-4</v>
      </c>
      <c r="T100" s="78">
        <v>2.3999999999999998E-3</v>
      </c>
      <c r="U100" s="78">
        <v>8.9999999999999998E-4</v>
      </c>
    </row>
    <row r="101" spans="2:21">
      <c r="B101" t="s">
        <v>544</v>
      </c>
      <c r="C101" t="s">
        <v>545</v>
      </c>
      <c r="D101" t="s">
        <v>100</v>
      </c>
      <c r="E101" t="s">
        <v>123</v>
      </c>
      <c r="F101" t="s">
        <v>546</v>
      </c>
      <c r="G101" t="s">
        <v>456</v>
      </c>
      <c r="H101" t="s">
        <v>495</v>
      </c>
      <c r="I101" t="s">
        <v>208</v>
      </c>
      <c r="J101"/>
      <c r="K101" s="77">
        <v>0.91</v>
      </c>
      <c r="L101" t="s">
        <v>102</v>
      </c>
      <c r="M101" s="78">
        <v>3.85E-2</v>
      </c>
      <c r="N101" s="78">
        <v>2.4299999999999999E-2</v>
      </c>
      <c r="O101" s="77">
        <v>33823.06</v>
      </c>
      <c r="P101" s="77">
        <v>115.9</v>
      </c>
      <c r="Q101" s="77">
        <v>0</v>
      </c>
      <c r="R101" s="77">
        <v>39.200926539999998</v>
      </c>
      <c r="S101" s="78">
        <v>1E-4</v>
      </c>
      <c r="T101" s="78">
        <v>1.9E-3</v>
      </c>
      <c r="U101" s="78">
        <v>6.9999999999999999E-4</v>
      </c>
    </row>
    <row r="102" spans="2:21">
      <c r="B102" t="s">
        <v>547</v>
      </c>
      <c r="C102" t="s">
        <v>548</v>
      </c>
      <c r="D102" t="s">
        <v>100</v>
      </c>
      <c r="E102" t="s">
        <v>123</v>
      </c>
      <c r="F102" t="s">
        <v>460</v>
      </c>
      <c r="G102" t="s">
        <v>345</v>
      </c>
      <c r="H102" t="s">
        <v>498</v>
      </c>
      <c r="I102" t="s">
        <v>150</v>
      </c>
      <c r="J102"/>
      <c r="K102" s="77">
        <v>4.34</v>
      </c>
      <c r="L102" t="s">
        <v>102</v>
      </c>
      <c r="M102" s="78">
        <v>2.4E-2</v>
      </c>
      <c r="N102" s="78">
        <v>2.81E-2</v>
      </c>
      <c r="O102" s="77">
        <v>98647.77</v>
      </c>
      <c r="P102" s="77">
        <v>110.68</v>
      </c>
      <c r="Q102" s="77">
        <v>0</v>
      </c>
      <c r="R102" s="77">
        <v>109.183351836</v>
      </c>
      <c r="S102" s="78">
        <v>1E-4</v>
      </c>
      <c r="T102" s="78">
        <v>5.3E-3</v>
      </c>
      <c r="U102" s="78">
        <v>2E-3</v>
      </c>
    </row>
    <row r="103" spans="2:21">
      <c r="B103" t="s">
        <v>549</v>
      </c>
      <c r="C103" t="s">
        <v>550</v>
      </c>
      <c r="D103" t="s">
        <v>100</v>
      </c>
      <c r="E103" t="s">
        <v>123</v>
      </c>
      <c r="F103" t="s">
        <v>460</v>
      </c>
      <c r="G103" t="s">
        <v>345</v>
      </c>
      <c r="H103" t="s">
        <v>498</v>
      </c>
      <c r="I103" t="s">
        <v>150</v>
      </c>
      <c r="J103"/>
      <c r="K103" s="77">
        <v>0.5</v>
      </c>
      <c r="L103" t="s">
        <v>102</v>
      </c>
      <c r="M103" s="78">
        <v>3.4799999999999998E-2</v>
      </c>
      <c r="N103" s="78">
        <v>3.2800000000000003E-2</v>
      </c>
      <c r="O103" s="77">
        <v>616.71</v>
      </c>
      <c r="P103" s="77">
        <v>110.02</v>
      </c>
      <c r="Q103" s="77">
        <v>1.179E-2</v>
      </c>
      <c r="R103" s="77">
        <v>0.69029434199999995</v>
      </c>
      <c r="S103" s="78">
        <v>0</v>
      </c>
      <c r="T103" s="78">
        <v>0</v>
      </c>
      <c r="U103" s="78">
        <v>0</v>
      </c>
    </row>
    <row r="104" spans="2:21">
      <c r="B104" t="s">
        <v>551</v>
      </c>
      <c r="C104" t="s">
        <v>552</v>
      </c>
      <c r="D104" t="s">
        <v>100</v>
      </c>
      <c r="E104" t="s">
        <v>123</v>
      </c>
      <c r="F104" t="s">
        <v>460</v>
      </c>
      <c r="G104" t="s">
        <v>345</v>
      </c>
      <c r="H104" t="s">
        <v>498</v>
      </c>
      <c r="I104" t="s">
        <v>150</v>
      </c>
      <c r="J104"/>
      <c r="K104" s="77">
        <v>6.52</v>
      </c>
      <c r="L104" t="s">
        <v>102</v>
      </c>
      <c r="M104" s="78">
        <v>1.4999999999999999E-2</v>
      </c>
      <c r="N104" s="78">
        <v>0.03</v>
      </c>
      <c r="O104" s="77">
        <v>63390.6</v>
      </c>
      <c r="P104" s="77">
        <v>97.16</v>
      </c>
      <c r="Q104" s="77">
        <v>0</v>
      </c>
      <c r="R104" s="77">
        <v>61.590306959999999</v>
      </c>
      <c r="S104" s="78">
        <v>2.0000000000000001E-4</v>
      </c>
      <c r="T104" s="78">
        <v>3.0000000000000001E-3</v>
      </c>
      <c r="U104" s="78">
        <v>1.1000000000000001E-3</v>
      </c>
    </row>
    <row r="105" spans="2:21">
      <c r="B105" t="s">
        <v>553</v>
      </c>
      <c r="C105" t="s">
        <v>554</v>
      </c>
      <c r="D105" t="s">
        <v>100</v>
      </c>
      <c r="E105" t="s">
        <v>123</v>
      </c>
      <c r="F105" t="s">
        <v>555</v>
      </c>
      <c r="G105" t="s">
        <v>456</v>
      </c>
      <c r="H105" t="s">
        <v>495</v>
      </c>
      <c r="I105" t="s">
        <v>208</v>
      </c>
      <c r="J105"/>
      <c r="K105" s="77">
        <v>4.2300000000000004</v>
      </c>
      <c r="L105" t="s">
        <v>102</v>
      </c>
      <c r="M105" s="78">
        <v>4.7E-2</v>
      </c>
      <c r="N105" s="78">
        <v>4.9799999999999997E-2</v>
      </c>
      <c r="O105" s="77">
        <v>51579.519999999997</v>
      </c>
      <c r="P105" s="77">
        <v>100.57</v>
      </c>
      <c r="Q105" s="77">
        <v>0</v>
      </c>
      <c r="R105" s="77">
        <v>51.873523263999999</v>
      </c>
      <c r="S105" s="78">
        <v>1E-4</v>
      </c>
      <c r="T105" s="78">
        <v>2.5000000000000001E-3</v>
      </c>
      <c r="U105" s="78">
        <v>1E-3</v>
      </c>
    </row>
    <row r="106" spans="2:21">
      <c r="B106" t="s">
        <v>556</v>
      </c>
      <c r="C106" t="s">
        <v>557</v>
      </c>
      <c r="D106" t="s">
        <v>100</v>
      </c>
      <c r="E106" t="s">
        <v>123</v>
      </c>
      <c r="F106" t="s">
        <v>558</v>
      </c>
      <c r="G106" t="s">
        <v>456</v>
      </c>
      <c r="H106" t="s">
        <v>495</v>
      </c>
      <c r="I106" t="s">
        <v>208</v>
      </c>
      <c r="J106"/>
      <c r="K106" s="77">
        <v>2.0299999999999998</v>
      </c>
      <c r="L106" t="s">
        <v>102</v>
      </c>
      <c r="M106" s="78">
        <v>2.4799999999999999E-2</v>
      </c>
      <c r="N106" s="78">
        <v>2.35E-2</v>
      </c>
      <c r="O106" s="77">
        <v>43659.21</v>
      </c>
      <c r="P106" s="77">
        <v>112.11</v>
      </c>
      <c r="Q106" s="77">
        <v>0</v>
      </c>
      <c r="R106" s="77">
        <v>48.946340331000002</v>
      </c>
      <c r="S106" s="78">
        <v>1E-4</v>
      </c>
      <c r="T106" s="78">
        <v>2.3999999999999998E-3</v>
      </c>
      <c r="U106" s="78">
        <v>8.9999999999999998E-4</v>
      </c>
    </row>
    <row r="107" spans="2:21">
      <c r="B107" t="s">
        <v>559</v>
      </c>
      <c r="C107" t="s">
        <v>560</v>
      </c>
      <c r="D107" t="s">
        <v>100</v>
      </c>
      <c r="E107" t="s">
        <v>123</v>
      </c>
      <c r="F107" t="s">
        <v>333</v>
      </c>
      <c r="G107" t="s">
        <v>334</v>
      </c>
      <c r="H107" t="s">
        <v>495</v>
      </c>
      <c r="I107" t="s">
        <v>208</v>
      </c>
      <c r="J107"/>
      <c r="K107" s="77">
        <v>0.31</v>
      </c>
      <c r="L107" t="s">
        <v>102</v>
      </c>
      <c r="M107" s="78">
        <v>1.8200000000000001E-2</v>
      </c>
      <c r="N107" s="78">
        <v>4.1000000000000002E-2</v>
      </c>
      <c r="O107" s="77">
        <v>0.56999999999999995</v>
      </c>
      <c r="P107" s="77">
        <v>5536999</v>
      </c>
      <c r="Q107" s="77">
        <v>0</v>
      </c>
      <c r="R107" s="77">
        <v>31.560894300000001</v>
      </c>
      <c r="S107" s="78">
        <v>0</v>
      </c>
      <c r="T107" s="78">
        <v>1.5E-3</v>
      </c>
      <c r="U107" s="78">
        <v>5.9999999999999995E-4</v>
      </c>
    </row>
    <row r="108" spans="2:21">
      <c r="B108" t="s">
        <v>561</v>
      </c>
      <c r="C108" t="s">
        <v>562</v>
      </c>
      <c r="D108" t="s">
        <v>100</v>
      </c>
      <c r="E108" t="s">
        <v>123</v>
      </c>
      <c r="F108" t="s">
        <v>333</v>
      </c>
      <c r="G108" t="s">
        <v>334</v>
      </c>
      <c r="H108" t="s">
        <v>495</v>
      </c>
      <c r="I108" t="s">
        <v>208</v>
      </c>
      <c r="J108"/>
      <c r="K108" s="77">
        <v>1.47</v>
      </c>
      <c r="L108" t="s">
        <v>102</v>
      </c>
      <c r="M108" s="78">
        <v>1.9E-2</v>
      </c>
      <c r="N108" s="78">
        <v>3.2500000000000001E-2</v>
      </c>
      <c r="O108" s="77">
        <v>1.51</v>
      </c>
      <c r="P108" s="77">
        <v>5388408</v>
      </c>
      <c r="Q108" s="77">
        <v>0</v>
      </c>
      <c r="R108" s="77">
        <v>81.364960800000006</v>
      </c>
      <c r="S108" s="78">
        <v>1E-4</v>
      </c>
      <c r="T108" s="78">
        <v>3.8999999999999998E-3</v>
      </c>
      <c r="U108" s="78">
        <v>1.5E-3</v>
      </c>
    </row>
    <row r="109" spans="2:21">
      <c r="B109" t="s">
        <v>563</v>
      </c>
      <c r="C109" t="s">
        <v>564</v>
      </c>
      <c r="D109" t="s">
        <v>100</v>
      </c>
      <c r="E109" t="s">
        <v>123</v>
      </c>
      <c r="F109" t="s">
        <v>333</v>
      </c>
      <c r="G109" t="s">
        <v>334</v>
      </c>
      <c r="H109" t="s">
        <v>495</v>
      </c>
      <c r="I109" t="s">
        <v>208</v>
      </c>
      <c r="J109"/>
      <c r="K109" s="77">
        <v>4.63</v>
      </c>
      <c r="L109" t="s">
        <v>102</v>
      </c>
      <c r="M109" s="78">
        <v>3.3099999999999997E-2</v>
      </c>
      <c r="N109" s="78">
        <v>3.5299999999999998E-2</v>
      </c>
      <c r="O109" s="77">
        <v>0.86</v>
      </c>
      <c r="P109" s="77">
        <v>5086667</v>
      </c>
      <c r="Q109" s="77">
        <v>0</v>
      </c>
      <c r="R109" s="77">
        <v>43.745336199999997</v>
      </c>
      <c r="S109" s="78">
        <v>1E-4</v>
      </c>
      <c r="T109" s="78">
        <v>2.0999999999999999E-3</v>
      </c>
      <c r="U109" s="78">
        <v>8.0000000000000004E-4</v>
      </c>
    </row>
    <row r="110" spans="2:21">
      <c r="B110" t="s">
        <v>565</v>
      </c>
      <c r="C110" t="s">
        <v>566</v>
      </c>
      <c r="D110" t="s">
        <v>100</v>
      </c>
      <c r="E110" t="s">
        <v>123</v>
      </c>
      <c r="F110" t="s">
        <v>333</v>
      </c>
      <c r="G110" t="s">
        <v>334</v>
      </c>
      <c r="H110" t="s">
        <v>495</v>
      </c>
      <c r="I110" t="s">
        <v>208</v>
      </c>
      <c r="J110"/>
      <c r="K110" s="77">
        <v>2.93</v>
      </c>
      <c r="L110" t="s">
        <v>102</v>
      </c>
      <c r="M110" s="78">
        <v>1.89E-2</v>
      </c>
      <c r="N110" s="78">
        <v>3.3399999999999999E-2</v>
      </c>
      <c r="O110" s="77">
        <v>0.56999999999999995</v>
      </c>
      <c r="P110" s="77">
        <v>5300000</v>
      </c>
      <c r="Q110" s="77">
        <v>0</v>
      </c>
      <c r="R110" s="77">
        <v>30.21</v>
      </c>
      <c r="S110" s="78">
        <v>1E-4</v>
      </c>
      <c r="T110" s="78">
        <v>1.5E-3</v>
      </c>
      <c r="U110" s="78">
        <v>5.9999999999999995E-4</v>
      </c>
    </row>
    <row r="111" spans="2:21">
      <c r="B111" t="s">
        <v>567</v>
      </c>
      <c r="C111" t="s">
        <v>568</v>
      </c>
      <c r="D111" t="s">
        <v>100</v>
      </c>
      <c r="E111" t="s">
        <v>123</v>
      </c>
      <c r="F111" t="s">
        <v>569</v>
      </c>
      <c r="G111" t="s">
        <v>345</v>
      </c>
      <c r="H111" t="s">
        <v>498</v>
      </c>
      <c r="I111" t="s">
        <v>150</v>
      </c>
      <c r="J111"/>
      <c r="K111" s="77">
        <v>1.03</v>
      </c>
      <c r="L111" t="s">
        <v>102</v>
      </c>
      <c r="M111" s="78">
        <v>2.75E-2</v>
      </c>
      <c r="N111" s="78">
        <v>2.5999999999999999E-2</v>
      </c>
      <c r="O111" s="77">
        <v>9662.5499999999993</v>
      </c>
      <c r="P111" s="77">
        <v>111.78</v>
      </c>
      <c r="Q111" s="77">
        <v>0</v>
      </c>
      <c r="R111" s="77">
        <v>10.800798390000001</v>
      </c>
      <c r="S111" s="78">
        <v>0</v>
      </c>
      <c r="T111" s="78">
        <v>5.0000000000000001E-4</v>
      </c>
      <c r="U111" s="78">
        <v>2.0000000000000001E-4</v>
      </c>
    </row>
    <row r="112" spans="2:21">
      <c r="B112" t="s">
        <v>570</v>
      </c>
      <c r="C112" t="s">
        <v>571</v>
      </c>
      <c r="D112" t="s">
        <v>100</v>
      </c>
      <c r="E112" t="s">
        <v>123</v>
      </c>
      <c r="F112" t="s">
        <v>569</v>
      </c>
      <c r="G112" t="s">
        <v>345</v>
      </c>
      <c r="H112" t="s">
        <v>498</v>
      </c>
      <c r="I112" t="s">
        <v>150</v>
      </c>
      <c r="J112"/>
      <c r="K112" s="77">
        <v>4.09</v>
      </c>
      <c r="L112" t="s">
        <v>102</v>
      </c>
      <c r="M112" s="78">
        <v>1.9599999999999999E-2</v>
      </c>
      <c r="N112" s="78">
        <v>2.8500000000000001E-2</v>
      </c>
      <c r="O112" s="77">
        <v>72100.14</v>
      </c>
      <c r="P112" s="77">
        <v>107.72</v>
      </c>
      <c r="Q112" s="77">
        <v>0</v>
      </c>
      <c r="R112" s="77">
        <v>77.666270807999993</v>
      </c>
      <c r="S112" s="78">
        <v>1E-4</v>
      </c>
      <c r="T112" s="78">
        <v>3.7000000000000002E-3</v>
      </c>
      <c r="U112" s="78">
        <v>1.4E-3</v>
      </c>
    </row>
    <row r="113" spans="2:21">
      <c r="B113" t="s">
        <v>572</v>
      </c>
      <c r="C113" t="s">
        <v>573</v>
      </c>
      <c r="D113" t="s">
        <v>100</v>
      </c>
      <c r="E113" t="s">
        <v>123</v>
      </c>
      <c r="F113" t="s">
        <v>569</v>
      </c>
      <c r="G113" t="s">
        <v>345</v>
      </c>
      <c r="H113" t="s">
        <v>498</v>
      </c>
      <c r="I113" t="s">
        <v>150</v>
      </c>
      <c r="J113"/>
      <c r="K113" s="77">
        <v>6.29</v>
      </c>
      <c r="L113" t="s">
        <v>102</v>
      </c>
      <c r="M113" s="78">
        <v>1.5800000000000002E-2</v>
      </c>
      <c r="N113" s="78">
        <v>2.98E-2</v>
      </c>
      <c r="O113" s="77">
        <v>162142.6</v>
      </c>
      <c r="P113" s="77">
        <v>101.77</v>
      </c>
      <c r="Q113" s="77">
        <v>0</v>
      </c>
      <c r="R113" s="77">
        <v>165.01252402</v>
      </c>
      <c r="S113" s="78">
        <v>1E-4</v>
      </c>
      <c r="T113" s="78">
        <v>8.0000000000000002E-3</v>
      </c>
      <c r="U113" s="78">
        <v>3.0999999999999999E-3</v>
      </c>
    </row>
    <row r="114" spans="2:21">
      <c r="B114" t="s">
        <v>574</v>
      </c>
      <c r="C114" t="s">
        <v>575</v>
      </c>
      <c r="D114" t="s">
        <v>100</v>
      </c>
      <c r="E114" t="s">
        <v>123</v>
      </c>
      <c r="F114" t="s">
        <v>576</v>
      </c>
      <c r="G114" t="s">
        <v>456</v>
      </c>
      <c r="H114" t="s">
        <v>495</v>
      </c>
      <c r="I114" t="s">
        <v>208</v>
      </c>
      <c r="J114"/>
      <c r="K114" s="77">
        <v>3.23</v>
      </c>
      <c r="L114" t="s">
        <v>102</v>
      </c>
      <c r="M114" s="78">
        <v>2.2499999999999999E-2</v>
      </c>
      <c r="N114" s="78">
        <v>2.1399999999999999E-2</v>
      </c>
      <c r="O114" s="77">
        <v>22942.12</v>
      </c>
      <c r="P114" s="77">
        <v>112.72</v>
      </c>
      <c r="Q114" s="77">
        <v>0</v>
      </c>
      <c r="R114" s="77">
        <v>25.860357663999999</v>
      </c>
      <c r="S114" s="78">
        <v>1E-4</v>
      </c>
      <c r="T114" s="78">
        <v>1.1999999999999999E-3</v>
      </c>
      <c r="U114" s="78">
        <v>5.0000000000000001E-4</v>
      </c>
    </row>
    <row r="115" spans="2:21">
      <c r="B115" t="s">
        <v>577</v>
      </c>
      <c r="C115" t="s">
        <v>578</v>
      </c>
      <c r="D115" t="s">
        <v>100</v>
      </c>
      <c r="E115" t="s">
        <v>123</v>
      </c>
      <c r="F115" t="s">
        <v>579</v>
      </c>
      <c r="G115" t="s">
        <v>112</v>
      </c>
      <c r="H115" t="s">
        <v>580</v>
      </c>
      <c r="I115" t="s">
        <v>208</v>
      </c>
      <c r="J115"/>
      <c r="K115" s="77">
        <v>4.67</v>
      </c>
      <c r="L115" t="s">
        <v>102</v>
      </c>
      <c r="M115" s="78">
        <v>7.4999999999999997E-3</v>
      </c>
      <c r="N115" s="78">
        <v>4.1099999999999998E-2</v>
      </c>
      <c r="O115" s="77">
        <v>30453.05</v>
      </c>
      <c r="P115" s="77">
        <v>93.2</v>
      </c>
      <c r="Q115" s="77">
        <v>2.6306500000000002</v>
      </c>
      <c r="R115" s="77">
        <v>31.012892600000001</v>
      </c>
      <c r="S115" s="78">
        <v>1E-4</v>
      </c>
      <c r="T115" s="78">
        <v>1.5E-3</v>
      </c>
      <c r="U115" s="78">
        <v>5.9999999999999995E-4</v>
      </c>
    </row>
    <row r="116" spans="2:21">
      <c r="B116" t="s">
        <v>581</v>
      </c>
      <c r="C116" t="s">
        <v>582</v>
      </c>
      <c r="D116" t="s">
        <v>100</v>
      </c>
      <c r="E116" t="s">
        <v>123</v>
      </c>
      <c r="F116" t="s">
        <v>579</v>
      </c>
      <c r="G116" t="s">
        <v>112</v>
      </c>
      <c r="H116" t="s">
        <v>580</v>
      </c>
      <c r="I116" t="s">
        <v>208</v>
      </c>
      <c r="J116"/>
      <c r="K116" s="77">
        <v>5.32</v>
      </c>
      <c r="L116" t="s">
        <v>102</v>
      </c>
      <c r="M116" s="78">
        <v>7.4999999999999997E-3</v>
      </c>
      <c r="N116" s="78">
        <v>4.3099999999999999E-2</v>
      </c>
      <c r="O116" s="77">
        <v>168337.57</v>
      </c>
      <c r="P116" s="77">
        <v>88.98</v>
      </c>
      <c r="Q116" s="77">
        <v>0</v>
      </c>
      <c r="R116" s="77">
        <v>149.78676978600001</v>
      </c>
      <c r="S116" s="78">
        <v>2.0000000000000001E-4</v>
      </c>
      <c r="T116" s="78">
        <v>7.1999999999999998E-3</v>
      </c>
      <c r="U116" s="78">
        <v>2.8E-3</v>
      </c>
    </row>
    <row r="117" spans="2:21">
      <c r="B117" t="s">
        <v>583</v>
      </c>
      <c r="C117" t="s">
        <v>584</v>
      </c>
      <c r="D117" t="s">
        <v>100</v>
      </c>
      <c r="E117" t="s">
        <v>123</v>
      </c>
      <c r="F117" t="s">
        <v>585</v>
      </c>
      <c r="G117" t="s">
        <v>586</v>
      </c>
      <c r="H117" t="s">
        <v>587</v>
      </c>
      <c r="I117" t="s">
        <v>150</v>
      </c>
      <c r="J117"/>
      <c r="K117" s="77">
        <v>4.4000000000000004</v>
      </c>
      <c r="L117" t="s">
        <v>102</v>
      </c>
      <c r="M117" s="78">
        <v>0.04</v>
      </c>
      <c r="N117" s="78">
        <v>5.6300000000000003E-2</v>
      </c>
      <c r="O117" s="77">
        <v>89703.52</v>
      </c>
      <c r="P117" s="77">
        <v>93.51</v>
      </c>
      <c r="Q117" s="77">
        <v>1.7940700000000001</v>
      </c>
      <c r="R117" s="77">
        <v>85.675831552000005</v>
      </c>
      <c r="S117" s="78">
        <v>2.0000000000000001E-4</v>
      </c>
      <c r="T117" s="78">
        <v>4.1000000000000003E-3</v>
      </c>
      <c r="U117" s="78">
        <v>1.6000000000000001E-3</v>
      </c>
    </row>
    <row r="118" spans="2:21">
      <c r="B118" t="s">
        <v>588</v>
      </c>
      <c r="C118" t="s">
        <v>589</v>
      </c>
      <c r="D118" t="s">
        <v>100</v>
      </c>
      <c r="E118" t="s">
        <v>123</v>
      </c>
      <c r="F118" t="s">
        <v>507</v>
      </c>
      <c r="G118" t="s">
        <v>345</v>
      </c>
      <c r="H118" t="s">
        <v>580</v>
      </c>
      <c r="I118" t="s">
        <v>208</v>
      </c>
      <c r="J118"/>
      <c r="K118" s="77">
        <v>1.96</v>
      </c>
      <c r="L118" t="s">
        <v>102</v>
      </c>
      <c r="M118" s="78">
        <v>2.0500000000000001E-2</v>
      </c>
      <c r="N118" s="78">
        <v>3.3799999999999997E-2</v>
      </c>
      <c r="O118" s="77">
        <v>8355.17</v>
      </c>
      <c r="P118" s="77">
        <v>109.1</v>
      </c>
      <c r="Q118" s="77">
        <v>1.3551899999999999</v>
      </c>
      <c r="R118" s="77">
        <v>10.47068047</v>
      </c>
      <c r="S118" s="78">
        <v>0</v>
      </c>
      <c r="T118" s="78">
        <v>5.0000000000000001E-4</v>
      </c>
      <c r="U118" s="78">
        <v>2.0000000000000001E-4</v>
      </c>
    </row>
    <row r="119" spans="2:21">
      <c r="B119" t="s">
        <v>590</v>
      </c>
      <c r="C119" t="s">
        <v>591</v>
      </c>
      <c r="D119" t="s">
        <v>100</v>
      </c>
      <c r="E119" t="s">
        <v>123</v>
      </c>
      <c r="F119" t="s">
        <v>507</v>
      </c>
      <c r="G119" t="s">
        <v>345</v>
      </c>
      <c r="H119" t="s">
        <v>580</v>
      </c>
      <c r="I119" t="s">
        <v>208</v>
      </c>
      <c r="J119"/>
      <c r="K119" s="77">
        <v>0.85</v>
      </c>
      <c r="L119" t="s">
        <v>102</v>
      </c>
      <c r="M119" s="78">
        <v>3.4500000000000003E-2</v>
      </c>
      <c r="N119" s="78">
        <v>3.1199999999999999E-2</v>
      </c>
      <c r="O119" s="77">
        <v>494.02</v>
      </c>
      <c r="P119" s="77">
        <v>110.85</v>
      </c>
      <c r="Q119" s="77">
        <v>0</v>
      </c>
      <c r="R119" s="77">
        <v>0.54762116999999999</v>
      </c>
      <c r="S119" s="78">
        <v>0</v>
      </c>
      <c r="T119" s="78">
        <v>0</v>
      </c>
      <c r="U119" s="78">
        <v>0</v>
      </c>
    </row>
    <row r="120" spans="2:21">
      <c r="B120" t="s">
        <v>592</v>
      </c>
      <c r="C120" t="s">
        <v>593</v>
      </c>
      <c r="D120" t="s">
        <v>100</v>
      </c>
      <c r="E120" t="s">
        <v>123</v>
      </c>
      <c r="F120" t="s">
        <v>507</v>
      </c>
      <c r="G120" t="s">
        <v>345</v>
      </c>
      <c r="H120" t="s">
        <v>580</v>
      </c>
      <c r="I120" t="s">
        <v>208</v>
      </c>
      <c r="J120"/>
      <c r="K120" s="77">
        <v>2.4300000000000002</v>
      </c>
      <c r="L120" t="s">
        <v>102</v>
      </c>
      <c r="M120" s="78">
        <v>2.0500000000000001E-2</v>
      </c>
      <c r="N120" s="78">
        <v>3.6499999999999998E-2</v>
      </c>
      <c r="O120" s="77">
        <v>53782.9</v>
      </c>
      <c r="P120" s="77">
        <v>108.48</v>
      </c>
      <c r="Q120" s="77">
        <v>0</v>
      </c>
      <c r="R120" s="77">
        <v>58.343689920000003</v>
      </c>
      <c r="S120" s="78">
        <v>1E-4</v>
      </c>
      <c r="T120" s="78">
        <v>2.8E-3</v>
      </c>
      <c r="U120" s="78">
        <v>1.1000000000000001E-3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507</v>
      </c>
      <c r="G121" t="s">
        <v>345</v>
      </c>
      <c r="H121" t="s">
        <v>580</v>
      </c>
      <c r="I121" t="s">
        <v>208</v>
      </c>
      <c r="J121"/>
      <c r="K121" s="77">
        <v>5.5</v>
      </c>
      <c r="L121" t="s">
        <v>102</v>
      </c>
      <c r="M121" s="78">
        <v>8.3999999999999995E-3</v>
      </c>
      <c r="N121" s="78">
        <v>3.8300000000000001E-2</v>
      </c>
      <c r="O121" s="77">
        <v>88750.42</v>
      </c>
      <c r="P121" s="77">
        <v>94.09</v>
      </c>
      <c r="Q121" s="77">
        <v>0</v>
      </c>
      <c r="R121" s="77">
        <v>83.505270178000004</v>
      </c>
      <c r="S121" s="78">
        <v>1E-4</v>
      </c>
      <c r="T121" s="78">
        <v>4.0000000000000001E-3</v>
      </c>
      <c r="U121" s="78">
        <v>1.6000000000000001E-3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507</v>
      </c>
      <c r="G122" t="s">
        <v>345</v>
      </c>
      <c r="H122" t="s">
        <v>580</v>
      </c>
      <c r="I122" t="s">
        <v>208</v>
      </c>
      <c r="J122"/>
      <c r="K122" s="77">
        <v>6.32</v>
      </c>
      <c r="L122" t="s">
        <v>102</v>
      </c>
      <c r="M122" s="78">
        <v>5.0000000000000001E-3</v>
      </c>
      <c r="N122" s="78">
        <v>3.4099999999999998E-2</v>
      </c>
      <c r="O122" s="77">
        <v>15906.71</v>
      </c>
      <c r="P122" s="77">
        <v>90.77</v>
      </c>
      <c r="Q122" s="77">
        <v>0</v>
      </c>
      <c r="R122" s="77">
        <v>14.438520667000001</v>
      </c>
      <c r="S122" s="78">
        <v>1E-4</v>
      </c>
      <c r="T122" s="78">
        <v>6.9999999999999999E-4</v>
      </c>
      <c r="U122" s="78">
        <v>2.9999999999999997E-4</v>
      </c>
    </row>
    <row r="123" spans="2:21">
      <c r="B123" t="s">
        <v>598</v>
      </c>
      <c r="C123" t="s">
        <v>599</v>
      </c>
      <c r="D123" t="s">
        <v>100</v>
      </c>
      <c r="E123" t="s">
        <v>123</v>
      </c>
      <c r="F123" t="s">
        <v>507</v>
      </c>
      <c r="G123" t="s">
        <v>345</v>
      </c>
      <c r="H123" t="s">
        <v>580</v>
      </c>
      <c r="I123" t="s">
        <v>208</v>
      </c>
      <c r="J123"/>
      <c r="K123" s="77">
        <v>6.19</v>
      </c>
      <c r="L123" t="s">
        <v>102</v>
      </c>
      <c r="M123" s="78">
        <v>9.7000000000000003E-3</v>
      </c>
      <c r="N123" s="78">
        <v>3.9800000000000002E-2</v>
      </c>
      <c r="O123" s="77">
        <v>43712.28</v>
      </c>
      <c r="P123" s="77">
        <v>90.71</v>
      </c>
      <c r="Q123" s="77">
        <v>0</v>
      </c>
      <c r="R123" s="77">
        <v>39.651409188000002</v>
      </c>
      <c r="S123" s="78">
        <v>1E-4</v>
      </c>
      <c r="T123" s="78">
        <v>1.9E-3</v>
      </c>
      <c r="U123" s="78">
        <v>6.9999999999999999E-4</v>
      </c>
    </row>
    <row r="124" spans="2:21">
      <c r="B124" t="s">
        <v>600</v>
      </c>
      <c r="C124" t="s">
        <v>601</v>
      </c>
      <c r="D124" t="s">
        <v>100</v>
      </c>
      <c r="E124" t="s">
        <v>123</v>
      </c>
      <c r="F124" t="s">
        <v>602</v>
      </c>
      <c r="G124" t="s">
        <v>603</v>
      </c>
      <c r="H124" t="s">
        <v>587</v>
      </c>
      <c r="I124" t="s">
        <v>150</v>
      </c>
      <c r="J124"/>
      <c r="K124" s="77">
        <v>1.54</v>
      </c>
      <c r="L124" t="s">
        <v>102</v>
      </c>
      <c r="M124" s="78">
        <v>1.8499999999999999E-2</v>
      </c>
      <c r="N124" s="78">
        <v>3.5099999999999999E-2</v>
      </c>
      <c r="O124" s="77">
        <v>67282.399999999994</v>
      </c>
      <c r="P124" s="77">
        <v>107.74</v>
      </c>
      <c r="Q124" s="77">
        <v>14.751099999999999</v>
      </c>
      <c r="R124" s="77">
        <v>87.241157759999993</v>
      </c>
      <c r="S124" s="78">
        <v>1E-4</v>
      </c>
      <c r="T124" s="78">
        <v>4.1999999999999997E-3</v>
      </c>
      <c r="U124" s="78">
        <v>1.6000000000000001E-3</v>
      </c>
    </row>
    <row r="125" spans="2:21">
      <c r="B125" t="s">
        <v>604</v>
      </c>
      <c r="C125" t="s">
        <v>605</v>
      </c>
      <c r="D125" t="s">
        <v>100</v>
      </c>
      <c r="E125" t="s">
        <v>123</v>
      </c>
      <c r="F125" t="s">
        <v>602</v>
      </c>
      <c r="G125" t="s">
        <v>603</v>
      </c>
      <c r="H125" t="s">
        <v>587</v>
      </c>
      <c r="I125" t="s">
        <v>150</v>
      </c>
      <c r="J125"/>
      <c r="K125" s="77">
        <v>4.1399999999999997</v>
      </c>
      <c r="L125" t="s">
        <v>102</v>
      </c>
      <c r="M125" s="78">
        <v>0.01</v>
      </c>
      <c r="N125" s="78">
        <v>4.6800000000000001E-2</v>
      </c>
      <c r="O125" s="77">
        <v>169946.82</v>
      </c>
      <c r="P125" s="77">
        <v>93.07</v>
      </c>
      <c r="Q125" s="77">
        <v>0</v>
      </c>
      <c r="R125" s="77">
        <v>158.16950537400001</v>
      </c>
      <c r="S125" s="78">
        <v>1E-4</v>
      </c>
      <c r="T125" s="78">
        <v>7.6E-3</v>
      </c>
      <c r="U125" s="78">
        <v>2.8999999999999998E-3</v>
      </c>
    </row>
    <row r="126" spans="2:21">
      <c r="B126" t="s">
        <v>606</v>
      </c>
      <c r="C126" t="s">
        <v>607</v>
      </c>
      <c r="D126" t="s">
        <v>100</v>
      </c>
      <c r="E126" t="s">
        <v>123</v>
      </c>
      <c r="F126" t="s">
        <v>602</v>
      </c>
      <c r="G126" t="s">
        <v>603</v>
      </c>
      <c r="H126" t="s">
        <v>587</v>
      </c>
      <c r="I126" t="s">
        <v>150</v>
      </c>
      <c r="J126"/>
      <c r="K126" s="77">
        <v>2.8</v>
      </c>
      <c r="L126" t="s">
        <v>102</v>
      </c>
      <c r="M126" s="78">
        <v>3.5400000000000001E-2</v>
      </c>
      <c r="N126" s="78">
        <v>4.41E-2</v>
      </c>
      <c r="O126" s="77">
        <v>117735.87</v>
      </c>
      <c r="P126" s="77">
        <v>101.14</v>
      </c>
      <c r="Q126" s="77">
        <v>0</v>
      </c>
      <c r="R126" s="77">
        <v>119.078058918</v>
      </c>
      <c r="S126" s="78">
        <v>2.0000000000000001E-4</v>
      </c>
      <c r="T126" s="78">
        <v>5.7000000000000002E-3</v>
      </c>
      <c r="U126" s="78">
        <v>2.2000000000000001E-3</v>
      </c>
    </row>
    <row r="127" spans="2:21">
      <c r="B127" t="s">
        <v>608</v>
      </c>
      <c r="C127" t="s">
        <v>609</v>
      </c>
      <c r="D127" t="s">
        <v>100</v>
      </c>
      <c r="E127" t="s">
        <v>123</v>
      </c>
      <c r="F127" t="s">
        <v>602</v>
      </c>
      <c r="G127" t="s">
        <v>603</v>
      </c>
      <c r="H127" t="s">
        <v>587</v>
      </c>
      <c r="I127" t="s">
        <v>150</v>
      </c>
      <c r="J127"/>
      <c r="K127" s="77">
        <v>1.1299999999999999</v>
      </c>
      <c r="L127" t="s">
        <v>102</v>
      </c>
      <c r="M127" s="78">
        <v>0.01</v>
      </c>
      <c r="N127" s="78">
        <v>4.0099999999999997E-2</v>
      </c>
      <c r="O127" s="77">
        <v>133501.60999999999</v>
      </c>
      <c r="P127" s="77">
        <v>106.2</v>
      </c>
      <c r="Q127" s="77">
        <v>0</v>
      </c>
      <c r="R127" s="77">
        <v>141.77870981999999</v>
      </c>
      <c r="S127" s="78">
        <v>1E-4</v>
      </c>
      <c r="T127" s="78">
        <v>6.7999999999999996E-3</v>
      </c>
      <c r="U127" s="78">
        <v>2.5999999999999999E-3</v>
      </c>
    </row>
    <row r="128" spans="2:21">
      <c r="B128" t="s">
        <v>610</v>
      </c>
      <c r="C128" t="s">
        <v>611</v>
      </c>
      <c r="D128" t="s">
        <v>100</v>
      </c>
      <c r="E128" t="s">
        <v>123</v>
      </c>
      <c r="F128" t="s">
        <v>612</v>
      </c>
      <c r="G128" t="s">
        <v>352</v>
      </c>
      <c r="H128" t="s">
        <v>580</v>
      </c>
      <c r="I128" t="s">
        <v>208</v>
      </c>
      <c r="J128"/>
      <c r="K128" s="77">
        <v>2.81</v>
      </c>
      <c r="L128" t="s">
        <v>102</v>
      </c>
      <c r="M128" s="78">
        <v>1.9400000000000001E-2</v>
      </c>
      <c r="N128" s="78">
        <v>2.5499999999999998E-2</v>
      </c>
      <c r="O128" s="77">
        <v>11767.24</v>
      </c>
      <c r="P128" s="77">
        <v>109.66</v>
      </c>
      <c r="Q128" s="77">
        <v>0</v>
      </c>
      <c r="R128" s="77">
        <v>12.903955384</v>
      </c>
      <c r="S128" s="78">
        <v>0</v>
      </c>
      <c r="T128" s="78">
        <v>5.9999999999999995E-4</v>
      </c>
      <c r="U128" s="78">
        <v>2.0000000000000001E-4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612</v>
      </c>
      <c r="G129" t="s">
        <v>352</v>
      </c>
      <c r="H129" t="s">
        <v>580</v>
      </c>
      <c r="I129" t="s">
        <v>208</v>
      </c>
      <c r="J129"/>
      <c r="K129" s="77">
        <v>3.78</v>
      </c>
      <c r="L129" t="s">
        <v>102</v>
      </c>
      <c r="M129" s="78">
        <v>1.23E-2</v>
      </c>
      <c r="N129" s="78">
        <v>2.5399999999999999E-2</v>
      </c>
      <c r="O129" s="77">
        <v>115384.38</v>
      </c>
      <c r="P129" s="77">
        <v>105.9</v>
      </c>
      <c r="Q129" s="77">
        <v>0</v>
      </c>
      <c r="R129" s="77">
        <v>122.19205842</v>
      </c>
      <c r="S129" s="78">
        <v>1E-4</v>
      </c>
      <c r="T129" s="78">
        <v>5.8999999999999999E-3</v>
      </c>
      <c r="U129" s="78">
        <v>2.3E-3</v>
      </c>
    </row>
    <row r="130" spans="2:21">
      <c r="B130" t="s">
        <v>615</v>
      </c>
      <c r="C130" t="s">
        <v>616</v>
      </c>
      <c r="D130" t="s">
        <v>100</v>
      </c>
      <c r="E130" t="s">
        <v>123</v>
      </c>
      <c r="F130" t="s">
        <v>617</v>
      </c>
      <c r="G130" t="s">
        <v>127</v>
      </c>
      <c r="H130" t="s">
        <v>580</v>
      </c>
      <c r="I130" t="s">
        <v>208</v>
      </c>
      <c r="J130"/>
      <c r="K130" s="77">
        <v>1.75</v>
      </c>
      <c r="L130" t="s">
        <v>102</v>
      </c>
      <c r="M130" s="78">
        <v>1.8499999999999999E-2</v>
      </c>
      <c r="N130" s="78">
        <v>3.7699999999999997E-2</v>
      </c>
      <c r="O130" s="77">
        <v>11723.22</v>
      </c>
      <c r="P130" s="77">
        <v>105.7</v>
      </c>
      <c r="Q130" s="77">
        <v>0</v>
      </c>
      <c r="R130" s="77">
        <v>12.391443539999999</v>
      </c>
      <c r="S130" s="78">
        <v>0</v>
      </c>
      <c r="T130" s="78">
        <v>5.9999999999999995E-4</v>
      </c>
      <c r="U130" s="78">
        <v>2.0000000000000001E-4</v>
      </c>
    </row>
    <row r="131" spans="2:21">
      <c r="B131" t="s">
        <v>618</v>
      </c>
      <c r="C131" t="s">
        <v>619</v>
      </c>
      <c r="D131" t="s">
        <v>100</v>
      </c>
      <c r="E131" t="s">
        <v>123</v>
      </c>
      <c r="F131" t="s">
        <v>617</v>
      </c>
      <c r="G131" t="s">
        <v>127</v>
      </c>
      <c r="H131" t="s">
        <v>580</v>
      </c>
      <c r="I131" t="s">
        <v>208</v>
      </c>
      <c r="J131"/>
      <c r="K131" s="77">
        <v>2.37</v>
      </c>
      <c r="L131" t="s">
        <v>102</v>
      </c>
      <c r="M131" s="78">
        <v>3.2000000000000001E-2</v>
      </c>
      <c r="N131" s="78">
        <v>3.7900000000000003E-2</v>
      </c>
      <c r="O131" s="77">
        <v>93853.98</v>
      </c>
      <c r="P131" s="77">
        <v>101.66</v>
      </c>
      <c r="Q131" s="77">
        <v>0</v>
      </c>
      <c r="R131" s="77">
        <v>95.411956067999995</v>
      </c>
      <c r="S131" s="78">
        <v>2.9999999999999997E-4</v>
      </c>
      <c r="T131" s="78">
        <v>4.5999999999999999E-3</v>
      </c>
      <c r="U131" s="78">
        <v>1.8E-3</v>
      </c>
    </row>
    <row r="132" spans="2:21">
      <c r="B132" t="s">
        <v>620</v>
      </c>
      <c r="C132" t="s">
        <v>621</v>
      </c>
      <c r="D132" t="s">
        <v>100</v>
      </c>
      <c r="E132" t="s">
        <v>123</v>
      </c>
      <c r="F132" t="s">
        <v>622</v>
      </c>
      <c r="G132" t="s">
        <v>127</v>
      </c>
      <c r="H132" t="s">
        <v>580</v>
      </c>
      <c r="I132" t="s">
        <v>208</v>
      </c>
      <c r="J132"/>
      <c r="K132" s="77">
        <v>0.75</v>
      </c>
      <c r="L132" t="s">
        <v>102</v>
      </c>
      <c r="M132" s="78">
        <v>3.15E-2</v>
      </c>
      <c r="N132" s="78">
        <v>2.9700000000000001E-2</v>
      </c>
      <c r="O132" s="77">
        <v>36330.93</v>
      </c>
      <c r="P132" s="77">
        <v>111.26</v>
      </c>
      <c r="Q132" s="77">
        <v>0</v>
      </c>
      <c r="R132" s="77">
        <v>40.421792717999999</v>
      </c>
      <c r="S132" s="78">
        <v>2.9999999999999997E-4</v>
      </c>
      <c r="T132" s="78">
        <v>1.9E-3</v>
      </c>
      <c r="U132" s="78">
        <v>8.0000000000000004E-4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622</v>
      </c>
      <c r="G133" t="s">
        <v>127</v>
      </c>
      <c r="H133" t="s">
        <v>580</v>
      </c>
      <c r="I133" t="s">
        <v>208</v>
      </c>
      <c r="J133"/>
      <c r="K133" s="77">
        <v>3.08</v>
      </c>
      <c r="L133" t="s">
        <v>102</v>
      </c>
      <c r="M133" s="78">
        <v>0.01</v>
      </c>
      <c r="N133" s="78">
        <v>3.5099999999999999E-2</v>
      </c>
      <c r="O133" s="77">
        <v>82373.39</v>
      </c>
      <c r="P133" s="77">
        <v>99.47</v>
      </c>
      <c r="Q133" s="77">
        <v>22.657990000000002</v>
      </c>
      <c r="R133" s="77">
        <v>104.594801033</v>
      </c>
      <c r="S133" s="78">
        <v>2.0000000000000001E-4</v>
      </c>
      <c r="T133" s="78">
        <v>5.0000000000000001E-3</v>
      </c>
      <c r="U133" s="78">
        <v>1.9E-3</v>
      </c>
    </row>
    <row r="134" spans="2:21">
      <c r="B134" t="s">
        <v>625</v>
      </c>
      <c r="C134" t="s">
        <v>626</v>
      </c>
      <c r="D134" t="s">
        <v>100</v>
      </c>
      <c r="E134" t="s">
        <v>123</v>
      </c>
      <c r="F134" t="s">
        <v>622</v>
      </c>
      <c r="G134" t="s">
        <v>127</v>
      </c>
      <c r="H134" t="s">
        <v>580</v>
      </c>
      <c r="I134" t="s">
        <v>208</v>
      </c>
      <c r="J134"/>
      <c r="K134" s="77">
        <v>3.45</v>
      </c>
      <c r="L134" t="s">
        <v>102</v>
      </c>
      <c r="M134" s="78">
        <v>3.2300000000000002E-2</v>
      </c>
      <c r="N134" s="78">
        <v>3.85E-2</v>
      </c>
      <c r="O134" s="77">
        <v>94421.93</v>
      </c>
      <c r="P134" s="77">
        <v>101.9</v>
      </c>
      <c r="Q134" s="77">
        <v>0</v>
      </c>
      <c r="R134" s="77">
        <v>96.215946669999994</v>
      </c>
      <c r="S134" s="78">
        <v>2.0000000000000001E-4</v>
      </c>
      <c r="T134" s="78">
        <v>4.5999999999999999E-3</v>
      </c>
      <c r="U134" s="78">
        <v>1.8E-3</v>
      </c>
    </row>
    <row r="135" spans="2:21">
      <c r="B135" t="s">
        <v>627</v>
      </c>
      <c r="C135" t="s">
        <v>628</v>
      </c>
      <c r="D135" t="s">
        <v>100</v>
      </c>
      <c r="E135" t="s">
        <v>123</v>
      </c>
      <c r="F135" t="s">
        <v>629</v>
      </c>
      <c r="G135" t="s">
        <v>345</v>
      </c>
      <c r="H135" t="s">
        <v>587</v>
      </c>
      <c r="I135" t="s">
        <v>150</v>
      </c>
      <c r="J135"/>
      <c r="K135" s="77">
        <v>2.2400000000000002</v>
      </c>
      <c r="L135" t="s">
        <v>102</v>
      </c>
      <c r="M135" s="78">
        <v>2.5000000000000001E-2</v>
      </c>
      <c r="N135" s="78">
        <v>3.15E-2</v>
      </c>
      <c r="O135" s="77">
        <v>42860.02</v>
      </c>
      <c r="P135" s="77">
        <v>110.23</v>
      </c>
      <c r="Q135" s="77">
        <v>0.59889000000000003</v>
      </c>
      <c r="R135" s="77">
        <v>47.843490045999999</v>
      </c>
      <c r="S135" s="78">
        <v>1E-4</v>
      </c>
      <c r="T135" s="78">
        <v>2.3E-3</v>
      </c>
      <c r="U135" s="78">
        <v>8.9999999999999998E-4</v>
      </c>
    </row>
    <row r="136" spans="2:21">
      <c r="B136" t="s">
        <v>630</v>
      </c>
      <c r="C136" t="s">
        <v>631</v>
      </c>
      <c r="D136" t="s">
        <v>100</v>
      </c>
      <c r="E136" t="s">
        <v>123</v>
      </c>
      <c r="F136" t="s">
        <v>629</v>
      </c>
      <c r="G136" t="s">
        <v>345</v>
      </c>
      <c r="H136" t="s">
        <v>587</v>
      </c>
      <c r="I136" t="s">
        <v>150</v>
      </c>
      <c r="J136"/>
      <c r="K136" s="77">
        <v>5.25</v>
      </c>
      <c r="L136" t="s">
        <v>102</v>
      </c>
      <c r="M136" s="78">
        <v>1.9E-2</v>
      </c>
      <c r="N136" s="78">
        <v>3.56E-2</v>
      </c>
      <c r="O136" s="77">
        <v>50477.29</v>
      </c>
      <c r="P136" s="77">
        <v>101.98</v>
      </c>
      <c r="Q136" s="77">
        <v>0.53285000000000005</v>
      </c>
      <c r="R136" s="77">
        <v>52.009590342000003</v>
      </c>
      <c r="S136" s="78">
        <v>2.0000000000000001E-4</v>
      </c>
      <c r="T136" s="78">
        <v>2.5000000000000001E-3</v>
      </c>
      <c r="U136" s="78">
        <v>1E-3</v>
      </c>
    </row>
    <row r="137" spans="2:21">
      <c r="B137" t="s">
        <v>632</v>
      </c>
      <c r="C137" t="s">
        <v>633</v>
      </c>
      <c r="D137" t="s">
        <v>100</v>
      </c>
      <c r="E137" t="s">
        <v>123</v>
      </c>
      <c r="F137" t="s">
        <v>629</v>
      </c>
      <c r="G137" t="s">
        <v>345</v>
      </c>
      <c r="H137" t="s">
        <v>587</v>
      </c>
      <c r="I137" t="s">
        <v>150</v>
      </c>
      <c r="J137"/>
      <c r="K137" s="77">
        <v>7.03</v>
      </c>
      <c r="L137" t="s">
        <v>102</v>
      </c>
      <c r="M137" s="78">
        <v>3.8999999999999998E-3</v>
      </c>
      <c r="N137" s="78">
        <v>3.8199999999999998E-2</v>
      </c>
      <c r="O137" s="77">
        <v>52282.37</v>
      </c>
      <c r="P137" s="77">
        <v>84.23</v>
      </c>
      <c r="Q137" s="77">
        <v>0.10997</v>
      </c>
      <c r="R137" s="77">
        <v>44.147410250999997</v>
      </c>
      <c r="S137" s="78">
        <v>2.0000000000000001E-4</v>
      </c>
      <c r="T137" s="78">
        <v>2.0999999999999999E-3</v>
      </c>
      <c r="U137" s="78">
        <v>8.0000000000000004E-4</v>
      </c>
    </row>
    <row r="138" spans="2:21">
      <c r="B138" t="s">
        <v>634</v>
      </c>
      <c r="C138" t="s">
        <v>635</v>
      </c>
      <c r="D138" t="s">
        <v>100</v>
      </c>
      <c r="E138" t="s">
        <v>123</v>
      </c>
      <c r="F138" t="s">
        <v>636</v>
      </c>
      <c r="G138" t="s">
        <v>637</v>
      </c>
      <c r="H138" t="s">
        <v>638</v>
      </c>
      <c r="I138" t="s">
        <v>208</v>
      </c>
      <c r="J138"/>
      <c r="K138" s="77">
        <v>3.54</v>
      </c>
      <c r="L138" t="s">
        <v>102</v>
      </c>
      <c r="M138" s="78">
        <v>1.3299999999999999E-2</v>
      </c>
      <c r="N138" s="78">
        <v>3.5499999999999997E-2</v>
      </c>
      <c r="O138" s="77">
        <v>58414.93</v>
      </c>
      <c r="P138" s="77">
        <v>102.71</v>
      </c>
      <c r="Q138" s="77">
        <v>0</v>
      </c>
      <c r="R138" s="77">
        <v>59.997974603000003</v>
      </c>
      <c r="S138" s="78">
        <v>2.0000000000000001E-4</v>
      </c>
      <c r="T138" s="78">
        <v>2.8999999999999998E-3</v>
      </c>
      <c r="U138" s="78">
        <v>1.1000000000000001E-3</v>
      </c>
    </row>
    <row r="139" spans="2:21">
      <c r="B139" t="s">
        <v>639</v>
      </c>
      <c r="C139" t="s">
        <v>640</v>
      </c>
      <c r="D139" t="s">
        <v>100</v>
      </c>
      <c r="E139" t="s">
        <v>123</v>
      </c>
      <c r="F139" t="s">
        <v>641</v>
      </c>
      <c r="G139" t="s">
        <v>132</v>
      </c>
      <c r="H139" t="s">
        <v>638</v>
      </c>
      <c r="I139" t="s">
        <v>208</v>
      </c>
      <c r="J139"/>
      <c r="K139" s="77">
        <v>1.01</v>
      </c>
      <c r="L139" t="s">
        <v>102</v>
      </c>
      <c r="M139" s="78">
        <v>1.9800000000000002E-2</v>
      </c>
      <c r="N139" s="78">
        <v>2.98E-2</v>
      </c>
      <c r="O139" s="77">
        <v>24306.04</v>
      </c>
      <c r="P139" s="77">
        <v>109.45</v>
      </c>
      <c r="Q139" s="77">
        <v>27.403839999999999</v>
      </c>
      <c r="R139" s="77">
        <v>54.006800779999999</v>
      </c>
      <c r="S139" s="78">
        <v>2.0000000000000001E-4</v>
      </c>
      <c r="T139" s="78">
        <v>2.5999999999999999E-3</v>
      </c>
      <c r="U139" s="78">
        <v>1E-3</v>
      </c>
    </row>
    <row r="140" spans="2:21">
      <c r="B140" t="s">
        <v>642</v>
      </c>
      <c r="C140" t="s">
        <v>643</v>
      </c>
      <c r="D140" t="s">
        <v>100</v>
      </c>
      <c r="E140" t="s">
        <v>123</v>
      </c>
      <c r="F140" t="s">
        <v>644</v>
      </c>
      <c r="G140" t="s">
        <v>637</v>
      </c>
      <c r="H140" t="s">
        <v>645</v>
      </c>
      <c r="I140" t="s">
        <v>150</v>
      </c>
      <c r="J140"/>
      <c r="K140" s="77">
        <v>2.66</v>
      </c>
      <c r="L140" t="s">
        <v>102</v>
      </c>
      <c r="M140" s="78">
        <v>2.5700000000000001E-2</v>
      </c>
      <c r="N140" s="78">
        <v>3.9399999999999998E-2</v>
      </c>
      <c r="O140" s="77">
        <v>114601.36</v>
      </c>
      <c r="P140" s="77">
        <v>108.2</v>
      </c>
      <c r="Q140" s="77">
        <v>0</v>
      </c>
      <c r="R140" s="77">
        <v>123.99867152</v>
      </c>
      <c r="S140" s="78">
        <v>1E-4</v>
      </c>
      <c r="T140" s="78">
        <v>6.0000000000000001E-3</v>
      </c>
      <c r="U140" s="78">
        <v>2.3E-3</v>
      </c>
    </row>
    <row r="141" spans="2:21">
      <c r="B141" t="s">
        <v>646</v>
      </c>
      <c r="C141" t="s">
        <v>647</v>
      </c>
      <c r="D141" t="s">
        <v>100</v>
      </c>
      <c r="E141" t="s">
        <v>123</v>
      </c>
      <c r="F141" t="s">
        <v>644</v>
      </c>
      <c r="G141" t="s">
        <v>637</v>
      </c>
      <c r="H141" t="s">
        <v>645</v>
      </c>
      <c r="I141" t="s">
        <v>150</v>
      </c>
      <c r="J141"/>
      <c r="K141" s="77">
        <v>1.49</v>
      </c>
      <c r="L141" t="s">
        <v>102</v>
      </c>
      <c r="M141" s="78">
        <v>1.2200000000000001E-2</v>
      </c>
      <c r="N141" s="78">
        <v>3.6299999999999999E-2</v>
      </c>
      <c r="O141" s="77">
        <v>16639.29</v>
      </c>
      <c r="P141" s="77">
        <v>106.66</v>
      </c>
      <c r="Q141" s="77">
        <v>0.11211</v>
      </c>
      <c r="R141" s="77">
        <v>17.859576713999999</v>
      </c>
      <c r="S141" s="78">
        <v>0</v>
      </c>
      <c r="T141" s="78">
        <v>8.9999999999999998E-4</v>
      </c>
      <c r="U141" s="78">
        <v>2.9999999999999997E-4</v>
      </c>
    </row>
    <row r="142" spans="2:21">
      <c r="B142" t="s">
        <v>648</v>
      </c>
      <c r="C142" t="s">
        <v>649</v>
      </c>
      <c r="D142" t="s">
        <v>100</v>
      </c>
      <c r="E142" t="s">
        <v>123</v>
      </c>
      <c r="F142" t="s">
        <v>644</v>
      </c>
      <c r="G142" t="s">
        <v>637</v>
      </c>
      <c r="H142" t="s">
        <v>645</v>
      </c>
      <c r="I142" t="s">
        <v>150</v>
      </c>
      <c r="J142"/>
      <c r="K142" s="77">
        <v>5.34</v>
      </c>
      <c r="L142" t="s">
        <v>102</v>
      </c>
      <c r="M142" s="78">
        <v>1.09E-2</v>
      </c>
      <c r="N142" s="78">
        <v>3.9899999999999998E-2</v>
      </c>
      <c r="O142" s="77">
        <v>44347.18</v>
      </c>
      <c r="P142" s="77">
        <v>93.67</v>
      </c>
      <c r="Q142" s="77">
        <v>0.26328000000000001</v>
      </c>
      <c r="R142" s="77">
        <v>41.803283506</v>
      </c>
      <c r="S142" s="78">
        <v>1E-4</v>
      </c>
      <c r="T142" s="78">
        <v>2E-3</v>
      </c>
      <c r="U142" s="78">
        <v>8.0000000000000004E-4</v>
      </c>
    </row>
    <row r="143" spans="2:21">
      <c r="B143" t="s">
        <v>650</v>
      </c>
      <c r="C143" t="s">
        <v>651</v>
      </c>
      <c r="D143" t="s">
        <v>100</v>
      </c>
      <c r="E143" t="s">
        <v>123</v>
      </c>
      <c r="F143" t="s">
        <v>644</v>
      </c>
      <c r="G143" t="s">
        <v>637</v>
      </c>
      <c r="H143" t="s">
        <v>645</v>
      </c>
      <c r="I143" t="s">
        <v>150</v>
      </c>
      <c r="J143"/>
      <c r="K143" s="77">
        <v>6.26</v>
      </c>
      <c r="L143" t="s">
        <v>102</v>
      </c>
      <c r="M143" s="78">
        <v>1.54E-2</v>
      </c>
      <c r="N143" s="78">
        <v>4.1700000000000001E-2</v>
      </c>
      <c r="O143" s="77">
        <v>49667.44</v>
      </c>
      <c r="P143" s="77">
        <v>91.75</v>
      </c>
      <c r="Q143" s="77">
        <v>0</v>
      </c>
      <c r="R143" s="77">
        <v>45.569876200000003</v>
      </c>
      <c r="S143" s="78">
        <v>1E-4</v>
      </c>
      <c r="T143" s="78">
        <v>2.2000000000000001E-3</v>
      </c>
      <c r="U143" s="78">
        <v>8.0000000000000004E-4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654</v>
      </c>
      <c r="G144" t="s">
        <v>586</v>
      </c>
      <c r="H144" t="s">
        <v>638</v>
      </c>
      <c r="I144" t="s">
        <v>208</v>
      </c>
      <c r="J144"/>
      <c r="K144" s="77">
        <v>4.4800000000000004</v>
      </c>
      <c r="L144" t="s">
        <v>102</v>
      </c>
      <c r="M144" s="78">
        <v>7.4999999999999997E-3</v>
      </c>
      <c r="N144" s="78">
        <v>3.7900000000000003E-2</v>
      </c>
      <c r="O144" s="77">
        <v>222412.37</v>
      </c>
      <c r="P144" s="77">
        <v>94.32</v>
      </c>
      <c r="Q144" s="77">
        <v>0.89966000000000002</v>
      </c>
      <c r="R144" s="77">
        <v>210.67900738399999</v>
      </c>
      <c r="S144" s="78">
        <v>1E-4</v>
      </c>
      <c r="T144" s="78">
        <v>1.0200000000000001E-2</v>
      </c>
      <c r="U144" s="78">
        <v>3.8999999999999998E-3</v>
      </c>
    </row>
    <row r="145" spans="2:21">
      <c r="B145" t="s">
        <v>655</v>
      </c>
      <c r="C145" t="s">
        <v>656</v>
      </c>
      <c r="D145" t="s">
        <v>100</v>
      </c>
      <c r="E145" t="s">
        <v>123</v>
      </c>
      <c r="F145" t="s">
        <v>657</v>
      </c>
      <c r="G145" t="s">
        <v>345</v>
      </c>
      <c r="H145" t="s">
        <v>638</v>
      </c>
      <c r="I145" t="s">
        <v>208</v>
      </c>
      <c r="J145"/>
      <c r="K145" s="77">
        <v>3.76</v>
      </c>
      <c r="L145" t="s">
        <v>102</v>
      </c>
      <c r="M145" s="78">
        <v>1.7999999999999999E-2</v>
      </c>
      <c r="N145" s="78">
        <v>3.2899999999999999E-2</v>
      </c>
      <c r="O145" s="77">
        <v>6623.2</v>
      </c>
      <c r="P145" s="77">
        <v>105.55</v>
      </c>
      <c r="Q145" s="77">
        <v>3.322E-2</v>
      </c>
      <c r="R145" s="77">
        <v>7.0240076</v>
      </c>
      <c r="S145" s="78">
        <v>0</v>
      </c>
      <c r="T145" s="78">
        <v>2.9999999999999997E-4</v>
      </c>
      <c r="U145" s="78">
        <v>1E-4</v>
      </c>
    </row>
    <row r="146" spans="2:21">
      <c r="B146" t="s">
        <v>658</v>
      </c>
      <c r="C146" t="s">
        <v>659</v>
      </c>
      <c r="D146" t="s">
        <v>100</v>
      </c>
      <c r="E146" t="s">
        <v>123</v>
      </c>
      <c r="F146" t="s">
        <v>660</v>
      </c>
      <c r="G146" t="s">
        <v>345</v>
      </c>
      <c r="H146" t="s">
        <v>638</v>
      </c>
      <c r="I146" t="s">
        <v>208</v>
      </c>
      <c r="J146"/>
      <c r="K146" s="77">
        <v>5</v>
      </c>
      <c r="L146" t="s">
        <v>102</v>
      </c>
      <c r="M146" s="78">
        <v>3.6200000000000003E-2</v>
      </c>
      <c r="N146" s="78">
        <v>4.1300000000000003E-2</v>
      </c>
      <c r="O146" s="77">
        <v>181756.74</v>
      </c>
      <c r="P146" s="77">
        <v>99.51</v>
      </c>
      <c r="Q146" s="77">
        <v>3.4760499999999999</v>
      </c>
      <c r="R146" s="77">
        <v>184.342181974</v>
      </c>
      <c r="S146" s="78">
        <v>1E-4</v>
      </c>
      <c r="T146" s="78">
        <v>8.8999999999999999E-3</v>
      </c>
      <c r="U146" s="78">
        <v>3.3999999999999998E-3</v>
      </c>
    </row>
    <row r="147" spans="2:21">
      <c r="B147" t="s">
        <v>661</v>
      </c>
      <c r="C147" t="s">
        <v>662</v>
      </c>
      <c r="D147" t="s">
        <v>100</v>
      </c>
      <c r="E147" t="s">
        <v>123</v>
      </c>
      <c r="F147" t="s">
        <v>663</v>
      </c>
      <c r="G147" t="s">
        <v>352</v>
      </c>
      <c r="H147" t="s">
        <v>664</v>
      </c>
      <c r="I147" t="s">
        <v>208</v>
      </c>
      <c r="J147"/>
      <c r="K147" s="77">
        <v>3.72</v>
      </c>
      <c r="L147" t="s">
        <v>102</v>
      </c>
      <c r="M147" s="78">
        <v>2.75E-2</v>
      </c>
      <c r="N147" s="78">
        <v>3.5799999999999998E-2</v>
      </c>
      <c r="O147" s="77">
        <v>122164.68</v>
      </c>
      <c r="P147" s="77">
        <v>107.45</v>
      </c>
      <c r="Q147" s="77">
        <v>0</v>
      </c>
      <c r="R147" s="77">
        <v>131.26594865999999</v>
      </c>
      <c r="S147" s="78">
        <v>1E-4</v>
      </c>
      <c r="T147" s="78">
        <v>6.3E-3</v>
      </c>
      <c r="U147" s="78">
        <v>2.3999999999999998E-3</v>
      </c>
    </row>
    <row r="148" spans="2:21">
      <c r="B148" t="s">
        <v>665</v>
      </c>
      <c r="C148" t="s">
        <v>666</v>
      </c>
      <c r="D148" t="s">
        <v>100</v>
      </c>
      <c r="E148" t="s">
        <v>123</v>
      </c>
      <c r="F148" t="s">
        <v>636</v>
      </c>
      <c r="G148" t="s">
        <v>637</v>
      </c>
      <c r="H148" t="s">
        <v>664</v>
      </c>
      <c r="I148" t="s">
        <v>208</v>
      </c>
      <c r="J148"/>
      <c r="K148" s="77">
        <v>3.91</v>
      </c>
      <c r="L148" t="s">
        <v>102</v>
      </c>
      <c r="M148" s="78">
        <v>1.7899999999999999E-2</v>
      </c>
      <c r="N148" s="78">
        <v>8.5000000000000006E-2</v>
      </c>
      <c r="O148" s="77">
        <v>39889.93</v>
      </c>
      <c r="P148" s="77">
        <v>84.13</v>
      </c>
      <c r="Q148" s="77">
        <v>0</v>
      </c>
      <c r="R148" s="77">
        <v>33.559398109</v>
      </c>
      <c r="S148" s="78">
        <v>0</v>
      </c>
      <c r="T148" s="78">
        <v>1.6000000000000001E-3</v>
      </c>
      <c r="U148" s="78">
        <v>5.9999999999999995E-4</v>
      </c>
    </row>
    <row r="149" spans="2:21">
      <c r="B149" t="s">
        <v>667</v>
      </c>
      <c r="C149" t="s">
        <v>668</v>
      </c>
      <c r="D149" t="s">
        <v>100</v>
      </c>
      <c r="E149" t="s">
        <v>123</v>
      </c>
      <c r="F149" t="s">
        <v>636</v>
      </c>
      <c r="G149" t="s">
        <v>637</v>
      </c>
      <c r="H149" t="s">
        <v>664</v>
      </c>
      <c r="I149" t="s">
        <v>208</v>
      </c>
      <c r="J149"/>
      <c r="K149" s="77">
        <v>3.3</v>
      </c>
      <c r="L149" t="s">
        <v>102</v>
      </c>
      <c r="M149" s="78">
        <v>3.2800000000000003E-2</v>
      </c>
      <c r="N149" s="78">
        <v>9.4299999999999995E-2</v>
      </c>
      <c r="O149" s="77">
        <v>85699.29</v>
      </c>
      <c r="P149" s="77">
        <v>92.19</v>
      </c>
      <c r="Q149" s="77">
        <v>7.6644399999999999</v>
      </c>
      <c r="R149" s="77">
        <v>86.670615451000003</v>
      </c>
      <c r="S149" s="78">
        <v>1E-4</v>
      </c>
      <c r="T149" s="78">
        <v>4.1999999999999997E-3</v>
      </c>
      <c r="U149" s="78">
        <v>1.6000000000000001E-3</v>
      </c>
    </row>
    <row r="150" spans="2:21">
      <c r="B150" t="s">
        <v>669</v>
      </c>
      <c r="C150" t="s">
        <v>670</v>
      </c>
      <c r="D150" t="s">
        <v>100</v>
      </c>
      <c r="E150" t="s">
        <v>123</v>
      </c>
      <c r="F150" t="s">
        <v>636</v>
      </c>
      <c r="G150" t="s">
        <v>637</v>
      </c>
      <c r="H150" t="s">
        <v>664</v>
      </c>
      <c r="I150" t="s">
        <v>208</v>
      </c>
      <c r="J150"/>
      <c r="K150" s="77">
        <v>2.63</v>
      </c>
      <c r="L150" t="s">
        <v>102</v>
      </c>
      <c r="M150" s="78">
        <v>0.04</v>
      </c>
      <c r="N150" s="78">
        <v>9.3299999999999994E-2</v>
      </c>
      <c r="O150" s="77">
        <v>87698.76</v>
      </c>
      <c r="P150" s="77">
        <v>96.6</v>
      </c>
      <c r="Q150" s="77">
        <v>12.88958</v>
      </c>
      <c r="R150" s="77">
        <v>97.606582160000002</v>
      </c>
      <c r="S150" s="78">
        <v>0</v>
      </c>
      <c r="T150" s="78">
        <v>4.7000000000000002E-3</v>
      </c>
      <c r="U150" s="78">
        <v>1.8E-3</v>
      </c>
    </row>
    <row r="151" spans="2:21">
      <c r="B151" t="s">
        <v>671</v>
      </c>
      <c r="C151" t="s">
        <v>672</v>
      </c>
      <c r="D151" t="s">
        <v>100</v>
      </c>
      <c r="E151" t="s">
        <v>123</v>
      </c>
      <c r="F151" t="s">
        <v>673</v>
      </c>
      <c r="G151" t="s">
        <v>844</v>
      </c>
      <c r="H151" t="s">
        <v>674</v>
      </c>
      <c r="I151" t="s">
        <v>150</v>
      </c>
      <c r="J151"/>
      <c r="K151" s="77">
        <v>4.2699999999999996</v>
      </c>
      <c r="L151" t="s">
        <v>102</v>
      </c>
      <c r="M151" s="78">
        <v>3.2500000000000001E-2</v>
      </c>
      <c r="N151" s="78">
        <v>4.9399999999999999E-2</v>
      </c>
      <c r="O151" s="77">
        <v>44116.02</v>
      </c>
      <c r="P151" s="77">
        <v>97.23</v>
      </c>
      <c r="Q151" s="77">
        <v>0.74699000000000004</v>
      </c>
      <c r="R151" s="77">
        <v>43.640996246</v>
      </c>
      <c r="S151" s="78">
        <v>2.0000000000000001E-4</v>
      </c>
      <c r="T151" s="78">
        <v>2.0999999999999999E-3</v>
      </c>
      <c r="U151" s="78">
        <v>8.0000000000000004E-4</v>
      </c>
    </row>
    <row r="152" spans="2:21">
      <c r="B152" t="s">
        <v>675</v>
      </c>
      <c r="C152" t="s">
        <v>676</v>
      </c>
      <c r="D152" t="s">
        <v>100</v>
      </c>
      <c r="E152" t="s">
        <v>123</v>
      </c>
      <c r="F152" t="s">
        <v>657</v>
      </c>
      <c r="G152" t="s">
        <v>345</v>
      </c>
      <c r="H152" t="s">
        <v>664</v>
      </c>
      <c r="I152" t="s">
        <v>208</v>
      </c>
      <c r="J152"/>
      <c r="K152" s="77">
        <v>3.01</v>
      </c>
      <c r="L152" t="s">
        <v>102</v>
      </c>
      <c r="M152" s="78">
        <v>3.3000000000000002E-2</v>
      </c>
      <c r="N152" s="78">
        <v>4.9799999999999997E-2</v>
      </c>
      <c r="O152" s="77">
        <v>103705.67</v>
      </c>
      <c r="P152" s="77">
        <v>105.04</v>
      </c>
      <c r="Q152" s="77">
        <v>1.8863300000000001</v>
      </c>
      <c r="R152" s="77">
        <v>110.81876576800001</v>
      </c>
      <c r="S152" s="78">
        <v>2.0000000000000001E-4</v>
      </c>
      <c r="T152" s="78">
        <v>5.3E-3</v>
      </c>
      <c r="U152" s="78">
        <v>2.0999999999999999E-3</v>
      </c>
    </row>
    <row r="153" spans="2:21">
      <c r="B153" t="s">
        <v>677</v>
      </c>
      <c r="C153" t="s">
        <v>678</v>
      </c>
      <c r="D153" t="s">
        <v>100</v>
      </c>
      <c r="E153" t="s">
        <v>123</v>
      </c>
      <c r="F153" t="s">
        <v>679</v>
      </c>
      <c r="G153" t="s">
        <v>345</v>
      </c>
      <c r="H153" t="s">
        <v>664</v>
      </c>
      <c r="I153" t="s">
        <v>208</v>
      </c>
      <c r="J153"/>
      <c r="K153" s="77">
        <v>2.5</v>
      </c>
      <c r="L153" t="s">
        <v>102</v>
      </c>
      <c r="M153" s="78">
        <v>1E-3</v>
      </c>
      <c r="N153" s="78">
        <v>2.75E-2</v>
      </c>
      <c r="O153" s="77">
        <v>109173.67</v>
      </c>
      <c r="P153" s="77">
        <v>103.46</v>
      </c>
      <c r="Q153" s="77">
        <v>6.0299999999999999E-2</v>
      </c>
      <c r="R153" s="77">
        <v>113.011378982</v>
      </c>
      <c r="S153" s="78">
        <v>2.0000000000000001E-4</v>
      </c>
      <c r="T153" s="78">
        <v>5.4000000000000003E-3</v>
      </c>
      <c r="U153" s="78">
        <v>2.0999999999999999E-3</v>
      </c>
    </row>
    <row r="154" spans="2:21">
      <c r="B154" t="s">
        <v>680</v>
      </c>
      <c r="C154" t="s">
        <v>681</v>
      </c>
      <c r="D154" t="s">
        <v>100</v>
      </c>
      <c r="E154" t="s">
        <v>123</v>
      </c>
      <c r="F154" t="s">
        <v>679</v>
      </c>
      <c r="G154" t="s">
        <v>345</v>
      </c>
      <c r="H154" t="s">
        <v>664</v>
      </c>
      <c r="I154" t="s">
        <v>208</v>
      </c>
      <c r="J154"/>
      <c r="K154" s="77">
        <v>5.21</v>
      </c>
      <c r="L154" t="s">
        <v>102</v>
      </c>
      <c r="M154" s="78">
        <v>3.0000000000000001E-3</v>
      </c>
      <c r="N154" s="78">
        <v>3.73E-2</v>
      </c>
      <c r="O154" s="77">
        <v>61566.9</v>
      </c>
      <c r="P154" s="77">
        <v>91.84</v>
      </c>
      <c r="Q154" s="77">
        <v>0</v>
      </c>
      <c r="R154" s="77">
        <v>56.543040959999999</v>
      </c>
      <c r="S154" s="78">
        <v>2.0000000000000001E-4</v>
      </c>
      <c r="T154" s="78">
        <v>2.7000000000000001E-3</v>
      </c>
      <c r="U154" s="78">
        <v>1.1000000000000001E-3</v>
      </c>
    </row>
    <row r="155" spans="2:21">
      <c r="B155" t="s">
        <v>682</v>
      </c>
      <c r="C155" t="s">
        <v>683</v>
      </c>
      <c r="D155" t="s">
        <v>100</v>
      </c>
      <c r="E155" t="s">
        <v>123</v>
      </c>
      <c r="F155" t="s">
        <v>679</v>
      </c>
      <c r="G155" t="s">
        <v>345</v>
      </c>
      <c r="H155" t="s">
        <v>664</v>
      </c>
      <c r="I155" t="s">
        <v>208</v>
      </c>
      <c r="J155"/>
      <c r="K155" s="77">
        <v>3.73</v>
      </c>
      <c r="L155" t="s">
        <v>102</v>
      </c>
      <c r="M155" s="78">
        <v>3.0000000000000001E-3</v>
      </c>
      <c r="N155" s="78">
        <v>3.6200000000000003E-2</v>
      </c>
      <c r="O155" s="77">
        <v>89420.95</v>
      </c>
      <c r="P155" s="77">
        <v>94.5</v>
      </c>
      <c r="Q155" s="77">
        <v>0</v>
      </c>
      <c r="R155" s="77">
        <v>84.502797749999999</v>
      </c>
      <c r="S155" s="78">
        <v>2.0000000000000001E-4</v>
      </c>
      <c r="T155" s="78">
        <v>4.1000000000000003E-3</v>
      </c>
      <c r="U155" s="78">
        <v>1.6000000000000001E-3</v>
      </c>
    </row>
    <row r="156" spans="2:21">
      <c r="B156" t="s">
        <v>684</v>
      </c>
      <c r="C156" t="s">
        <v>685</v>
      </c>
      <c r="D156" t="s">
        <v>100</v>
      </c>
      <c r="E156" t="s">
        <v>123</v>
      </c>
      <c r="F156" t="s">
        <v>679</v>
      </c>
      <c r="G156" t="s">
        <v>345</v>
      </c>
      <c r="H156" t="s">
        <v>664</v>
      </c>
      <c r="I156" t="s">
        <v>208</v>
      </c>
      <c r="J156"/>
      <c r="K156" s="77">
        <v>3.24</v>
      </c>
      <c r="L156" t="s">
        <v>102</v>
      </c>
      <c r="M156" s="78">
        <v>3.0000000000000001E-3</v>
      </c>
      <c r="N156" s="78">
        <v>3.5499999999999997E-2</v>
      </c>
      <c r="O156" s="77">
        <v>34419.24</v>
      </c>
      <c r="P156" s="77">
        <v>92.47</v>
      </c>
      <c r="Q156" s="77">
        <v>0</v>
      </c>
      <c r="R156" s="77">
        <v>31.827471228</v>
      </c>
      <c r="S156" s="78">
        <v>1E-4</v>
      </c>
      <c r="T156" s="78">
        <v>1.5E-3</v>
      </c>
      <c r="U156" s="78">
        <v>5.9999999999999995E-4</v>
      </c>
    </row>
    <row r="157" spans="2:21">
      <c r="B157" t="s">
        <v>686</v>
      </c>
      <c r="C157" t="s">
        <v>687</v>
      </c>
      <c r="D157" t="s">
        <v>100</v>
      </c>
      <c r="E157" t="s">
        <v>123</v>
      </c>
      <c r="F157" t="s">
        <v>688</v>
      </c>
      <c r="G157" t="s">
        <v>689</v>
      </c>
      <c r="H157" t="s">
        <v>210</v>
      </c>
      <c r="I157" t="s">
        <v>211</v>
      </c>
      <c r="J157"/>
      <c r="K157" s="77">
        <v>3.27</v>
      </c>
      <c r="L157" t="s">
        <v>102</v>
      </c>
      <c r="M157" s="78">
        <v>1.4800000000000001E-2</v>
      </c>
      <c r="N157" s="78">
        <v>4.2999999999999997E-2</v>
      </c>
      <c r="O157" s="77">
        <v>181902.92</v>
      </c>
      <c r="P157" s="77">
        <v>99.03</v>
      </c>
      <c r="Q157" s="77">
        <v>23.52975</v>
      </c>
      <c r="R157" s="77">
        <v>203.668211676</v>
      </c>
      <c r="S157" s="78">
        <v>2.0000000000000001E-4</v>
      </c>
      <c r="T157" s="78">
        <v>9.7999999999999997E-3</v>
      </c>
      <c r="U157" s="78">
        <v>3.8E-3</v>
      </c>
    </row>
    <row r="158" spans="2:21">
      <c r="B158" t="s">
        <v>690</v>
      </c>
      <c r="C158" t="s">
        <v>691</v>
      </c>
      <c r="D158" t="s">
        <v>100</v>
      </c>
      <c r="E158" t="s">
        <v>123</v>
      </c>
      <c r="F158" t="s">
        <v>692</v>
      </c>
      <c r="G158" t="s">
        <v>112</v>
      </c>
      <c r="H158" t="s">
        <v>210</v>
      </c>
      <c r="I158" t="s">
        <v>211</v>
      </c>
      <c r="J158"/>
      <c r="K158" s="77">
        <v>1.51</v>
      </c>
      <c r="L158" t="s">
        <v>102</v>
      </c>
      <c r="M158" s="78">
        <v>4.9000000000000002E-2</v>
      </c>
      <c r="N158" s="78">
        <v>1E-4</v>
      </c>
      <c r="O158" s="77">
        <v>30122.78</v>
      </c>
      <c r="P158" s="77">
        <v>23.05</v>
      </c>
      <c r="Q158" s="77">
        <v>0</v>
      </c>
      <c r="R158" s="77">
        <v>6.9433007900000003</v>
      </c>
      <c r="S158" s="78">
        <v>1E-4</v>
      </c>
      <c r="T158" s="78">
        <v>2.9999999999999997E-4</v>
      </c>
      <c r="U158" s="78">
        <v>1E-4</v>
      </c>
    </row>
    <row r="159" spans="2:21">
      <c r="B159" t="s">
        <v>693</v>
      </c>
      <c r="C159" t="s">
        <v>694</v>
      </c>
      <c r="D159" t="s">
        <v>123</v>
      </c>
      <c r="E159" t="s">
        <v>123</v>
      </c>
      <c r="F159" t="s">
        <v>695</v>
      </c>
      <c r="G159" t="s">
        <v>637</v>
      </c>
      <c r="H159" t="s">
        <v>210</v>
      </c>
      <c r="I159" t="s">
        <v>211</v>
      </c>
      <c r="J159"/>
      <c r="K159" s="77">
        <v>0.01</v>
      </c>
      <c r="L159" t="s">
        <v>102</v>
      </c>
      <c r="M159" s="78">
        <v>0.03</v>
      </c>
      <c r="N159" s="78">
        <v>1E-4</v>
      </c>
      <c r="O159" s="77">
        <v>112.13</v>
      </c>
      <c r="P159" s="77">
        <v>29.41732</v>
      </c>
      <c r="Q159" s="77">
        <v>0</v>
      </c>
      <c r="R159" s="77">
        <v>3.2985640916000002E-2</v>
      </c>
      <c r="S159" s="78">
        <v>0</v>
      </c>
      <c r="T159" s="78">
        <v>0</v>
      </c>
      <c r="U159" s="78">
        <v>0</v>
      </c>
    </row>
    <row r="160" spans="2:21">
      <c r="B160" t="s">
        <v>696</v>
      </c>
      <c r="C160" t="s">
        <v>697</v>
      </c>
      <c r="D160" t="s">
        <v>100</v>
      </c>
      <c r="E160" t="s">
        <v>123</v>
      </c>
      <c r="F160" t="s">
        <v>698</v>
      </c>
      <c r="G160" t="s">
        <v>345</v>
      </c>
      <c r="H160" t="s">
        <v>210</v>
      </c>
      <c r="I160" t="s">
        <v>211</v>
      </c>
      <c r="J160"/>
      <c r="K160" s="77">
        <v>3.42</v>
      </c>
      <c r="L160" t="s">
        <v>102</v>
      </c>
      <c r="M160" s="78">
        <v>1.9E-2</v>
      </c>
      <c r="N160" s="78">
        <v>3.5000000000000003E-2</v>
      </c>
      <c r="O160" s="77">
        <v>89703.52</v>
      </c>
      <c r="P160" s="77">
        <v>101</v>
      </c>
      <c r="Q160" s="77">
        <v>0</v>
      </c>
      <c r="R160" s="77">
        <v>90.600555200000002</v>
      </c>
      <c r="S160" s="78">
        <v>2.0000000000000001E-4</v>
      </c>
      <c r="T160" s="78">
        <v>4.4000000000000003E-3</v>
      </c>
      <c r="U160" s="78">
        <v>1.6999999999999999E-3</v>
      </c>
    </row>
    <row r="161" spans="2:21">
      <c r="B161" t="s">
        <v>699</v>
      </c>
      <c r="C161" t="s">
        <v>700</v>
      </c>
      <c r="D161" t="s">
        <v>100</v>
      </c>
      <c r="E161" t="s">
        <v>123</v>
      </c>
      <c r="F161" t="s">
        <v>701</v>
      </c>
      <c r="G161" t="s">
        <v>345</v>
      </c>
      <c r="H161" t="s">
        <v>210</v>
      </c>
      <c r="I161" t="s">
        <v>211</v>
      </c>
      <c r="J161"/>
      <c r="K161" s="77">
        <v>3.75</v>
      </c>
      <c r="L161" t="s">
        <v>102</v>
      </c>
      <c r="M161" s="78">
        <v>2.75E-2</v>
      </c>
      <c r="N161" s="78">
        <v>2.86E-2</v>
      </c>
      <c r="O161" s="77">
        <v>93952.45</v>
      </c>
      <c r="P161" s="77">
        <v>109.41</v>
      </c>
      <c r="Q161" s="77">
        <v>1.41856</v>
      </c>
      <c r="R161" s="77">
        <v>104.211935545</v>
      </c>
      <c r="S161" s="78">
        <v>2.0000000000000001E-4</v>
      </c>
      <c r="T161" s="78">
        <v>5.0000000000000001E-3</v>
      </c>
      <c r="U161" s="78">
        <v>1.9E-3</v>
      </c>
    </row>
    <row r="162" spans="2:21">
      <c r="B162" t="s">
        <v>702</v>
      </c>
      <c r="C162" t="s">
        <v>703</v>
      </c>
      <c r="D162" t="s">
        <v>100</v>
      </c>
      <c r="E162" t="s">
        <v>123</v>
      </c>
      <c r="F162" t="s">
        <v>701</v>
      </c>
      <c r="G162" t="s">
        <v>345</v>
      </c>
      <c r="H162" t="s">
        <v>210</v>
      </c>
      <c r="I162" t="s">
        <v>211</v>
      </c>
      <c r="J162"/>
      <c r="K162" s="77">
        <v>5.41</v>
      </c>
      <c r="L162" t="s">
        <v>102</v>
      </c>
      <c r="M162" s="78">
        <v>8.5000000000000006E-3</v>
      </c>
      <c r="N162" s="78">
        <v>3.0200000000000001E-2</v>
      </c>
      <c r="O162" s="77">
        <v>72280.960000000006</v>
      </c>
      <c r="P162" s="77">
        <v>97.44</v>
      </c>
      <c r="Q162" s="77">
        <v>0</v>
      </c>
      <c r="R162" s="77">
        <v>70.430567424000003</v>
      </c>
      <c r="S162" s="78">
        <v>1E-4</v>
      </c>
      <c r="T162" s="78">
        <v>3.3999999999999998E-3</v>
      </c>
      <c r="U162" s="78">
        <v>1.2999999999999999E-3</v>
      </c>
    </row>
    <row r="163" spans="2:21">
      <c r="B163" t="s">
        <v>704</v>
      </c>
      <c r="C163" t="s">
        <v>705</v>
      </c>
      <c r="D163" t="s">
        <v>100</v>
      </c>
      <c r="E163" t="s">
        <v>123</v>
      </c>
      <c r="F163" t="s">
        <v>701</v>
      </c>
      <c r="G163" t="s">
        <v>345</v>
      </c>
      <c r="H163" t="s">
        <v>210</v>
      </c>
      <c r="I163" t="s">
        <v>211</v>
      </c>
      <c r="J163"/>
      <c r="K163" s="77">
        <v>6.73</v>
      </c>
      <c r="L163" t="s">
        <v>102</v>
      </c>
      <c r="M163" s="78">
        <v>3.1800000000000002E-2</v>
      </c>
      <c r="N163" s="78">
        <v>3.61E-2</v>
      </c>
      <c r="O163" s="77">
        <v>30720.09</v>
      </c>
      <c r="P163" s="77">
        <v>100.16</v>
      </c>
      <c r="Q163" s="77">
        <v>0</v>
      </c>
      <c r="R163" s="77">
        <v>30.769242144</v>
      </c>
      <c r="S163" s="78">
        <v>2.0000000000000001E-4</v>
      </c>
      <c r="T163" s="78">
        <v>1.5E-3</v>
      </c>
      <c r="U163" s="78">
        <v>5.9999999999999995E-4</v>
      </c>
    </row>
    <row r="164" spans="2:21">
      <c r="B164" t="s">
        <v>706</v>
      </c>
      <c r="C164" t="s">
        <v>707</v>
      </c>
      <c r="D164" t="s">
        <v>100</v>
      </c>
      <c r="E164" t="s">
        <v>123</v>
      </c>
      <c r="F164" t="s">
        <v>708</v>
      </c>
      <c r="G164" t="s">
        <v>352</v>
      </c>
      <c r="H164" t="s">
        <v>210</v>
      </c>
      <c r="I164" t="s">
        <v>211</v>
      </c>
      <c r="J164"/>
      <c r="K164" s="77">
        <v>2.5099999999999998</v>
      </c>
      <c r="L164" t="s">
        <v>102</v>
      </c>
      <c r="M164" s="78">
        <v>1.6400000000000001E-2</v>
      </c>
      <c r="N164" s="78">
        <v>2.8799999999999999E-2</v>
      </c>
      <c r="O164" s="77">
        <v>40073.22</v>
      </c>
      <c r="P164" s="77">
        <v>107.69</v>
      </c>
      <c r="Q164" s="77">
        <v>0</v>
      </c>
      <c r="R164" s="77">
        <v>43.154850617999998</v>
      </c>
      <c r="S164" s="78">
        <v>2.0000000000000001E-4</v>
      </c>
      <c r="T164" s="78">
        <v>2.0999999999999999E-3</v>
      </c>
      <c r="U164" s="78">
        <v>8.0000000000000004E-4</v>
      </c>
    </row>
    <row r="165" spans="2:21">
      <c r="B165" s="84" t="s">
        <v>251</v>
      </c>
      <c r="C165" s="16"/>
      <c r="D165" s="16"/>
      <c r="E165" s="16"/>
      <c r="F165" s="16"/>
      <c r="K165" s="85">
        <v>3.98</v>
      </c>
      <c r="N165" s="86">
        <v>5.6899999999999999E-2</v>
      </c>
      <c r="O165" s="85">
        <v>3139173.65</v>
      </c>
      <c r="Q165" s="85">
        <v>49.224589999999999</v>
      </c>
      <c r="R165" s="85">
        <v>2925.1897417230002</v>
      </c>
      <c r="T165" s="86">
        <v>0.14099999999999999</v>
      </c>
      <c r="U165" s="86">
        <v>5.45E-2</v>
      </c>
    </row>
    <row r="166" spans="2:21">
      <c r="B166" t="s">
        <v>709</v>
      </c>
      <c r="C166" t="s">
        <v>710</v>
      </c>
      <c r="D166" t="s">
        <v>100</v>
      </c>
      <c r="E166" t="s">
        <v>123</v>
      </c>
      <c r="F166" t="s">
        <v>711</v>
      </c>
      <c r="G166" t="s">
        <v>712</v>
      </c>
      <c r="H166" t="s">
        <v>368</v>
      </c>
      <c r="I166" t="s">
        <v>208</v>
      </c>
      <c r="J166"/>
      <c r="K166" s="77">
        <v>0.42</v>
      </c>
      <c r="L166" t="s">
        <v>102</v>
      </c>
      <c r="M166" s="78">
        <v>1.0500000000000001E-2</v>
      </c>
      <c r="N166" s="78">
        <v>4.8399999999999999E-2</v>
      </c>
      <c r="O166" s="77">
        <v>0.01</v>
      </c>
      <c r="P166" s="77">
        <v>100.82</v>
      </c>
      <c r="Q166" s="77">
        <v>0</v>
      </c>
      <c r="R166" s="77">
        <v>1.0081999999999999E-5</v>
      </c>
      <c r="S166" s="78">
        <v>0</v>
      </c>
      <c r="T166" s="78">
        <v>0</v>
      </c>
      <c r="U166" s="78">
        <v>0</v>
      </c>
    </row>
    <row r="167" spans="2:21">
      <c r="B167" t="s">
        <v>713</v>
      </c>
      <c r="C167" t="s">
        <v>714</v>
      </c>
      <c r="D167" t="s">
        <v>100</v>
      </c>
      <c r="E167" t="s">
        <v>123</v>
      </c>
      <c r="F167" t="s">
        <v>384</v>
      </c>
      <c r="G167" t="s">
        <v>345</v>
      </c>
      <c r="H167" t="s">
        <v>385</v>
      </c>
      <c r="I167" t="s">
        <v>208</v>
      </c>
      <c r="J167"/>
      <c r="K167" s="77">
        <v>0.01</v>
      </c>
      <c r="L167" t="s">
        <v>102</v>
      </c>
      <c r="M167" s="78">
        <v>3.5000000000000003E-2</v>
      </c>
      <c r="N167" s="78">
        <v>0.14069999999999999</v>
      </c>
      <c r="O167" s="77">
        <v>21297.360000000001</v>
      </c>
      <c r="P167" s="77">
        <v>101.64</v>
      </c>
      <c r="Q167" s="77">
        <v>0</v>
      </c>
      <c r="R167" s="77">
        <v>21.646636703999999</v>
      </c>
      <c r="S167" s="78">
        <v>2.0000000000000001E-4</v>
      </c>
      <c r="T167" s="78">
        <v>1E-3</v>
      </c>
      <c r="U167" s="78">
        <v>4.0000000000000002E-4</v>
      </c>
    </row>
    <row r="168" spans="2:21">
      <c r="B168" t="s">
        <v>715</v>
      </c>
      <c r="C168" t="s">
        <v>716</v>
      </c>
      <c r="D168" t="s">
        <v>100</v>
      </c>
      <c r="E168" t="s">
        <v>123</v>
      </c>
      <c r="F168" t="s">
        <v>392</v>
      </c>
      <c r="G168" t="s">
        <v>345</v>
      </c>
      <c r="H168" t="s">
        <v>385</v>
      </c>
      <c r="I168" t="s">
        <v>208</v>
      </c>
      <c r="J168"/>
      <c r="K168" s="77">
        <v>6.06</v>
      </c>
      <c r="L168" t="s">
        <v>102</v>
      </c>
      <c r="M168" s="78">
        <v>2.5499999999999998E-2</v>
      </c>
      <c r="N168" s="78">
        <v>5.2400000000000002E-2</v>
      </c>
      <c r="O168" s="77">
        <v>164106.06</v>
      </c>
      <c r="P168" s="77">
        <v>85.31</v>
      </c>
      <c r="Q168" s="77">
        <v>8.2478499999999997</v>
      </c>
      <c r="R168" s="77">
        <v>148.246729786</v>
      </c>
      <c r="S168" s="78">
        <v>1E-4</v>
      </c>
      <c r="T168" s="78">
        <v>7.1000000000000004E-3</v>
      </c>
      <c r="U168" s="78">
        <v>2.8E-3</v>
      </c>
    </row>
    <row r="169" spans="2:21">
      <c r="B169" t="s">
        <v>717</v>
      </c>
      <c r="C169" t="s">
        <v>718</v>
      </c>
      <c r="D169" t="s">
        <v>100</v>
      </c>
      <c r="E169" t="s">
        <v>123</v>
      </c>
      <c r="F169" t="s">
        <v>719</v>
      </c>
      <c r="G169" t="s">
        <v>720</v>
      </c>
      <c r="H169" t="s">
        <v>385</v>
      </c>
      <c r="I169" t="s">
        <v>208</v>
      </c>
      <c r="J169"/>
      <c r="K169" s="77">
        <v>4.18</v>
      </c>
      <c r="L169" t="s">
        <v>102</v>
      </c>
      <c r="M169" s="78">
        <v>3.5200000000000002E-2</v>
      </c>
      <c r="N169" s="78">
        <v>4.7500000000000001E-2</v>
      </c>
      <c r="O169" s="77">
        <v>0.01</v>
      </c>
      <c r="P169" s="77">
        <v>96.46</v>
      </c>
      <c r="Q169" s="77">
        <v>0</v>
      </c>
      <c r="R169" s="77">
        <v>9.6460000000000005E-6</v>
      </c>
      <c r="S169" s="78">
        <v>0</v>
      </c>
      <c r="T169" s="78">
        <v>0</v>
      </c>
      <c r="U169" s="78">
        <v>0</v>
      </c>
    </row>
    <row r="170" spans="2:21">
      <c r="B170" t="s">
        <v>721</v>
      </c>
      <c r="C170" t="s">
        <v>722</v>
      </c>
      <c r="D170" t="s">
        <v>100</v>
      </c>
      <c r="E170" t="s">
        <v>123</v>
      </c>
      <c r="F170" t="s">
        <v>723</v>
      </c>
      <c r="G170" t="s">
        <v>345</v>
      </c>
      <c r="H170" t="s">
        <v>385</v>
      </c>
      <c r="I170" t="s">
        <v>208</v>
      </c>
      <c r="J170"/>
      <c r="K170" s="77">
        <v>1.31</v>
      </c>
      <c r="L170" t="s">
        <v>102</v>
      </c>
      <c r="M170" s="78">
        <v>2.5499999999999998E-2</v>
      </c>
      <c r="N170" s="78">
        <v>4.9399999999999999E-2</v>
      </c>
      <c r="O170" s="77">
        <v>33638.82</v>
      </c>
      <c r="P170" s="77">
        <v>97.06</v>
      </c>
      <c r="Q170" s="77">
        <v>0</v>
      </c>
      <c r="R170" s="77">
        <v>32.649838692000003</v>
      </c>
      <c r="S170" s="78">
        <v>2.0000000000000001E-4</v>
      </c>
      <c r="T170" s="78">
        <v>1.6000000000000001E-3</v>
      </c>
      <c r="U170" s="78">
        <v>5.9999999999999995E-4</v>
      </c>
    </row>
    <row r="171" spans="2:21">
      <c r="B171" t="s">
        <v>724</v>
      </c>
      <c r="C171" t="s">
        <v>725</v>
      </c>
      <c r="D171" t="s">
        <v>100</v>
      </c>
      <c r="E171" t="s">
        <v>123</v>
      </c>
      <c r="F171" t="s">
        <v>726</v>
      </c>
      <c r="G171" t="s">
        <v>456</v>
      </c>
      <c r="H171" t="s">
        <v>457</v>
      </c>
      <c r="I171" t="s">
        <v>150</v>
      </c>
      <c r="J171"/>
      <c r="K171" s="77">
        <v>1</v>
      </c>
      <c r="L171" t="s">
        <v>102</v>
      </c>
      <c r="M171" s="78">
        <v>4.1000000000000002E-2</v>
      </c>
      <c r="N171" s="78">
        <v>5.5E-2</v>
      </c>
      <c r="O171" s="77">
        <v>23362.9</v>
      </c>
      <c r="P171" s="77">
        <v>98.7</v>
      </c>
      <c r="Q171" s="77">
        <v>0.47893999999999998</v>
      </c>
      <c r="R171" s="77">
        <v>23.538122300000001</v>
      </c>
      <c r="S171" s="78">
        <v>1E-4</v>
      </c>
      <c r="T171" s="78">
        <v>1.1000000000000001E-3</v>
      </c>
      <c r="U171" s="78">
        <v>4.0000000000000002E-4</v>
      </c>
    </row>
    <row r="172" spans="2:21">
      <c r="B172" t="s">
        <v>727</v>
      </c>
      <c r="C172" t="s">
        <v>728</v>
      </c>
      <c r="D172" t="s">
        <v>100</v>
      </c>
      <c r="E172" t="s">
        <v>123</v>
      </c>
      <c r="F172" t="s">
        <v>490</v>
      </c>
      <c r="G172" t="s">
        <v>127</v>
      </c>
      <c r="H172" t="s">
        <v>385</v>
      </c>
      <c r="I172" t="s">
        <v>208</v>
      </c>
      <c r="J172"/>
      <c r="K172" s="77">
        <v>1.54</v>
      </c>
      <c r="L172" t="s">
        <v>102</v>
      </c>
      <c r="M172" s="78">
        <v>2.7E-2</v>
      </c>
      <c r="N172" s="78">
        <v>5.0500000000000003E-2</v>
      </c>
      <c r="O172" s="77">
        <v>1025.77</v>
      </c>
      <c r="P172" s="77">
        <v>96.65</v>
      </c>
      <c r="Q172" s="77">
        <v>0</v>
      </c>
      <c r="R172" s="77">
        <v>0.99140670500000005</v>
      </c>
      <c r="S172" s="78">
        <v>0</v>
      </c>
      <c r="T172" s="78">
        <v>0</v>
      </c>
      <c r="U172" s="78">
        <v>0</v>
      </c>
    </row>
    <row r="173" spans="2:21">
      <c r="B173" t="s">
        <v>729</v>
      </c>
      <c r="C173" t="s">
        <v>730</v>
      </c>
      <c r="D173" t="s">
        <v>100</v>
      </c>
      <c r="E173" t="s">
        <v>123</v>
      </c>
      <c r="F173" t="s">
        <v>490</v>
      </c>
      <c r="G173" t="s">
        <v>127</v>
      </c>
      <c r="H173" t="s">
        <v>385</v>
      </c>
      <c r="I173" t="s">
        <v>208</v>
      </c>
      <c r="J173"/>
      <c r="K173" s="77">
        <v>3.82</v>
      </c>
      <c r="L173" t="s">
        <v>102</v>
      </c>
      <c r="M173" s="78">
        <v>4.5600000000000002E-2</v>
      </c>
      <c r="N173" s="78">
        <v>5.2600000000000001E-2</v>
      </c>
      <c r="O173" s="77">
        <v>41445.03</v>
      </c>
      <c r="P173" s="77">
        <v>97.85</v>
      </c>
      <c r="Q173" s="77">
        <v>0</v>
      </c>
      <c r="R173" s="77">
        <v>40.553961854999997</v>
      </c>
      <c r="S173" s="78">
        <v>1E-4</v>
      </c>
      <c r="T173" s="78">
        <v>2E-3</v>
      </c>
      <c r="U173" s="78">
        <v>8.0000000000000004E-4</v>
      </c>
    </row>
    <row r="174" spans="2:21">
      <c r="B174" t="s">
        <v>731</v>
      </c>
      <c r="C174" t="s">
        <v>732</v>
      </c>
      <c r="D174" t="s">
        <v>100</v>
      </c>
      <c r="E174" t="s">
        <v>123</v>
      </c>
      <c r="F174" t="s">
        <v>518</v>
      </c>
      <c r="G174" t="s">
        <v>132</v>
      </c>
      <c r="H174" t="s">
        <v>495</v>
      </c>
      <c r="I174" t="s">
        <v>208</v>
      </c>
      <c r="J174"/>
      <c r="K174" s="77">
        <v>8.8699999999999992</v>
      </c>
      <c r="L174" t="s">
        <v>102</v>
      </c>
      <c r="M174" s="78">
        <v>2.7900000000000001E-2</v>
      </c>
      <c r="N174" s="78">
        <v>5.1200000000000002E-2</v>
      </c>
      <c r="O174" s="77">
        <v>39245.29</v>
      </c>
      <c r="P174" s="77">
        <v>82.09</v>
      </c>
      <c r="Q174" s="77">
        <v>0</v>
      </c>
      <c r="R174" s="77">
        <v>32.216458561000003</v>
      </c>
      <c r="S174" s="78">
        <v>1E-4</v>
      </c>
      <c r="T174" s="78">
        <v>1.6000000000000001E-3</v>
      </c>
      <c r="U174" s="78">
        <v>5.9999999999999995E-4</v>
      </c>
    </row>
    <row r="175" spans="2:21">
      <c r="B175" t="s">
        <v>733</v>
      </c>
      <c r="C175" t="s">
        <v>734</v>
      </c>
      <c r="D175" t="s">
        <v>100</v>
      </c>
      <c r="E175" t="s">
        <v>123</v>
      </c>
      <c r="F175" t="s">
        <v>735</v>
      </c>
      <c r="G175" t="s">
        <v>128</v>
      </c>
      <c r="H175" t="s">
        <v>498</v>
      </c>
      <c r="I175" t="s">
        <v>150</v>
      </c>
      <c r="J175"/>
      <c r="K175" s="77">
        <v>1.76</v>
      </c>
      <c r="L175" t="s">
        <v>102</v>
      </c>
      <c r="M175" s="78">
        <v>6.0999999999999999E-2</v>
      </c>
      <c r="N175" s="78">
        <v>6.4000000000000001E-2</v>
      </c>
      <c r="O175" s="77">
        <v>84097.05</v>
      </c>
      <c r="P175" s="77">
        <v>100.83</v>
      </c>
      <c r="Q175" s="77">
        <v>0</v>
      </c>
      <c r="R175" s="77">
        <v>84.795055515000001</v>
      </c>
      <c r="S175" s="78">
        <v>2.0000000000000001E-4</v>
      </c>
      <c r="T175" s="78">
        <v>4.1000000000000003E-3</v>
      </c>
      <c r="U175" s="78">
        <v>1.6000000000000001E-3</v>
      </c>
    </row>
    <row r="176" spans="2:21">
      <c r="B176" t="s">
        <v>736</v>
      </c>
      <c r="C176" t="s">
        <v>737</v>
      </c>
      <c r="D176" t="s">
        <v>100</v>
      </c>
      <c r="E176" t="s">
        <v>123</v>
      </c>
      <c r="F176" t="s">
        <v>546</v>
      </c>
      <c r="G176" t="s">
        <v>456</v>
      </c>
      <c r="H176" t="s">
        <v>495</v>
      </c>
      <c r="I176" t="s">
        <v>208</v>
      </c>
      <c r="J176"/>
      <c r="K176" s="77">
        <v>7.46</v>
      </c>
      <c r="L176" t="s">
        <v>102</v>
      </c>
      <c r="M176" s="78">
        <v>3.0499999999999999E-2</v>
      </c>
      <c r="N176" s="78">
        <v>5.2299999999999999E-2</v>
      </c>
      <c r="O176" s="77">
        <v>69859.61</v>
      </c>
      <c r="P176" s="77">
        <v>85.55</v>
      </c>
      <c r="Q176" s="77">
        <v>1.0653600000000001</v>
      </c>
      <c r="R176" s="77">
        <v>60.830256355000003</v>
      </c>
      <c r="S176" s="78">
        <v>1E-4</v>
      </c>
      <c r="T176" s="78">
        <v>2.8999999999999998E-3</v>
      </c>
      <c r="U176" s="78">
        <v>1.1000000000000001E-3</v>
      </c>
    </row>
    <row r="177" spans="2:21">
      <c r="B177" t="s">
        <v>738</v>
      </c>
      <c r="C177" t="s">
        <v>739</v>
      </c>
      <c r="D177" t="s">
        <v>100</v>
      </c>
      <c r="E177" t="s">
        <v>123</v>
      </c>
      <c r="F177" t="s">
        <v>546</v>
      </c>
      <c r="G177" t="s">
        <v>456</v>
      </c>
      <c r="H177" t="s">
        <v>495</v>
      </c>
      <c r="I177" t="s">
        <v>208</v>
      </c>
      <c r="J177"/>
      <c r="K177" s="77">
        <v>2.89</v>
      </c>
      <c r="L177" t="s">
        <v>102</v>
      </c>
      <c r="M177" s="78">
        <v>2.9100000000000001E-2</v>
      </c>
      <c r="N177" s="78">
        <v>5.04E-2</v>
      </c>
      <c r="O177" s="77">
        <v>34526.620000000003</v>
      </c>
      <c r="P177" s="77">
        <v>94.28</v>
      </c>
      <c r="Q177" s="77">
        <v>0.50236000000000003</v>
      </c>
      <c r="R177" s="77">
        <v>33.054057336</v>
      </c>
      <c r="S177" s="78">
        <v>1E-4</v>
      </c>
      <c r="T177" s="78">
        <v>1.6000000000000001E-3</v>
      </c>
      <c r="U177" s="78">
        <v>5.9999999999999995E-4</v>
      </c>
    </row>
    <row r="178" spans="2:21">
      <c r="B178" t="s">
        <v>740</v>
      </c>
      <c r="C178" t="s">
        <v>741</v>
      </c>
      <c r="D178" t="s">
        <v>100</v>
      </c>
      <c r="E178" t="s">
        <v>123</v>
      </c>
      <c r="F178" t="s">
        <v>546</v>
      </c>
      <c r="G178" t="s">
        <v>456</v>
      </c>
      <c r="H178" t="s">
        <v>495</v>
      </c>
      <c r="I178" t="s">
        <v>208</v>
      </c>
      <c r="J178"/>
      <c r="K178" s="77">
        <v>6.7</v>
      </c>
      <c r="L178" t="s">
        <v>102</v>
      </c>
      <c r="M178" s="78">
        <v>3.0499999999999999E-2</v>
      </c>
      <c r="N178" s="78">
        <v>5.1499999999999997E-2</v>
      </c>
      <c r="O178" s="77">
        <v>93922.6</v>
      </c>
      <c r="P178" s="77">
        <v>87.42</v>
      </c>
      <c r="Q178" s="77">
        <v>1.43232</v>
      </c>
      <c r="R178" s="77">
        <v>83.539456920000006</v>
      </c>
      <c r="S178" s="78">
        <v>1E-4</v>
      </c>
      <c r="T178" s="78">
        <v>4.0000000000000001E-3</v>
      </c>
      <c r="U178" s="78">
        <v>1.6000000000000001E-3</v>
      </c>
    </row>
    <row r="179" spans="2:21">
      <c r="B179" t="s">
        <v>742</v>
      </c>
      <c r="C179" t="s">
        <v>743</v>
      </c>
      <c r="D179" t="s">
        <v>100</v>
      </c>
      <c r="E179" t="s">
        <v>123</v>
      </c>
      <c r="F179" t="s">
        <v>546</v>
      </c>
      <c r="G179" t="s">
        <v>456</v>
      </c>
      <c r="H179" t="s">
        <v>495</v>
      </c>
      <c r="I179" t="s">
        <v>208</v>
      </c>
      <c r="J179"/>
      <c r="K179" s="77">
        <v>8.33</v>
      </c>
      <c r="L179" t="s">
        <v>102</v>
      </c>
      <c r="M179" s="78">
        <v>2.63E-2</v>
      </c>
      <c r="N179" s="78">
        <v>5.28E-2</v>
      </c>
      <c r="O179" s="77">
        <v>100916.46</v>
      </c>
      <c r="P179" s="77">
        <v>80.77</v>
      </c>
      <c r="Q179" s="77">
        <v>1.3270500000000001</v>
      </c>
      <c r="R179" s="77">
        <v>82.837274742000005</v>
      </c>
      <c r="S179" s="78">
        <v>1E-4</v>
      </c>
      <c r="T179" s="78">
        <v>4.0000000000000001E-3</v>
      </c>
      <c r="U179" s="78">
        <v>1.5E-3</v>
      </c>
    </row>
    <row r="180" spans="2:21">
      <c r="B180" t="s">
        <v>744</v>
      </c>
      <c r="C180" t="s">
        <v>745</v>
      </c>
      <c r="D180" t="s">
        <v>100</v>
      </c>
      <c r="E180" t="s">
        <v>123</v>
      </c>
      <c r="F180" t="s">
        <v>746</v>
      </c>
      <c r="G180" t="s">
        <v>747</v>
      </c>
      <c r="H180" t="s">
        <v>495</v>
      </c>
      <c r="I180" t="s">
        <v>208</v>
      </c>
      <c r="J180"/>
      <c r="K180" s="77">
        <v>0.11</v>
      </c>
      <c r="L180" t="s">
        <v>102</v>
      </c>
      <c r="M180" s="78">
        <v>3.4000000000000002E-2</v>
      </c>
      <c r="N180" s="78">
        <v>6.59E-2</v>
      </c>
      <c r="O180" s="77">
        <v>257.74</v>
      </c>
      <c r="P180" s="77">
        <v>100.13</v>
      </c>
      <c r="Q180" s="77">
        <v>0</v>
      </c>
      <c r="R180" s="77">
        <v>0.25807506200000002</v>
      </c>
      <c r="S180" s="78">
        <v>0</v>
      </c>
      <c r="T180" s="78">
        <v>0</v>
      </c>
      <c r="U180" s="78">
        <v>0</v>
      </c>
    </row>
    <row r="181" spans="2:21">
      <c r="B181" t="s">
        <v>748</v>
      </c>
      <c r="C181" t="s">
        <v>749</v>
      </c>
      <c r="D181" t="s">
        <v>100</v>
      </c>
      <c r="E181" t="s">
        <v>123</v>
      </c>
      <c r="F181" t="s">
        <v>558</v>
      </c>
      <c r="G181" t="s">
        <v>456</v>
      </c>
      <c r="H181" t="s">
        <v>495</v>
      </c>
      <c r="I181" t="s">
        <v>208</v>
      </c>
      <c r="J181"/>
      <c r="K181" s="77">
        <v>6.13</v>
      </c>
      <c r="L181" t="s">
        <v>102</v>
      </c>
      <c r="M181" s="78">
        <v>2.64E-2</v>
      </c>
      <c r="N181" s="78">
        <v>5.2200000000000003E-2</v>
      </c>
      <c r="O181" s="77">
        <v>172144</v>
      </c>
      <c r="P181" s="77">
        <v>86.46</v>
      </c>
      <c r="Q181" s="77">
        <v>0</v>
      </c>
      <c r="R181" s="77">
        <v>148.8357024</v>
      </c>
      <c r="S181" s="78">
        <v>1E-4</v>
      </c>
      <c r="T181" s="78">
        <v>7.1999999999999998E-3</v>
      </c>
      <c r="U181" s="78">
        <v>2.8E-3</v>
      </c>
    </row>
    <row r="182" spans="2:21">
      <c r="B182" t="s">
        <v>750</v>
      </c>
      <c r="C182" t="s">
        <v>751</v>
      </c>
      <c r="D182" t="s">
        <v>100</v>
      </c>
      <c r="E182" t="s">
        <v>123</v>
      </c>
      <c r="F182" t="s">
        <v>558</v>
      </c>
      <c r="G182" t="s">
        <v>456</v>
      </c>
      <c r="H182" t="s">
        <v>495</v>
      </c>
      <c r="I182" t="s">
        <v>208</v>
      </c>
      <c r="J182"/>
      <c r="K182" s="77">
        <v>7.74</v>
      </c>
      <c r="L182" t="s">
        <v>102</v>
      </c>
      <c r="M182" s="78">
        <v>2.5000000000000001E-2</v>
      </c>
      <c r="N182" s="78">
        <v>5.4399999999999997E-2</v>
      </c>
      <c r="O182" s="77">
        <v>95784.639999999999</v>
      </c>
      <c r="P182" s="77">
        <v>80.78</v>
      </c>
      <c r="Q182" s="77">
        <v>0</v>
      </c>
      <c r="R182" s="77">
        <v>77.374832192</v>
      </c>
      <c r="S182" s="78">
        <v>1E-4</v>
      </c>
      <c r="T182" s="78">
        <v>3.7000000000000002E-3</v>
      </c>
      <c r="U182" s="78">
        <v>1.4E-3</v>
      </c>
    </row>
    <row r="183" spans="2:21">
      <c r="B183" t="s">
        <v>752</v>
      </c>
      <c r="C183" t="s">
        <v>753</v>
      </c>
      <c r="D183" t="s">
        <v>100</v>
      </c>
      <c r="E183" t="s">
        <v>123</v>
      </c>
      <c r="F183" t="s">
        <v>754</v>
      </c>
      <c r="G183" t="s">
        <v>456</v>
      </c>
      <c r="H183" t="s">
        <v>498</v>
      </c>
      <c r="I183" t="s">
        <v>150</v>
      </c>
      <c r="J183"/>
      <c r="K183" s="77">
        <v>6.71</v>
      </c>
      <c r="L183" t="s">
        <v>102</v>
      </c>
      <c r="M183" s="78">
        <v>2.98E-2</v>
      </c>
      <c r="N183" s="78">
        <v>5.3100000000000001E-2</v>
      </c>
      <c r="O183" s="77">
        <v>54762.879999999997</v>
      </c>
      <c r="P183" s="77">
        <v>86.08</v>
      </c>
      <c r="Q183" s="77">
        <v>0.81596999999999997</v>
      </c>
      <c r="R183" s="77">
        <v>47.955857104000003</v>
      </c>
      <c r="S183" s="78">
        <v>1E-4</v>
      </c>
      <c r="T183" s="78">
        <v>2.3E-3</v>
      </c>
      <c r="U183" s="78">
        <v>8.9999999999999998E-4</v>
      </c>
    </row>
    <row r="184" spans="2:21">
      <c r="B184" t="s">
        <v>755</v>
      </c>
      <c r="C184" t="s">
        <v>756</v>
      </c>
      <c r="D184" t="s">
        <v>100</v>
      </c>
      <c r="E184" t="s">
        <v>123</v>
      </c>
      <c r="F184" t="s">
        <v>754</v>
      </c>
      <c r="G184" t="s">
        <v>456</v>
      </c>
      <c r="H184" t="s">
        <v>498</v>
      </c>
      <c r="I184" t="s">
        <v>150</v>
      </c>
      <c r="J184"/>
      <c r="K184" s="77">
        <v>5.45</v>
      </c>
      <c r="L184" t="s">
        <v>102</v>
      </c>
      <c r="M184" s="78">
        <v>3.4299999999999997E-2</v>
      </c>
      <c r="N184" s="78">
        <v>5.0099999999999999E-2</v>
      </c>
      <c r="O184" s="77">
        <v>69044.59</v>
      </c>
      <c r="P184" s="77">
        <v>92.15</v>
      </c>
      <c r="Q184" s="77">
        <v>1.18411</v>
      </c>
      <c r="R184" s="77">
        <v>64.808699684999993</v>
      </c>
      <c r="S184" s="78">
        <v>2.0000000000000001E-4</v>
      </c>
      <c r="T184" s="78">
        <v>3.0999999999999999E-3</v>
      </c>
      <c r="U184" s="78">
        <v>1.1999999999999999E-3</v>
      </c>
    </row>
    <row r="185" spans="2:21">
      <c r="B185" t="s">
        <v>757</v>
      </c>
      <c r="C185" t="s">
        <v>758</v>
      </c>
      <c r="D185" t="s">
        <v>100</v>
      </c>
      <c r="E185" t="s">
        <v>123</v>
      </c>
      <c r="F185" t="s">
        <v>576</v>
      </c>
      <c r="G185" t="s">
        <v>456</v>
      </c>
      <c r="H185" t="s">
        <v>495</v>
      </c>
      <c r="I185" t="s">
        <v>208</v>
      </c>
      <c r="J185"/>
      <c r="K185" s="77">
        <v>2</v>
      </c>
      <c r="L185" t="s">
        <v>102</v>
      </c>
      <c r="M185" s="78">
        <v>3.61E-2</v>
      </c>
      <c r="N185" s="78">
        <v>4.9399999999999999E-2</v>
      </c>
      <c r="O185" s="77">
        <v>142112.63</v>
      </c>
      <c r="P185" s="77">
        <v>98.99</v>
      </c>
      <c r="Q185" s="77">
        <v>0</v>
      </c>
      <c r="R185" s="77">
        <v>140.67729243700001</v>
      </c>
      <c r="S185" s="78">
        <v>2.0000000000000001E-4</v>
      </c>
      <c r="T185" s="78">
        <v>6.7999999999999996E-3</v>
      </c>
      <c r="U185" s="78">
        <v>2.5999999999999999E-3</v>
      </c>
    </row>
    <row r="186" spans="2:21">
      <c r="B186" t="s">
        <v>759</v>
      </c>
      <c r="C186" t="s">
        <v>760</v>
      </c>
      <c r="D186" t="s">
        <v>100</v>
      </c>
      <c r="E186" t="s">
        <v>123</v>
      </c>
      <c r="F186" t="s">
        <v>576</v>
      </c>
      <c r="G186" t="s">
        <v>456</v>
      </c>
      <c r="H186" t="s">
        <v>495</v>
      </c>
      <c r="I186" t="s">
        <v>208</v>
      </c>
      <c r="J186"/>
      <c r="K186" s="77">
        <v>3</v>
      </c>
      <c r="L186" t="s">
        <v>102</v>
      </c>
      <c r="M186" s="78">
        <v>3.3000000000000002E-2</v>
      </c>
      <c r="N186" s="78">
        <v>4.4900000000000002E-2</v>
      </c>
      <c r="O186" s="77">
        <v>46772.18</v>
      </c>
      <c r="P186" s="77">
        <v>97.75</v>
      </c>
      <c r="Q186" s="77">
        <v>0</v>
      </c>
      <c r="R186" s="77">
        <v>45.719805950000001</v>
      </c>
      <c r="S186" s="78">
        <v>2.0000000000000001E-4</v>
      </c>
      <c r="T186" s="78">
        <v>2.2000000000000001E-3</v>
      </c>
      <c r="U186" s="78">
        <v>8.9999999999999998E-4</v>
      </c>
    </row>
    <row r="187" spans="2:21">
      <c r="B187" t="s">
        <v>761</v>
      </c>
      <c r="C187" t="s">
        <v>762</v>
      </c>
      <c r="D187" t="s">
        <v>100</v>
      </c>
      <c r="E187" t="s">
        <v>123</v>
      </c>
      <c r="F187" t="s">
        <v>576</v>
      </c>
      <c r="G187" t="s">
        <v>456</v>
      </c>
      <c r="H187" t="s">
        <v>495</v>
      </c>
      <c r="I187" t="s">
        <v>208</v>
      </c>
      <c r="J187"/>
      <c r="K187" s="77">
        <v>5.39</v>
      </c>
      <c r="L187" t="s">
        <v>102</v>
      </c>
      <c r="M187" s="78">
        <v>2.6200000000000001E-2</v>
      </c>
      <c r="N187" s="78">
        <v>5.11E-2</v>
      </c>
      <c r="O187" s="77">
        <v>123477.85</v>
      </c>
      <c r="P187" s="77">
        <v>88.3</v>
      </c>
      <c r="Q187" s="77">
        <v>0</v>
      </c>
      <c r="R187" s="77">
        <v>109.03094154999999</v>
      </c>
      <c r="S187" s="78">
        <v>1E-4</v>
      </c>
      <c r="T187" s="78">
        <v>5.3E-3</v>
      </c>
      <c r="U187" s="78">
        <v>2E-3</v>
      </c>
    </row>
    <row r="188" spans="2:21">
      <c r="B188" t="s">
        <v>763</v>
      </c>
      <c r="C188" t="s">
        <v>764</v>
      </c>
      <c r="D188" t="s">
        <v>100</v>
      </c>
      <c r="E188" t="s">
        <v>123</v>
      </c>
      <c r="F188" t="s">
        <v>765</v>
      </c>
      <c r="G188" t="s">
        <v>747</v>
      </c>
      <c r="H188" t="s">
        <v>495</v>
      </c>
      <c r="I188" t="s">
        <v>208</v>
      </c>
      <c r="J188"/>
      <c r="K188" s="77">
        <v>0.54</v>
      </c>
      <c r="L188" t="s">
        <v>102</v>
      </c>
      <c r="M188" s="78">
        <v>2.4E-2</v>
      </c>
      <c r="N188" s="78">
        <v>5.9499999999999997E-2</v>
      </c>
      <c r="O188" s="77">
        <v>5308.21</v>
      </c>
      <c r="P188" s="77">
        <v>98.35</v>
      </c>
      <c r="Q188" s="77">
        <v>0</v>
      </c>
      <c r="R188" s="77">
        <v>5.2206245349999998</v>
      </c>
      <c r="S188" s="78">
        <v>1E-4</v>
      </c>
      <c r="T188" s="78">
        <v>2.9999999999999997E-4</v>
      </c>
      <c r="U188" s="78">
        <v>1E-4</v>
      </c>
    </row>
    <row r="189" spans="2:21">
      <c r="B189" t="s">
        <v>766</v>
      </c>
      <c r="C189" t="s">
        <v>767</v>
      </c>
      <c r="D189" t="s">
        <v>100</v>
      </c>
      <c r="E189" t="s">
        <v>123</v>
      </c>
      <c r="F189" t="s">
        <v>765</v>
      </c>
      <c r="G189" t="s">
        <v>747</v>
      </c>
      <c r="H189" t="s">
        <v>495</v>
      </c>
      <c r="I189" t="s">
        <v>208</v>
      </c>
      <c r="J189"/>
      <c r="K189" s="77">
        <v>2.2999999999999998</v>
      </c>
      <c r="L189" t="s">
        <v>102</v>
      </c>
      <c r="M189" s="78">
        <v>2.3E-2</v>
      </c>
      <c r="N189" s="78">
        <v>5.8099999999999999E-2</v>
      </c>
      <c r="O189" s="77">
        <v>52319.95</v>
      </c>
      <c r="P189" s="77">
        <v>93.13</v>
      </c>
      <c r="Q189" s="77">
        <v>0</v>
      </c>
      <c r="R189" s="77">
        <v>48.725569434999997</v>
      </c>
      <c r="S189" s="78">
        <v>1E-4</v>
      </c>
      <c r="T189" s="78">
        <v>2.3E-3</v>
      </c>
      <c r="U189" s="78">
        <v>8.9999999999999998E-4</v>
      </c>
    </row>
    <row r="190" spans="2:21">
      <c r="B190" t="s">
        <v>768</v>
      </c>
      <c r="C190" t="s">
        <v>769</v>
      </c>
      <c r="D190" t="s">
        <v>100</v>
      </c>
      <c r="E190" t="s">
        <v>123</v>
      </c>
      <c r="F190" t="s">
        <v>765</v>
      </c>
      <c r="G190" t="s">
        <v>747</v>
      </c>
      <c r="H190" t="s">
        <v>495</v>
      </c>
      <c r="I190" t="s">
        <v>208</v>
      </c>
      <c r="J190"/>
      <c r="K190" s="77">
        <v>1.6</v>
      </c>
      <c r="L190" t="s">
        <v>102</v>
      </c>
      <c r="M190" s="78">
        <v>2.75E-2</v>
      </c>
      <c r="N190" s="78">
        <v>5.5899999999999998E-2</v>
      </c>
      <c r="O190" s="77">
        <v>30352.43</v>
      </c>
      <c r="P190" s="77">
        <v>96.59</v>
      </c>
      <c r="Q190" s="77">
        <v>0</v>
      </c>
      <c r="R190" s="77">
        <v>29.317412137000002</v>
      </c>
      <c r="S190" s="78">
        <v>1E-4</v>
      </c>
      <c r="T190" s="78">
        <v>1.4E-3</v>
      </c>
      <c r="U190" s="78">
        <v>5.0000000000000001E-4</v>
      </c>
    </row>
    <row r="191" spans="2:21">
      <c r="B191" t="s">
        <v>770</v>
      </c>
      <c r="C191" t="s">
        <v>771</v>
      </c>
      <c r="D191" t="s">
        <v>100</v>
      </c>
      <c r="E191" t="s">
        <v>123</v>
      </c>
      <c r="F191" t="s">
        <v>765</v>
      </c>
      <c r="G191" t="s">
        <v>747</v>
      </c>
      <c r="H191" t="s">
        <v>495</v>
      </c>
      <c r="I191" t="s">
        <v>208</v>
      </c>
      <c r="J191"/>
      <c r="K191" s="77">
        <v>2.59</v>
      </c>
      <c r="L191" t="s">
        <v>102</v>
      </c>
      <c r="M191" s="78">
        <v>2.1499999999999998E-2</v>
      </c>
      <c r="N191" s="78">
        <v>5.8299999999999998E-2</v>
      </c>
      <c r="O191" s="77">
        <v>29045.63</v>
      </c>
      <c r="P191" s="77">
        <v>91.16</v>
      </c>
      <c r="Q191" s="77">
        <v>1.5446899999999999</v>
      </c>
      <c r="R191" s="77">
        <v>28.022686308000001</v>
      </c>
      <c r="S191" s="78">
        <v>1E-4</v>
      </c>
      <c r="T191" s="78">
        <v>1.4E-3</v>
      </c>
      <c r="U191" s="78">
        <v>5.0000000000000001E-4</v>
      </c>
    </row>
    <row r="192" spans="2:21">
      <c r="B192" t="s">
        <v>772</v>
      </c>
      <c r="C192" t="s">
        <v>773</v>
      </c>
      <c r="D192" t="s">
        <v>100</v>
      </c>
      <c r="E192" t="s">
        <v>123</v>
      </c>
      <c r="F192" t="s">
        <v>774</v>
      </c>
      <c r="G192" t="s">
        <v>112</v>
      </c>
      <c r="H192" t="s">
        <v>580</v>
      </c>
      <c r="I192" t="s">
        <v>208</v>
      </c>
      <c r="J192"/>
      <c r="K192" s="77">
        <v>1.93</v>
      </c>
      <c r="L192" t="s">
        <v>102</v>
      </c>
      <c r="M192" s="78">
        <v>0.04</v>
      </c>
      <c r="N192" s="78">
        <v>4.9299999999999997E-2</v>
      </c>
      <c r="O192" s="77">
        <v>970.92</v>
      </c>
      <c r="P192" s="77">
        <v>98.36</v>
      </c>
      <c r="Q192" s="77">
        <v>0.34953000000000001</v>
      </c>
      <c r="R192" s="77">
        <v>1.304526912</v>
      </c>
      <c r="S192" s="78">
        <v>0</v>
      </c>
      <c r="T192" s="78">
        <v>1E-4</v>
      </c>
      <c r="U192" s="78">
        <v>0</v>
      </c>
    </row>
    <row r="193" spans="2:21">
      <c r="B193" t="s">
        <v>775</v>
      </c>
      <c r="C193" t="s">
        <v>776</v>
      </c>
      <c r="D193" t="s">
        <v>100</v>
      </c>
      <c r="E193" t="s">
        <v>123</v>
      </c>
      <c r="F193" t="s">
        <v>774</v>
      </c>
      <c r="G193" t="s">
        <v>112</v>
      </c>
      <c r="H193" t="s">
        <v>580</v>
      </c>
      <c r="I193" t="s">
        <v>208</v>
      </c>
      <c r="J193"/>
      <c r="K193" s="77">
        <v>3.55</v>
      </c>
      <c r="L193" t="s">
        <v>102</v>
      </c>
      <c r="M193" s="78">
        <v>0.04</v>
      </c>
      <c r="N193" s="78">
        <v>5.1299999999999998E-2</v>
      </c>
      <c r="O193" s="77">
        <v>8344.5400000000009</v>
      </c>
      <c r="P193" s="77">
        <v>98.13</v>
      </c>
      <c r="Q193" s="77">
        <v>0</v>
      </c>
      <c r="R193" s="77">
        <v>8.1884971019999995</v>
      </c>
      <c r="S193" s="78">
        <v>0</v>
      </c>
      <c r="T193" s="78">
        <v>4.0000000000000002E-4</v>
      </c>
      <c r="U193" s="78">
        <v>2.0000000000000001E-4</v>
      </c>
    </row>
    <row r="194" spans="2:21">
      <c r="B194" t="s">
        <v>777</v>
      </c>
      <c r="C194" t="s">
        <v>778</v>
      </c>
      <c r="D194" t="s">
        <v>100</v>
      </c>
      <c r="E194" t="s">
        <v>123</v>
      </c>
      <c r="F194" t="s">
        <v>585</v>
      </c>
      <c r="G194" t="s">
        <v>586</v>
      </c>
      <c r="H194" t="s">
        <v>587</v>
      </c>
      <c r="I194" t="s">
        <v>150</v>
      </c>
      <c r="J194"/>
      <c r="K194" s="77">
        <v>1.31</v>
      </c>
      <c r="L194" t="s">
        <v>102</v>
      </c>
      <c r="M194" s="78">
        <v>3.0499999999999999E-2</v>
      </c>
      <c r="N194" s="78">
        <v>5.6899999999999999E-2</v>
      </c>
      <c r="O194" s="77">
        <v>2053.63</v>
      </c>
      <c r="P194" s="77">
        <v>96.75</v>
      </c>
      <c r="Q194" s="77">
        <v>1.4212899999999999</v>
      </c>
      <c r="R194" s="77">
        <v>3.4081770250000001</v>
      </c>
      <c r="S194" s="78">
        <v>0</v>
      </c>
      <c r="T194" s="78">
        <v>2.0000000000000001E-4</v>
      </c>
      <c r="U194" s="78">
        <v>1E-4</v>
      </c>
    </row>
    <row r="195" spans="2:21">
      <c r="B195" t="s">
        <v>779</v>
      </c>
      <c r="C195" t="s">
        <v>780</v>
      </c>
      <c r="D195" t="s">
        <v>100</v>
      </c>
      <c r="E195" t="s">
        <v>123</v>
      </c>
      <c r="F195" t="s">
        <v>585</v>
      </c>
      <c r="G195" t="s">
        <v>586</v>
      </c>
      <c r="H195" t="s">
        <v>587</v>
      </c>
      <c r="I195" t="s">
        <v>150</v>
      </c>
      <c r="J195"/>
      <c r="K195" s="77">
        <v>2.93</v>
      </c>
      <c r="L195" t="s">
        <v>102</v>
      </c>
      <c r="M195" s="78">
        <v>2.58E-2</v>
      </c>
      <c r="N195" s="78">
        <v>5.5300000000000002E-2</v>
      </c>
      <c r="O195" s="77">
        <v>29848.25</v>
      </c>
      <c r="P195" s="77">
        <v>92</v>
      </c>
      <c r="Q195" s="77">
        <v>0.38503999999999999</v>
      </c>
      <c r="R195" s="77">
        <v>27.84543</v>
      </c>
      <c r="S195" s="78">
        <v>1E-4</v>
      </c>
      <c r="T195" s="78">
        <v>1.2999999999999999E-3</v>
      </c>
      <c r="U195" s="78">
        <v>5.0000000000000001E-4</v>
      </c>
    </row>
    <row r="196" spans="2:21">
      <c r="B196" t="s">
        <v>781</v>
      </c>
      <c r="C196" t="s">
        <v>782</v>
      </c>
      <c r="D196" t="s">
        <v>100</v>
      </c>
      <c r="E196" t="s">
        <v>123</v>
      </c>
      <c r="F196" t="s">
        <v>612</v>
      </c>
      <c r="G196" t="s">
        <v>352</v>
      </c>
      <c r="H196" t="s">
        <v>580</v>
      </c>
      <c r="I196" t="s">
        <v>208</v>
      </c>
      <c r="J196"/>
      <c r="K196" s="77">
        <v>4.9400000000000004</v>
      </c>
      <c r="L196" t="s">
        <v>102</v>
      </c>
      <c r="M196" s="78">
        <v>2.4299999999999999E-2</v>
      </c>
      <c r="N196" s="78">
        <v>5.16E-2</v>
      </c>
      <c r="O196" s="77">
        <v>108120.72</v>
      </c>
      <c r="P196" s="77">
        <v>87.92</v>
      </c>
      <c r="Q196" s="77">
        <v>0</v>
      </c>
      <c r="R196" s="77">
        <v>95.059737024</v>
      </c>
      <c r="S196" s="78">
        <v>1E-4</v>
      </c>
      <c r="T196" s="78">
        <v>4.5999999999999999E-3</v>
      </c>
      <c r="U196" s="78">
        <v>1.8E-3</v>
      </c>
    </row>
    <row r="197" spans="2:21">
      <c r="B197" t="s">
        <v>783</v>
      </c>
      <c r="C197" t="s">
        <v>784</v>
      </c>
      <c r="D197" t="s">
        <v>100</v>
      </c>
      <c r="E197" t="s">
        <v>123</v>
      </c>
      <c r="F197" t="s">
        <v>617</v>
      </c>
      <c r="G197" t="s">
        <v>127</v>
      </c>
      <c r="H197" t="s">
        <v>580</v>
      </c>
      <c r="I197" t="s">
        <v>208</v>
      </c>
      <c r="J197"/>
      <c r="K197" s="77">
        <v>1.69</v>
      </c>
      <c r="L197" t="s">
        <v>102</v>
      </c>
      <c r="M197" s="78">
        <v>3.2500000000000001E-2</v>
      </c>
      <c r="N197" s="78">
        <v>6.0499999999999998E-2</v>
      </c>
      <c r="O197" s="77">
        <v>604.17999999999995</v>
      </c>
      <c r="P197" s="77">
        <v>96.25</v>
      </c>
      <c r="Q197" s="77">
        <v>0</v>
      </c>
      <c r="R197" s="77">
        <v>0.58152325000000005</v>
      </c>
      <c r="S197" s="78">
        <v>0</v>
      </c>
      <c r="T197" s="78">
        <v>0</v>
      </c>
      <c r="U197" s="78">
        <v>0</v>
      </c>
    </row>
    <row r="198" spans="2:21">
      <c r="B198" t="s">
        <v>785</v>
      </c>
      <c r="C198" t="s">
        <v>786</v>
      </c>
      <c r="D198" t="s">
        <v>100</v>
      </c>
      <c r="E198" t="s">
        <v>123</v>
      </c>
      <c r="F198" t="s">
        <v>617</v>
      </c>
      <c r="G198" t="s">
        <v>127</v>
      </c>
      <c r="H198" t="s">
        <v>580</v>
      </c>
      <c r="I198" t="s">
        <v>208</v>
      </c>
      <c r="J198"/>
      <c r="K198" s="77">
        <v>2.37</v>
      </c>
      <c r="L198" t="s">
        <v>102</v>
      </c>
      <c r="M198" s="78">
        <v>5.7000000000000002E-2</v>
      </c>
      <c r="N198" s="78">
        <v>6.3899999999999998E-2</v>
      </c>
      <c r="O198" s="77">
        <v>108811.45</v>
      </c>
      <c r="P198" s="77">
        <v>98.88</v>
      </c>
      <c r="Q198" s="77">
        <v>0</v>
      </c>
      <c r="R198" s="77">
        <v>107.59276176</v>
      </c>
      <c r="S198" s="78">
        <v>2.9999999999999997E-4</v>
      </c>
      <c r="T198" s="78">
        <v>5.1999999999999998E-3</v>
      </c>
      <c r="U198" s="78">
        <v>2E-3</v>
      </c>
    </row>
    <row r="199" spans="2:21">
      <c r="B199" t="s">
        <v>787</v>
      </c>
      <c r="C199" t="s">
        <v>788</v>
      </c>
      <c r="D199" t="s">
        <v>100</v>
      </c>
      <c r="E199" t="s">
        <v>123</v>
      </c>
      <c r="F199" t="s">
        <v>622</v>
      </c>
      <c r="G199" t="s">
        <v>127</v>
      </c>
      <c r="H199" t="s">
        <v>580</v>
      </c>
      <c r="I199" t="s">
        <v>208</v>
      </c>
      <c r="J199"/>
      <c r="K199" s="77">
        <v>1.91</v>
      </c>
      <c r="L199" t="s">
        <v>102</v>
      </c>
      <c r="M199" s="78">
        <v>2.8000000000000001E-2</v>
      </c>
      <c r="N199" s="78">
        <v>5.8400000000000001E-2</v>
      </c>
      <c r="O199" s="77">
        <v>32862.03</v>
      </c>
      <c r="P199" s="77">
        <v>94.56</v>
      </c>
      <c r="Q199" s="77">
        <v>0.46006999999999998</v>
      </c>
      <c r="R199" s="77">
        <v>31.534405568</v>
      </c>
      <c r="S199" s="78">
        <v>1E-4</v>
      </c>
      <c r="T199" s="78">
        <v>1.5E-3</v>
      </c>
      <c r="U199" s="78">
        <v>5.9999999999999995E-4</v>
      </c>
    </row>
    <row r="200" spans="2:21">
      <c r="B200" t="s">
        <v>789</v>
      </c>
      <c r="C200" t="s">
        <v>790</v>
      </c>
      <c r="D200" t="s">
        <v>100</v>
      </c>
      <c r="E200" t="s">
        <v>123</v>
      </c>
      <c r="F200" t="s">
        <v>622</v>
      </c>
      <c r="G200" t="s">
        <v>127</v>
      </c>
      <c r="H200" t="s">
        <v>580</v>
      </c>
      <c r="I200" t="s">
        <v>208</v>
      </c>
      <c r="J200"/>
      <c r="K200" s="77">
        <v>3.49</v>
      </c>
      <c r="L200" t="s">
        <v>102</v>
      </c>
      <c r="M200" s="78">
        <v>5.6500000000000002E-2</v>
      </c>
      <c r="N200" s="78">
        <v>6.25E-2</v>
      </c>
      <c r="O200" s="77">
        <v>80609.67</v>
      </c>
      <c r="P200" s="77">
        <v>100.78</v>
      </c>
      <c r="Q200" s="77">
        <v>0</v>
      </c>
      <c r="R200" s="77">
        <v>81.238425426000006</v>
      </c>
      <c r="S200" s="78">
        <v>2.0000000000000001E-4</v>
      </c>
      <c r="T200" s="78">
        <v>3.8999999999999998E-3</v>
      </c>
      <c r="U200" s="78">
        <v>1.5E-3</v>
      </c>
    </row>
    <row r="201" spans="2:21">
      <c r="B201" t="s">
        <v>791</v>
      </c>
      <c r="C201" t="s">
        <v>792</v>
      </c>
      <c r="D201" t="s">
        <v>100</v>
      </c>
      <c r="E201" t="s">
        <v>123</v>
      </c>
      <c r="F201" t="s">
        <v>793</v>
      </c>
      <c r="G201" t="s">
        <v>352</v>
      </c>
      <c r="H201" t="s">
        <v>580</v>
      </c>
      <c r="I201" t="s">
        <v>208</v>
      </c>
      <c r="J201"/>
      <c r="K201" s="77">
        <v>0.99</v>
      </c>
      <c r="L201" t="s">
        <v>102</v>
      </c>
      <c r="M201" s="78">
        <v>5.8999999999999997E-2</v>
      </c>
      <c r="N201" s="78">
        <v>5.45E-2</v>
      </c>
      <c r="O201" s="77">
        <v>1341.15</v>
      </c>
      <c r="P201" s="77">
        <v>100.49</v>
      </c>
      <c r="Q201" s="77">
        <v>1.42028</v>
      </c>
      <c r="R201" s="77">
        <v>2.7680016350000001</v>
      </c>
      <c r="S201" s="78">
        <v>0</v>
      </c>
      <c r="T201" s="78">
        <v>1E-4</v>
      </c>
      <c r="U201" s="78">
        <v>1E-4</v>
      </c>
    </row>
    <row r="202" spans="2:21">
      <c r="B202" t="s">
        <v>794</v>
      </c>
      <c r="C202" t="s">
        <v>795</v>
      </c>
      <c r="D202" t="s">
        <v>100</v>
      </c>
      <c r="E202" t="s">
        <v>123</v>
      </c>
      <c r="F202" t="s">
        <v>793</v>
      </c>
      <c r="G202" t="s">
        <v>352</v>
      </c>
      <c r="H202" t="s">
        <v>580</v>
      </c>
      <c r="I202" t="s">
        <v>208</v>
      </c>
      <c r="J202"/>
      <c r="K202" s="77">
        <v>3.2</v>
      </c>
      <c r="L202" t="s">
        <v>102</v>
      </c>
      <c r="M202" s="78">
        <v>2.7E-2</v>
      </c>
      <c r="N202" s="78">
        <v>5.7000000000000002E-2</v>
      </c>
      <c r="O202" s="77">
        <v>0.02</v>
      </c>
      <c r="P202" s="77">
        <v>91.75</v>
      </c>
      <c r="Q202" s="77">
        <v>0</v>
      </c>
      <c r="R202" s="77">
        <v>1.8349999999999999E-5</v>
      </c>
      <c r="S202" s="78">
        <v>0</v>
      </c>
      <c r="T202" s="78">
        <v>0</v>
      </c>
      <c r="U202" s="78">
        <v>0</v>
      </c>
    </row>
    <row r="203" spans="2:21">
      <c r="B203" t="s">
        <v>796</v>
      </c>
      <c r="C203" t="s">
        <v>797</v>
      </c>
      <c r="D203" t="s">
        <v>100</v>
      </c>
      <c r="E203" t="s">
        <v>123</v>
      </c>
      <c r="F203" t="s">
        <v>798</v>
      </c>
      <c r="G203" t="s">
        <v>127</v>
      </c>
      <c r="H203" t="s">
        <v>580</v>
      </c>
      <c r="I203" t="s">
        <v>208</v>
      </c>
      <c r="J203"/>
      <c r="K203" s="77">
        <v>0.99</v>
      </c>
      <c r="L203" t="s">
        <v>102</v>
      </c>
      <c r="M203" s="78">
        <v>2.9499999999999998E-2</v>
      </c>
      <c r="N203" s="78">
        <v>4.6600000000000003E-2</v>
      </c>
      <c r="O203" s="77">
        <v>11589.39</v>
      </c>
      <c r="P203" s="77">
        <v>98.38</v>
      </c>
      <c r="Q203" s="77">
        <v>4.0910399999999996</v>
      </c>
      <c r="R203" s="77">
        <v>15.492681881999999</v>
      </c>
      <c r="S203" s="78">
        <v>2.0000000000000001E-4</v>
      </c>
      <c r="T203" s="78">
        <v>6.9999999999999999E-4</v>
      </c>
      <c r="U203" s="78">
        <v>2.9999999999999997E-4</v>
      </c>
    </row>
    <row r="204" spans="2:21">
      <c r="B204" t="s">
        <v>799</v>
      </c>
      <c r="C204" t="s">
        <v>800</v>
      </c>
      <c r="D204" t="s">
        <v>100</v>
      </c>
      <c r="E204" t="s">
        <v>123</v>
      </c>
      <c r="F204" t="s">
        <v>801</v>
      </c>
      <c r="G204" t="s">
        <v>586</v>
      </c>
      <c r="H204" t="s">
        <v>645</v>
      </c>
      <c r="I204" t="s">
        <v>150</v>
      </c>
      <c r="J204"/>
      <c r="K204" s="77">
        <v>2.1</v>
      </c>
      <c r="L204" t="s">
        <v>102</v>
      </c>
      <c r="M204" s="78">
        <v>2.9499999999999998E-2</v>
      </c>
      <c r="N204" s="78">
        <v>6.08E-2</v>
      </c>
      <c r="O204" s="77">
        <v>72383.03</v>
      </c>
      <c r="P204" s="77">
        <v>93.88</v>
      </c>
      <c r="Q204" s="77">
        <v>1.06765</v>
      </c>
      <c r="R204" s="77">
        <v>69.020838564000002</v>
      </c>
      <c r="S204" s="78">
        <v>2.0000000000000001E-4</v>
      </c>
      <c r="T204" s="78">
        <v>3.3E-3</v>
      </c>
      <c r="U204" s="78">
        <v>1.2999999999999999E-3</v>
      </c>
    </row>
    <row r="205" spans="2:21">
      <c r="B205" t="s">
        <v>802</v>
      </c>
      <c r="C205" t="s">
        <v>803</v>
      </c>
      <c r="D205" t="s">
        <v>100</v>
      </c>
      <c r="E205" t="s">
        <v>123</v>
      </c>
      <c r="F205" t="s">
        <v>801</v>
      </c>
      <c r="G205" t="s">
        <v>586</v>
      </c>
      <c r="H205" t="s">
        <v>645</v>
      </c>
      <c r="I205" t="s">
        <v>150</v>
      </c>
      <c r="J205"/>
      <c r="K205" s="77">
        <v>3.43</v>
      </c>
      <c r="L205" t="s">
        <v>102</v>
      </c>
      <c r="M205" s="78">
        <v>2.5499999999999998E-2</v>
      </c>
      <c r="N205" s="78">
        <v>0.06</v>
      </c>
      <c r="O205" s="77">
        <v>6555.77</v>
      </c>
      <c r="P205" s="77">
        <v>89.23</v>
      </c>
      <c r="Q205" s="77">
        <v>8.3589999999999998E-2</v>
      </c>
      <c r="R205" s="77">
        <v>5.9333035709999997</v>
      </c>
      <c r="S205" s="78">
        <v>0</v>
      </c>
      <c r="T205" s="78">
        <v>2.9999999999999997E-4</v>
      </c>
      <c r="U205" s="78">
        <v>1E-4</v>
      </c>
    </row>
    <row r="206" spans="2:21">
      <c r="B206" t="s">
        <v>804</v>
      </c>
      <c r="C206" t="s">
        <v>805</v>
      </c>
      <c r="D206" t="s">
        <v>100</v>
      </c>
      <c r="E206" t="s">
        <v>123</v>
      </c>
      <c r="F206" t="s">
        <v>806</v>
      </c>
      <c r="G206" t="s">
        <v>689</v>
      </c>
      <c r="H206" t="s">
        <v>645</v>
      </c>
      <c r="I206" t="s">
        <v>150</v>
      </c>
      <c r="J206"/>
      <c r="K206" s="77">
        <v>2.39</v>
      </c>
      <c r="L206" t="s">
        <v>102</v>
      </c>
      <c r="M206" s="78">
        <v>3.4500000000000003E-2</v>
      </c>
      <c r="N206" s="78">
        <v>5.2499999999999998E-2</v>
      </c>
      <c r="O206" s="77">
        <v>37373.019999999997</v>
      </c>
      <c r="P206" s="77">
        <v>97.08</v>
      </c>
      <c r="Q206" s="77">
        <v>0</v>
      </c>
      <c r="R206" s="77">
        <v>36.281727816</v>
      </c>
      <c r="S206" s="78">
        <v>1E-4</v>
      </c>
      <c r="T206" s="78">
        <v>1.6999999999999999E-3</v>
      </c>
      <c r="U206" s="78">
        <v>6.9999999999999999E-4</v>
      </c>
    </row>
    <row r="207" spans="2:21">
      <c r="B207" t="s">
        <v>807</v>
      </c>
      <c r="C207" t="s">
        <v>808</v>
      </c>
      <c r="D207" t="s">
        <v>100</v>
      </c>
      <c r="E207" t="s">
        <v>123</v>
      </c>
      <c r="F207" t="s">
        <v>806</v>
      </c>
      <c r="G207" t="s">
        <v>689</v>
      </c>
      <c r="H207" t="s">
        <v>645</v>
      </c>
      <c r="I207" t="s">
        <v>150</v>
      </c>
      <c r="J207"/>
      <c r="K207" s="77">
        <v>5.0599999999999996</v>
      </c>
      <c r="L207" t="s">
        <v>102</v>
      </c>
      <c r="M207" s="78">
        <v>7.4999999999999997E-3</v>
      </c>
      <c r="N207" s="78">
        <v>4.5199999999999997E-2</v>
      </c>
      <c r="O207" s="77">
        <v>83121.52</v>
      </c>
      <c r="P207" s="77">
        <v>83.2</v>
      </c>
      <c r="Q207" s="77">
        <v>0</v>
      </c>
      <c r="R207" s="77">
        <v>69.15710464</v>
      </c>
      <c r="S207" s="78">
        <v>2.0000000000000001E-4</v>
      </c>
      <c r="T207" s="78">
        <v>3.3E-3</v>
      </c>
      <c r="U207" s="78">
        <v>1.2999999999999999E-3</v>
      </c>
    </row>
    <row r="208" spans="2:21">
      <c r="B208" t="s">
        <v>809</v>
      </c>
      <c r="C208" t="s">
        <v>810</v>
      </c>
      <c r="D208" t="s">
        <v>100</v>
      </c>
      <c r="E208" t="s">
        <v>123</v>
      </c>
      <c r="F208" t="s">
        <v>811</v>
      </c>
      <c r="G208" t="s">
        <v>689</v>
      </c>
      <c r="H208" t="s">
        <v>638</v>
      </c>
      <c r="I208" t="s">
        <v>208</v>
      </c>
      <c r="J208"/>
      <c r="K208" s="77">
        <v>3.26</v>
      </c>
      <c r="L208" t="s">
        <v>102</v>
      </c>
      <c r="M208" s="78">
        <v>2.0500000000000001E-2</v>
      </c>
      <c r="N208" s="78">
        <v>5.3199999999999997E-2</v>
      </c>
      <c r="O208" s="77">
        <v>1180.6400000000001</v>
      </c>
      <c r="P208" s="77">
        <v>90.8</v>
      </c>
      <c r="Q208" s="77">
        <v>0</v>
      </c>
      <c r="R208" s="77">
        <v>1.07202112</v>
      </c>
      <c r="S208" s="78">
        <v>0</v>
      </c>
      <c r="T208" s="78">
        <v>1E-4</v>
      </c>
      <c r="U208" s="78">
        <v>0</v>
      </c>
    </row>
    <row r="209" spans="2:21">
      <c r="B209" t="s">
        <v>812</v>
      </c>
      <c r="C209" t="s">
        <v>813</v>
      </c>
      <c r="D209" t="s">
        <v>100</v>
      </c>
      <c r="E209" t="s">
        <v>123</v>
      </c>
      <c r="F209" t="s">
        <v>811</v>
      </c>
      <c r="G209" t="s">
        <v>689</v>
      </c>
      <c r="H209" t="s">
        <v>638</v>
      </c>
      <c r="I209" t="s">
        <v>208</v>
      </c>
      <c r="J209"/>
      <c r="K209" s="77">
        <v>4.0599999999999996</v>
      </c>
      <c r="L209" t="s">
        <v>102</v>
      </c>
      <c r="M209" s="78">
        <v>2.5000000000000001E-3</v>
      </c>
      <c r="N209" s="78">
        <v>5.4800000000000001E-2</v>
      </c>
      <c r="O209" s="77">
        <v>49018.18</v>
      </c>
      <c r="P209" s="77">
        <v>81.400000000000006</v>
      </c>
      <c r="Q209" s="77">
        <v>0</v>
      </c>
      <c r="R209" s="77">
        <v>39.900798520000002</v>
      </c>
      <c r="S209" s="78">
        <v>1E-4</v>
      </c>
      <c r="T209" s="78">
        <v>1.9E-3</v>
      </c>
      <c r="U209" s="78">
        <v>6.9999999999999999E-4</v>
      </c>
    </row>
    <row r="210" spans="2:21">
      <c r="B210" t="s">
        <v>814</v>
      </c>
      <c r="C210" t="s">
        <v>815</v>
      </c>
      <c r="D210" t="s">
        <v>100</v>
      </c>
      <c r="E210" t="s">
        <v>123</v>
      </c>
      <c r="F210" t="s">
        <v>816</v>
      </c>
      <c r="G210" t="s">
        <v>586</v>
      </c>
      <c r="H210" t="s">
        <v>645</v>
      </c>
      <c r="I210" t="s">
        <v>150</v>
      </c>
      <c r="J210"/>
      <c r="K210" s="77">
        <v>2.83</v>
      </c>
      <c r="L210" t="s">
        <v>102</v>
      </c>
      <c r="M210" s="78">
        <v>2.4E-2</v>
      </c>
      <c r="N210" s="78">
        <v>5.8099999999999999E-2</v>
      </c>
      <c r="O210" s="77">
        <v>0.03</v>
      </c>
      <c r="P210" s="77">
        <v>91.67</v>
      </c>
      <c r="Q210" s="77">
        <v>0</v>
      </c>
      <c r="R210" s="77">
        <v>2.7501E-5</v>
      </c>
      <c r="S210" s="78">
        <v>0</v>
      </c>
      <c r="T210" s="78">
        <v>0</v>
      </c>
      <c r="U210" s="78">
        <v>0</v>
      </c>
    </row>
    <row r="211" spans="2:21">
      <c r="B211" t="s">
        <v>817</v>
      </c>
      <c r="C211" t="s">
        <v>818</v>
      </c>
      <c r="D211" t="s">
        <v>100</v>
      </c>
      <c r="E211" t="s">
        <v>123</v>
      </c>
      <c r="F211" t="s">
        <v>641</v>
      </c>
      <c r="G211" t="s">
        <v>132</v>
      </c>
      <c r="H211" t="s">
        <v>638</v>
      </c>
      <c r="I211" t="s">
        <v>208</v>
      </c>
      <c r="J211"/>
      <c r="K211" s="77">
        <v>1.48</v>
      </c>
      <c r="L211" t="s">
        <v>102</v>
      </c>
      <c r="M211" s="78">
        <v>4.1399999999999999E-2</v>
      </c>
      <c r="N211" s="78">
        <v>5.4100000000000002E-2</v>
      </c>
      <c r="O211" s="77">
        <v>3144.68</v>
      </c>
      <c r="P211" s="77">
        <v>98.21</v>
      </c>
      <c r="Q211" s="77">
        <v>1.66998</v>
      </c>
      <c r="R211" s="77">
        <v>4.7583702280000004</v>
      </c>
      <c r="S211" s="78">
        <v>0</v>
      </c>
      <c r="T211" s="78">
        <v>2.0000000000000001E-4</v>
      </c>
      <c r="U211" s="78">
        <v>1E-4</v>
      </c>
    </row>
    <row r="212" spans="2:21">
      <c r="B212" t="s">
        <v>819</v>
      </c>
      <c r="C212" t="s">
        <v>820</v>
      </c>
      <c r="D212" t="s">
        <v>100</v>
      </c>
      <c r="E212" t="s">
        <v>123</v>
      </c>
      <c r="F212" t="s">
        <v>641</v>
      </c>
      <c r="G212" t="s">
        <v>132</v>
      </c>
      <c r="H212" t="s">
        <v>638</v>
      </c>
      <c r="I212" t="s">
        <v>208</v>
      </c>
      <c r="J212"/>
      <c r="K212" s="77">
        <v>2.0299999999999998</v>
      </c>
      <c r="L212" t="s">
        <v>102</v>
      </c>
      <c r="M212" s="78">
        <v>3.5499999999999997E-2</v>
      </c>
      <c r="N212" s="78">
        <v>5.6099999999999997E-2</v>
      </c>
      <c r="O212" s="77">
        <v>27973.34</v>
      </c>
      <c r="P212" s="77">
        <v>96.08</v>
      </c>
      <c r="Q212" s="77">
        <v>8.2610299999999999</v>
      </c>
      <c r="R212" s="77">
        <v>35.137815072000002</v>
      </c>
      <c r="S212" s="78">
        <v>1E-4</v>
      </c>
      <c r="T212" s="78">
        <v>1.6999999999999999E-3</v>
      </c>
      <c r="U212" s="78">
        <v>6.9999999999999999E-4</v>
      </c>
    </row>
    <row r="213" spans="2:21">
      <c r="B213" t="s">
        <v>821</v>
      </c>
      <c r="C213" t="s">
        <v>822</v>
      </c>
      <c r="D213" t="s">
        <v>100</v>
      </c>
      <c r="E213" t="s">
        <v>123</v>
      </c>
      <c r="F213" t="s">
        <v>641</v>
      </c>
      <c r="G213" t="s">
        <v>132</v>
      </c>
      <c r="H213" t="s">
        <v>638</v>
      </c>
      <c r="I213" t="s">
        <v>208</v>
      </c>
      <c r="J213"/>
      <c r="K213" s="77">
        <v>2.5299999999999998</v>
      </c>
      <c r="L213" t="s">
        <v>102</v>
      </c>
      <c r="M213" s="78">
        <v>2.5000000000000001E-2</v>
      </c>
      <c r="N213" s="78">
        <v>5.5800000000000002E-2</v>
      </c>
      <c r="O213" s="77">
        <v>120549.33</v>
      </c>
      <c r="P213" s="77">
        <v>93.8</v>
      </c>
      <c r="Q213" s="77">
        <v>0</v>
      </c>
      <c r="R213" s="77">
        <v>113.07527154</v>
      </c>
      <c r="S213" s="78">
        <v>1E-4</v>
      </c>
      <c r="T213" s="78">
        <v>5.4999999999999997E-3</v>
      </c>
      <c r="U213" s="78">
        <v>2.0999999999999999E-3</v>
      </c>
    </row>
    <row r="214" spans="2:21">
      <c r="B214" t="s">
        <v>823</v>
      </c>
      <c r="C214" t="s">
        <v>824</v>
      </c>
      <c r="D214" t="s">
        <v>100</v>
      </c>
      <c r="E214" t="s">
        <v>123</v>
      </c>
      <c r="F214" t="s">
        <v>641</v>
      </c>
      <c r="G214" t="s">
        <v>132</v>
      </c>
      <c r="H214" t="s">
        <v>638</v>
      </c>
      <c r="I214" t="s">
        <v>208</v>
      </c>
      <c r="J214"/>
      <c r="K214" s="77">
        <v>4.32</v>
      </c>
      <c r="L214" t="s">
        <v>102</v>
      </c>
      <c r="M214" s="78">
        <v>4.7300000000000002E-2</v>
      </c>
      <c r="N214" s="78">
        <v>5.79E-2</v>
      </c>
      <c r="O214" s="77">
        <v>56349.51</v>
      </c>
      <c r="P214" s="77">
        <v>95.85</v>
      </c>
      <c r="Q214" s="77">
        <v>1.3400700000000001</v>
      </c>
      <c r="R214" s="77">
        <v>55.351075334999997</v>
      </c>
      <c r="S214" s="78">
        <v>1E-4</v>
      </c>
      <c r="T214" s="78">
        <v>2.7000000000000001E-3</v>
      </c>
      <c r="U214" s="78">
        <v>1E-3</v>
      </c>
    </row>
    <row r="215" spans="2:21">
      <c r="B215" t="s">
        <v>825</v>
      </c>
      <c r="C215" t="s">
        <v>826</v>
      </c>
      <c r="D215" t="s">
        <v>100</v>
      </c>
      <c r="E215" t="s">
        <v>123</v>
      </c>
      <c r="F215" t="s">
        <v>827</v>
      </c>
      <c r="G215" t="s">
        <v>456</v>
      </c>
      <c r="H215" t="s">
        <v>645</v>
      </c>
      <c r="I215" t="s">
        <v>150</v>
      </c>
      <c r="J215"/>
      <c r="K215" s="77">
        <v>2.2999999999999998</v>
      </c>
      <c r="L215" t="s">
        <v>102</v>
      </c>
      <c r="M215" s="78">
        <v>3.27E-2</v>
      </c>
      <c r="N215" s="78">
        <v>5.2400000000000002E-2</v>
      </c>
      <c r="O215" s="77">
        <v>29684.560000000001</v>
      </c>
      <c r="P215" s="77">
        <v>96.17</v>
      </c>
      <c r="Q215" s="77">
        <v>0</v>
      </c>
      <c r="R215" s="77">
        <v>28.547641351999999</v>
      </c>
      <c r="S215" s="78">
        <v>1E-4</v>
      </c>
      <c r="T215" s="78">
        <v>1.4E-3</v>
      </c>
      <c r="U215" s="78">
        <v>5.0000000000000001E-4</v>
      </c>
    </row>
    <row r="216" spans="2:21">
      <c r="B216" t="s">
        <v>828</v>
      </c>
      <c r="C216" t="s">
        <v>829</v>
      </c>
      <c r="D216" t="s">
        <v>100</v>
      </c>
      <c r="E216" t="s">
        <v>123</v>
      </c>
      <c r="F216" t="s">
        <v>654</v>
      </c>
      <c r="G216" t="s">
        <v>586</v>
      </c>
      <c r="H216" t="s">
        <v>638</v>
      </c>
      <c r="I216" t="s">
        <v>208</v>
      </c>
      <c r="J216"/>
      <c r="K216" s="77">
        <v>2.5099999999999998</v>
      </c>
      <c r="L216" t="s">
        <v>102</v>
      </c>
      <c r="M216" s="78">
        <v>4.2999999999999997E-2</v>
      </c>
      <c r="N216" s="78">
        <v>6.0699999999999997E-2</v>
      </c>
      <c r="O216" s="77">
        <v>56308.02</v>
      </c>
      <c r="P216" s="77">
        <v>97.81</v>
      </c>
      <c r="Q216" s="77">
        <v>0</v>
      </c>
      <c r="R216" s="77">
        <v>55.074874362000003</v>
      </c>
      <c r="S216" s="78">
        <v>0</v>
      </c>
      <c r="T216" s="78">
        <v>2.7000000000000001E-3</v>
      </c>
      <c r="U216" s="78">
        <v>1E-3</v>
      </c>
    </row>
    <row r="217" spans="2:21">
      <c r="B217" t="s">
        <v>830</v>
      </c>
      <c r="C217" t="s">
        <v>831</v>
      </c>
      <c r="D217" t="s">
        <v>100</v>
      </c>
      <c r="E217" t="s">
        <v>123</v>
      </c>
      <c r="F217" t="s">
        <v>832</v>
      </c>
      <c r="G217" t="s">
        <v>637</v>
      </c>
      <c r="H217" t="s">
        <v>645</v>
      </c>
      <c r="I217" t="s">
        <v>150</v>
      </c>
      <c r="J217"/>
      <c r="K217" s="77">
        <v>1.08</v>
      </c>
      <c r="L217" t="s">
        <v>102</v>
      </c>
      <c r="M217" s="78">
        <v>3.5000000000000003E-2</v>
      </c>
      <c r="N217" s="78">
        <v>5.96E-2</v>
      </c>
      <c r="O217" s="77">
        <v>32704.41</v>
      </c>
      <c r="P217" s="77">
        <v>98.76</v>
      </c>
      <c r="Q217" s="77">
        <v>0</v>
      </c>
      <c r="R217" s="77">
        <v>32.298875316</v>
      </c>
      <c r="S217" s="78">
        <v>1E-4</v>
      </c>
      <c r="T217" s="78">
        <v>1.6000000000000001E-3</v>
      </c>
      <c r="U217" s="78">
        <v>5.9999999999999995E-4</v>
      </c>
    </row>
    <row r="218" spans="2:21">
      <c r="B218" t="s">
        <v>833</v>
      </c>
      <c r="C218" t="s">
        <v>834</v>
      </c>
      <c r="D218" t="s">
        <v>100</v>
      </c>
      <c r="E218" t="s">
        <v>123</v>
      </c>
      <c r="F218" t="s">
        <v>832</v>
      </c>
      <c r="G218" t="s">
        <v>637</v>
      </c>
      <c r="H218" t="s">
        <v>645</v>
      </c>
      <c r="I218" t="s">
        <v>150</v>
      </c>
      <c r="J218"/>
      <c r="K218" s="77">
        <v>2.17</v>
      </c>
      <c r="L218" t="s">
        <v>102</v>
      </c>
      <c r="M218" s="78">
        <v>4.99E-2</v>
      </c>
      <c r="N218" s="78">
        <v>5.62E-2</v>
      </c>
      <c r="O218" s="77">
        <v>19049.25</v>
      </c>
      <c r="P218" s="77">
        <v>100.04</v>
      </c>
      <c r="Q218" s="77">
        <v>0</v>
      </c>
      <c r="R218" s="77">
        <v>19.0568697</v>
      </c>
      <c r="S218" s="78">
        <v>1E-4</v>
      </c>
      <c r="T218" s="78">
        <v>8.9999999999999998E-4</v>
      </c>
      <c r="U218" s="78">
        <v>4.0000000000000002E-4</v>
      </c>
    </row>
    <row r="219" spans="2:21">
      <c r="B219" t="s">
        <v>835</v>
      </c>
      <c r="C219" t="s">
        <v>836</v>
      </c>
      <c r="D219" t="s">
        <v>100</v>
      </c>
      <c r="E219" t="s">
        <v>123</v>
      </c>
      <c r="F219" t="s">
        <v>832</v>
      </c>
      <c r="G219" t="s">
        <v>637</v>
      </c>
      <c r="H219" t="s">
        <v>645</v>
      </c>
      <c r="I219" t="s">
        <v>150</v>
      </c>
      <c r="J219"/>
      <c r="K219" s="77">
        <v>2.41</v>
      </c>
      <c r="L219" t="s">
        <v>102</v>
      </c>
      <c r="M219" s="78">
        <v>2.6499999999999999E-2</v>
      </c>
      <c r="N219" s="78">
        <v>6.4399999999999999E-2</v>
      </c>
      <c r="O219" s="77">
        <v>25031.200000000001</v>
      </c>
      <c r="P219" s="77">
        <v>92.35</v>
      </c>
      <c r="Q219" s="77">
        <v>0</v>
      </c>
      <c r="R219" s="77">
        <v>23.1163132</v>
      </c>
      <c r="S219" s="78">
        <v>0</v>
      </c>
      <c r="T219" s="78">
        <v>1.1000000000000001E-3</v>
      </c>
      <c r="U219" s="78">
        <v>4.0000000000000002E-4</v>
      </c>
    </row>
    <row r="220" spans="2:21">
      <c r="B220" t="s">
        <v>837</v>
      </c>
      <c r="C220" t="s">
        <v>838</v>
      </c>
      <c r="D220" t="s">
        <v>100</v>
      </c>
      <c r="E220" t="s">
        <v>123</v>
      </c>
      <c r="F220" t="s">
        <v>839</v>
      </c>
      <c r="G220" t="s">
        <v>586</v>
      </c>
      <c r="H220" t="s">
        <v>638</v>
      </c>
      <c r="I220" t="s">
        <v>208</v>
      </c>
      <c r="J220"/>
      <c r="K220" s="77">
        <v>3.92</v>
      </c>
      <c r="L220" t="s">
        <v>102</v>
      </c>
      <c r="M220" s="78">
        <v>5.3400000000000003E-2</v>
      </c>
      <c r="N220" s="78">
        <v>6.0999999999999999E-2</v>
      </c>
      <c r="O220" s="77">
        <v>81050.83</v>
      </c>
      <c r="P220" s="77">
        <v>97.88</v>
      </c>
      <c r="Q220" s="77">
        <v>0</v>
      </c>
      <c r="R220" s="77">
        <v>79.332552403999998</v>
      </c>
      <c r="S220" s="78">
        <v>2.0000000000000001E-4</v>
      </c>
      <c r="T220" s="78">
        <v>3.8E-3</v>
      </c>
      <c r="U220" s="78">
        <v>1.5E-3</v>
      </c>
    </row>
    <row r="221" spans="2:21">
      <c r="B221" t="s">
        <v>840</v>
      </c>
      <c r="C221" t="s">
        <v>841</v>
      </c>
      <c r="D221" t="s">
        <v>100</v>
      </c>
      <c r="E221" t="s">
        <v>123</v>
      </c>
      <c r="F221" t="s">
        <v>663</v>
      </c>
      <c r="G221" t="s">
        <v>352</v>
      </c>
      <c r="H221" t="s">
        <v>664</v>
      </c>
      <c r="I221" t="s">
        <v>208</v>
      </c>
      <c r="J221"/>
      <c r="K221" s="77">
        <v>3.97</v>
      </c>
      <c r="L221" t="s">
        <v>102</v>
      </c>
      <c r="M221" s="78">
        <v>2.5000000000000001E-2</v>
      </c>
      <c r="N221" s="78">
        <v>5.9700000000000003E-2</v>
      </c>
      <c r="O221" s="77">
        <v>11775.32</v>
      </c>
      <c r="P221" s="77">
        <v>88.16</v>
      </c>
      <c r="Q221" s="77">
        <v>0</v>
      </c>
      <c r="R221" s="77">
        <v>10.381122112</v>
      </c>
      <c r="S221" s="78">
        <v>0</v>
      </c>
      <c r="T221" s="78">
        <v>5.0000000000000001E-4</v>
      </c>
      <c r="U221" s="78">
        <v>2.0000000000000001E-4</v>
      </c>
    </row>
    <row r="222" spans="2:21">
      <c r="B222" t="s">
        <v>842</v>
      </c>
      <c r="C222" t="s">
        <v>843</v>
      </c>
      <c r="D222" t="s">
        <v>100</v>
      </c>
      <c r="E222" t="s">
        <v>123</v>
      </c>
      <c r="F222" t="s">
        <v>673</v>
      </c>
      <c r="G222" t="s">
        <v>844</v>
      </c>
      <c r="H222" t="s">
        <v>674</v>
      </c>
      <c r="I222" t="s">
        <v>150</v>
      </c>
      <c r="J222"/>
      <c r="K222" s="77">
        <v>1.91</v>
      </c>
      <c r="L222" t="s">
        <v>102</v>
      </c>
      <c r="M222" s="78">
        <v>3.7499999999999999E-2</v>
      </c>
      <c r="N222" s="78">
        <v>5.8200000000000002E-2</v>
      </c>
      <c r="O222" s="77">
        <v>30305.13</v>
      </c>
      <c r="P222" s="77">
        <v>96.32</v>
      </c>
      <c r="Q222" s="77">
        <v>4.9762399999999998</v>
      </c>
      <c r="R222" s="77">
        <v>34.166141216</v>
      </c>
      <c r="S222" s="78">
        <v>1E-4</v>
      </c>
      <c r="T222" s="78">
        <v>1.6000000000000001E-3</v>
      </c>
      <c r="U222" s="78">
        <v>5.9999999999999995E-4</v>
      </c>
    </row>
    <row r="223" spans="2:21">
      <c r="B223" t="s">
        <v>845</v>
      </c>
      <c r="C223" t="s">
        <v>846</v>
      </c>
      <c r="D223" t="s">
        <v>100</v>
      </c>
      <c r="E223" t="s">
        <v>123</v>
      </c>
      <c r="F223" t="s">
        <v>673</v>
      </c>
      <c r="G223" t="s">
        <v>844</v>
      </c>
      <c r="H223" t="s">
        <v>674</v>
      </c>
      <c r="I223" t="s">
        <v>150</v>
      </c>
      <c r="J223"/>
      <c r="K223" s="77">
        <v>3.67</v>
      </c>
      <c r="L223" t="s">
        <v>102</v>
      </c>
      <c r="M223" s="78">
        <v>2.6599999999999999E-2</v>
      </c>
      <c r="N223" s="78">
        <v>6.9000000000000006E-2</v>
      </c>
      <c r="O223" s="77">
        <v>187102.94</v>
      </c>
      <c r="P223" s="77">
        <v>86.57</v>
      </c>
      <c r="Q223" s="77">
        <v>0</v>
      </c>
      <c r="R223" s="77">
        <v>161.97501515799999</v>
      </c>
      <c r="S223" s="78">
        <v>2.0000000000000001E-4</v>
      </c>
      <c r="T223" s="78">
        <v>7.7999999999999996E-3</v>
      </c>
      <c r="U223" s="78">
        <v>3.0000000000000001E-3</v>
      </c>
    </row>
    <row r="224" spans="2:21">
      <c r="B224" t="s">
        <v>847</v>
      </c>
      <c r="C224" t="s">
        <v>848</v>
      </c>
      <c r="D224" t="s">
        <v>100</v>
      </c>
      <c r="E224" t="s">
        <v>123</v>
      </c>
      <c r="F224" t="s">
        <v>849</v>
      </c>
      <c r="G224" t="s">
        <v>586</v>
      </c>
      <c r="H224" t="s">
        <v>674</v>
      </c>
      <c r="I224" t="s">
        <v>150</v>
      </c>
      <c r="J224"/>
      <c r="K224" s="77">
        <v>3.37</v>
      </c>
      <c r="L224" t="s">
        <v>102</v>
      </c>
      <c r="M224" s="78">
        <v>4.53E-2</v>
      </c>
      <c r="N224" s="78">
        <v>6.1499999999999999E-2</v>
      </c>
      <c r="O224" s="77">
        <v>156711.71</v>
      </c>
      <c r="P224" s="77">
        <v>95.06</v>
      </c>
      <c r="Q224" s="77">
        <v>3.5495199999999998</v>
      </c>
      <c r="R224" s="77">
        <v>152.519671526</v>
      </c>
      <c r="S224" s="78">
        <v>2.0000000000000001E-4</v>
      </c>
      <c r="T224" s="78">
        <v>7.4000000000000003E-3</v>
      </c>
      <c r="U224" s="78">
        <v>2.8E-3</v>
      </c>
    </row>
    <row r="225" spans="2:21">
      <c r="B225" t="s">
        <v>850</v>
      </c>
      <c r="C225" t="s">
        <v>851</v>
      </c>
      <c r="D225" t="s">
        <v>100</v>
      </c>
      <c r="E225" t="s">
        <v>123</v>
      </c>
      <c r="F225" t="s">
        <v>852</v>
      </c>
      <c r="G225" t="s">
        <v>586</v>
      </c>
      <c r="H225" t="s">
        <v>674</v>
      </c>
      <c r="I225" t="s">
        <v>150</v>
      </c>
      <c r="J225"/>
      <c r="K225" s="77">
        <v>3.42</v>
      </c>
      <c r="L225" t="s">
        <v>102</v>
      </c>
      <c r="M225" s="78">
        <v>2.5000000000000001E-2</v>
      </c>
      <c r="N225" s="78">
        <v>6.3500000000000001E-2</v>
      </c>
      <c r="O225" s="77">
        <v>56064.7</v>
      </c>
      <c r="P225" s="77">
        <v>88.04</v>
      </c>
      <c r="Q225" s="77">
        <v>0.70081000000000004</v>
      </c>
      <c r="R225" s="77">
        <v>50.060171879999999</v>
      </c>
      <c r="S225" s="78">
        <v>2.9999999999999997E-4</v>
      </c>
      <c r="T225" s="78">
        <v>2.3999999999999998E-3</v>
      </c>
      <c r="U225" s="78">
        <v>8.9999999999999998E-4</v>
      </c>
    </row>
    <row r="226" spans="2:21">
      <c r="B226" t="s">
        <v>853</v>
      </c>
      <c r="C226" t="s">
        <v>854</v>
      </c>
      <c r="D226" t="s">
        <v>100</v>
      </c>
      <c r="E226" t="s">
        <v>123</v>
      </c>
      <c r="F226" t="s">
        <v>806</v>
      </c>
      <c r="G226" t="s">
        <v>689</v>
      </c>
      <c r="H226" t="s">
        <v>210</v>
      </c>
      <c r="I226" t="s">
        <v>211</v>
      </c>
      <c r="J226"/>
      <c r="K226" s="77">
        <v>1.47</v>
      </c>
      <c r="L226" t="s">
        <v>102</v>
      </c>
      <c r="M226" s="78">
        <v>4.2500000000000003E-2</v>
      </c>
      <c r="N226" s="78">
        <v>4.7500000000000001E-2</v>
      </c>
      <c r="O226" s="77">
        <v>4742.8999999999996</v>
      </c>
      <c r="P226" s="77">
        <v>100.73</v>
      </c>
      <c r="Q226" s="77">
        <v>0</v>
      </c>
      <c r="R226" s="77">
        <v>4.7775231700000003</v>
      </c>
      <c r="S226" s="78">
        <v>1E-4</v>
      </c>
      <c r="T226" s="78">
        <v>2.0000000000000001E-4</v>
      </c>
      <c r="U226" s="78">
        <v>1E-4</v>
      </c>
    </row>
    <row r="227" spans="2:21">
      <c r="B227" t="s">
        <v>855</v>
      </c>
      <c r="C227" t="s">
        <v>856</v>
      </c>
      <c r="D227" t="s">
        <v>100</v>
      </c>
      <c r="E227" t="s">
        <v>123</v>
      </c>
      <c r="F227" t="s">
        <v>857</v>
      </c>
      <c r="G227" t="s">
        <v>689</v>
      </c>
      <c r="H227" t="s">
        <v>210</v>
      </c>
      <c r="I227" t="s">
        <v>211</v>
      </c>
      <c r="J227"/>
      <c r="K227" s="77">
        <v>3.73</v>
      </c>
      <c r="L227" t="s">
        <v>102</v>
      </c>
      <c r="M227" s="78">
        <v>6.0499999999999998E-2</v>
      </c>
      <c r="N227" s="78">
        <v>6.0299999999999999E-2</v>
      </c>
      <c r="O227" s="77">
        <v>51105.22</v>
      </c>
      <c r="P227" s="77">
        <v>101.87</v>
      </c>
      <c r="Q227" s="77">
        <v>0</v>
      </c>
      <c r="R227" s="77">
        <v>52.060887614000002</v>
      </c>
      <c r="S227" s="78">
        <v>2.0000000000000001E-4</v>
      </c>
      <c r="T227" s="78">
        <v>2.5000000000000001E-3</v>
      </c>
      <c r="U227" s="78">
        <v>1E-3</v>
      </c>
    </row>
    <row r="228" spans="2:21">
      <c r="B228" t="s">
        <v>858</v>
      </c>
      <c r="C228" t="s">
        <v>859</v>
      </c>
      <c r="D228" t="s">
        <v>100</v>
      </c>
      <c r="E228" t="s">
        <v>123</v>
      </c>
      <c r="F228" t="s">
        <v>857</v>
      </c>
      <c r="G228" t="s">
        <v>689</v>
      </c>
      <c r="H228" t="s">
        <v>210</v>
      </c>
      <c r="I228" t="s">
        <v>211</v>
      </c>
      <c r="J228"/>
      <c r="K228" s="77">
        <v>1.46</v>
      </c>
      <c r="L228" t="s">
        <v>102</v>
      </c>
      <c r="M228" s="78">
        <v>3.5499999999999997E-2</v>
      </c>
      <c r="N228" s="78">
        <v>6.9699999999999998E-2</v>
      </c>
      <c r="O228" s="77">
        <v>10181.11</v>
      </c>
      <c r="P228" s="77">
        <v>95.38</v>
      </c>
      <c r="Q228" s="77">
        <v>2.7711700000000001</v>
      </c>
      <c r="R228" s="77">
        <v>12.481912718</v>
      </c>
      <c r="S228" s="78">
        <v>0</v>
      </c>
      <c r="T228" s="78">
        <v>5.9999999999999995E-4</v>
      </c>
      <c r="U228" s="78">
        <v>2.0000000000000001E-4</v>
      </c>
    </row>
    <row r="229" spans="2:21">
      <c r="B229" t="s">
        <v>860</v>
      </c>
      <c r="C229" t="s">
        <v>861</v>
      </c>
      <c r="D229" t="s">
        <v>100</v>
      </c>
      <c r="E229" t="s">
        <v>123</v>
      </c>
      <c r="F229" t="s">
        <v>862</v>
      </c>
      <c r="G229" t="s">
        <v>345</v>
      </c>
      <c r="H229" t="s">
        <v>210</v>
      </c>
      <c r="I229" t="s">
        <v>211</v>
      </c>
      <c r="J229"/>
      <c r="K229" s="77">
        <v>2.48</v>
      </c>
      <c r="L229" t="s">
        <v>102</v>
      </c>
      <c r="M229" s="78">
        <v>0.01</v>
      </c>
      <c r="N229" s="78">
        <v>6.7299999999999999E-2</v>
      </c>
      <c r="O229" s="77">
        <v>15725.03</v>
      </c>
      <c r="P229" s="77">
        <v>87.2</v>
      </c>
      <c r="Q229" s="77">
        <v>7.8630000000000005E-2</v>
      </c>
      <c r="R229" s="77">
        <v>13.790856160000001</v>
      </c>
      <c r="S229" s="78">
        <v>1E-4</v>
      </c>
      <c r="T229" s="78">
        <v>6.9999999999999999E-4</v>
      </c>
      <c r="U229" s="78">
        <v>2.9999999999999997E-4</v>
      </c>
    </row>
    <row r="230" spans="2:21">
      <c r="B230" s="84" t="s">
        <v>328</v>
      </c>
      <c r="C230" s="16"/>
      <c r="D230" s="16"/>
      <c r="E230" s="16"/>
      <c r="F230" s="16"/>
      <c r="K230" s="85">
        <v>3.68</v>
      </c>
      <c r="N230" s="86">
        <v>7.8299999999999995E-2</v>
      </c>
      <c r="O230" s="85">
        <v>305458.55</v>
      </c>
      <c r="Q230" s="85">
        <v>8.8816799999999994</v>
      </c>
      <c r="R230" s="85">
        <v>302.87470754499998</v>
      </c>
      <c r="T230" s="86">
        <v>1.46E-2</v>
      </c>
      <c r="U230" s="86">
        <v>5.5999999999999999E-3</v>
      </c>
    </row>
    <row r="231" spans="2:21">
      <c r="B231" t="s">
        <v>863</v>
      </c>
      <c r="C231" t="s">
        <v>864</v>
      </c>
      <c r="D231" t="s">
        <v>100</v>
      </c>
      <c r="E231" t="s">
        <v>123</v>
      </c>
      <c r="F231" t="s">
        <v>865</v>
      </c>
      <c r="G231" t="s">
        <v>712</v>
      </c>
      <c r="H231" t="s">
        <v>385</v>
      </c>
      <c r="I231" t="s">
        <v>208</v>
      </c>
      <c r="J231"/>
      <c r="K231" s="77">
        <v>3.28</v>
      </c>
      <c r="L231" t="s">
        <v>102</v>
      </c>
      <c r="M231" s="78">
        <v>2.12E-2</v>
      </c>
      <c r="N231" s="78">
        <v>5.0200000000000002E-2</v>
      </c>
      <c r="O231" s="77">
        <v>40220.71</v>
      </c>
      <c r="P231" s="77">
        <v>102.95</v>
      </c>
      <c r="Q231" s="77">
        <v>7.9752799999999997</v>
      </c>
      <c r="R231" s="77">
        <v>49.382500944999997</v>
      </c>
      <c r="S231" s="78">
        <v>2.9999999999999997E-4</v>
      </c>
      <c r="T231" s="78">
        <v>2.3999999999999998E-3</v>
      </c>
      <c r="U231" s="78">
        <v>8.9999999999999998E-4</v>
      </c>
    </row>
    <row r="232" spans="2:21">
      <c r="B232" t="s">
        <v>866</v>
      </c>
      <c r="C232" t="s">
        <v>867</v>
      </c>
      <c r="D232" t="s">
        <v>100</v>
      </c>
      <c r="E232" t="s">
        <v>123</v>
      </c>
      <c r="F232" t="s">
        <v>868</v>
      </c>
      <c r="G232" t="s">
        <v>712</v>
      </c>
      <c r="H232" t="s">
        <v>385</v>
      </c>
      <c r="I232" t="s">
        <v>208</v>
      </c>
      <c r="J232"/>
      <c r="K232" s="77">
        <v>5.61</v>
      </c>
      <c r="L232" t="s">
        <v>102</v>
      </c>
      <c r="M232" s="78">
        <v>2.6700000000000002E-2</v>
      </c>
      <c r="N232" s="78">
        <v>5.1499999999999997E-2</v>
      </c>
      <c r="O232" s="77">
        <v>8378.5400000000009</v>
      </c>
      <c r="P232" s="77">
        <v>98.6</v>
      </c>
      <c r="Q232" s="77">
        <v>0.90639999999999998</v>
      </c>
      <c r="R232" s="77">
        <v>9.1676404399999996</v>
      </c>
      <c r="S232" s="78">
        <v>0</v>
      </c>
      <c r="T232" s="78">
        <v>4.0000000000000002E-4</v>
      </c>
      <c r="U232" s="78">
        <v>2.0000000000000001E-4</v>
      </c>
    </row>
    <row r="233" spans="2:21">
      <c r="B233" t="s">
        <v>869</v>
      </c>
      <c r="C233" t="s">
        <v>870</v>
      </c>
      <c r="D233" t="s">
        <v>100</v>
      </c>
      <c r="E233" t="s">
        <v>123</v>
      </c>
      <c r="F233" t="s">
        <v>871</v>
      </c>
      <c r="G233" t="s">
        <v>872</v>
      </c>
      <c r="H233" t="s">
        <v>587</v>
      </c>
      <c r="I233" t="s">
        <v>150</v>
      </c>
      <c r="J233"/>
      <c r="K233" s="77">
        <v>3.69</v>
      </c>
      <c r="L233" t="s">
        <v>102</v>
      </c>
      <c r="M233" s="78">
        <v>4.6899999999999997E-2</v>
      </c>
      <c r="N233" s="78">
        <v>8.5000000000000006E-2</v>
      </c>
      <c r="O233" s="77">
        <v>256859.3</v>
      </c>
      <c r="P233" s="77">
        <v>95.12</v>
      </c>
      <c r="Q233" s="77">
        <v>0</v>
      </c>
      <c r="R233" s="77">
        <v>244.32456615999999</v>
      </c>
      <c r="S233" s="78">
        <v>2.0000000000000001E-4</v>
      </c>
      <c r="T233" s="78">
        <v>1.18E-2</v>
      </c>
      <c r="U233" s="78">
        <v>4.5999999999999999E-3</v>
      </c>
    </row>
    <row r="234" spans="2:21">
      <c r="B234" s="84" t="s">
        <v>873</v>
      </c>
      <c r="C234" s="16"/>
      <c r="D234" s="16"/>
      <c r="E234" s="16"/>
      <c r="F234" s="16"/>
      <c r="K234" s="85">
        <v>0</v>
      </c>
      <c r="N234" s="86">
        <v>0</v>
      </c>
      <c r="O234" s="85">
        <v>0</v>
      </c>
      <c r="Q234" s="85">
        <v>0</v>
      </c>
      <c r="R234" s="85">
        <v>0</v>
      </c>
      <c r="T234" s="86">
        <v>0</v>
      </c>
      <c r="U234" s="86">
        <v>0</v>
      </c>
    </row>
    <row r="235" spans="2:21">
      <c r="B235" t="s">
        <v>210</v>
      </c>
      <c r="C235" t="s">
        <v>210</v>
      </c>
      <c r="D235" s="16"/>
      <c r="E235" s="16"/>
      <c r="F235" s="16"/>
      <c r="G235" t="s">
        <v>210</v>
      </c>
      <c r="H235" t="s">
        <v>210</v>
      </c>
      <c r="K235" s="77">
        <v>0</v>
      </c>
      <c r="L235" t="s">
        <v>210</v>
      </c>
      <c r="M235" s="78">
        <v>0</v>
      </c>
      <c r="N235" s="78">
        <v>0</v>
      </c>
      <c r="O235" s="77">
        <v>0</v>
      </c>
      <c r="P235" s="77">
        <v>0</v>
      </c>
      <c r="R235" s="77">
        <v>0</v>
      </c>
      <c r="S235" s="78">
        <v>0</v>
      </c>
      <c r="T235" s="78">
        <v>0</v>
      </c>
      <c r="U235" s="78">
        <v>0</v>
      </c>
    </row>
    <row r="236" spans="2:21">
      <c r="B236" s="84" t="s">
        <v>223</v>
      </c>
      <c r="C236" s="16"/>
      <c r="D236" s="16"/>
      <c r="E236" s="16"/>
      <c r="F236" s="16"/>
      <c r="K236" s="85">
        <v>5.14</v>
      </c>
      <c r="N236" s="86">
        <v>7.2300000000000003E-2</v>
      </c>
      <c r="O236" s="85">
        <v>830165.54</v>
      </c>
      <c r="Q236" s="85">
        <v>0</v>
      </c>
      <c r="R236" s="85">
        <v>2954.5954222775185</v>
      </c>
      <c r="T236" s="86">
        <v>0.14249999999999999</v>
      </c>
      <c r="U236" s="86">
        <v>5.5E-2</v>
      </c>
    </row>
    <row r="237" spans="2:21">
      <c r="B237" s="84" t="s">
        <v>329</v>
      </c>
      <c r="C237" s="16"/>
      <c r="D237" s="16"/>
      <c r="E237" s="16"/>
      <c r="F237" s="16"/>
      <c r="K237" s="85">
        <v>5.41</v>
      </c>
      <c r="N237" s="86">
        <v>7.22E-2</v>
      </c>
      <c r="O237" s="85">
        <v>135446.25</v>
      </c>
      <c r="Q237" s="85">
        <v>0</v>
      </c>
      <c r="R237" s="85">
        <v>478.16674698057187</v>
      </c>
      <c r="T237" s="86">
        <v>2.3099999999999999E-2</v>
      </c>
      <c r="U237" s="86">
        <v>8.8999999999999999E-3</v>
      </c>
    </row>
    <row r="238" spans="2:21">
      <c r="B238" t="s">
        <v>874</v>
      </c>
      <c r="C238" t="s">
        <v>875</v>
      </c>
      <c r="D238" t="s">
        <v>123</v>
      </c>
      <c r="E238" t="s">
        <v>876</v>
      </c>
      <c r="F238" t="s">
        <v>877</v>
      </c>
      <c r="G238" t="s">
        <v>878</v>
      </c>
      <c r="H238" t="s">
        <v>210</v>
      </c>
      <c r="I238" t="s">
        <v>211</v>
      </c>
      <c r="J238"/>
      <c r="K238" s="77">
        <v>0.01</v>
      </c>
      <c r="L238" t="s">
        <v>106</v>
      </c>
      <c r="M238" s="78">
        <v>0</v>
      </c>
      <c r="N238" s="78">
        <v>-7.3800000000000004E-2</v>
      </c>
      <c r="O238" s="77">
        <v>763.27</v>
      </c>
      <c r="P238" s="77">
        <v>115.23099999999999</v>
      </c>
      <c r="Q238" s="77">
        <v>0</v>
      </c>
      <c r="R238" s="77">
        <v>3.2472013294603999</v>
      </c>
      <c r="S238" s="78">
        <v>0</v>
      </c>
      <c r="T238" s="78">
        <v>2.0000000000000001E-4</v>
      </c>
      <c r="U238" s="78">
        <v>1E-4</v>
      </c>
    </row>
    <row r="239" spans="2:21">
      <c r="B239" t="s">
        <v>880</v>
      </c>
      <c r="C239" t="s">
        <v>881</v>
      </c>
      <c r="D239" t="s">
        <v>123</v>
      </c>
      <c r="E239" t="s">
        <v>876</v>
      </c>
      <c r="F239" t="s">
        <v>351</v>
      </c>
      <c r="G239" t="s">
        <v>352</v>
      </c>
      <c r="H239" t="s">
        <v>882</v>
      </c>
      <c r="I239" t="s">
        <v>212</v>
      </c>
      <c r="J239"/>
      <c r="K239" s="77">
        <v>7.22</v>
      </c>
      <c r="L239" t="s">
        <v>106</v>
      </c>
      <c r="M239" s="78">
        <v>3.7499999999999999E-2</v>
      </c>
      <c r="N239" s="78">
        <v>5.91E-2</v>
      </c>
      <c r="O239" s="77">
        <v>11582.87</v>
      </c>
      <c r="P239" s="77">
        <v>86.310916513782857</v>
      </c>
      <c r="Q239" s="77">
        <v>0</v>
      </c>
      <c r="R239" s="77">
        <v>36.909962395675201</v>
      </c>
      <c r="S239" s="78">
        <v>0</v>
      </c>
      <c r="T239" s="78">
        <v>1.8E-3</v>
      </c>
      <c r="U239" s="78">
        <v>6.9999999999999999E-4</v>
      </c>
    </row>
    <row r="240" spans="2:21">
      <c r="B240" t="s">
        <v>883</v>
      </c>
      <c r="C240" t="s">
        <v>884</v>
      </c>
      <c r="D240" t="s">
        <v>123</v>
      </c>
      <c r="E240" t="s">
        <v>876</v>
      </c>
      <c r="F240" t="s">
        <v>482</v>
      </c>
      <c r="G240" t="s">
        <v>334</v>
      </c>
      <c r="H240" t="s">
        <v>885</v>
      </c>
      <c r="I240" t="s">
        <v>212</v>
      </c>
      <c r="J240"/>
      <c r="K240" s="77">
        <v>3.08</v>
      </c>
      <c r="L240" t="s">
        <v>106</v>
      </c>
      <c r="M240" s="78">
        <v>3.2599999999999997E-2</v>
      </c>
      <c r="N240" s="78">
        <v>8.3000000000000004E-2</v>
      </c>
      <c r="O240" s="77">
        <v>14853.88</v>
      </c>
      <c r="P240" s="77">
        <v>86.731583642792316</v>
      </c>
      <c r="Q240" s="77">
        <v>0</v>
      </c>
      <c r="R240" s="77">
        <v>47.564055775828798</v>
      </c>
      <c r="S240" s="78">
        <v>0</v>
      </c>
      <c r="T240" s="78">
        <v>2.3E-3</v>
      </c>
      <c r="U240" s="78">
        <v>8.9999999999999998E-4</v>
      </c>
    </row>
    <row r="241" spans="2:21">
      <c r="B241" t="s">
        <v>886</v>
      </c>
      <c r="C241" t="s">
        <v>887</v>
      </c>
      <c r="D241" t="s">
        <v>123</v>
      </c>
      <c r="E241" t="s">
        <v>876</v>
      </c>
      <c r="F241" t="s">
        <v>465</v>
      </c>
      <c r="G241" t="s">
        <v>334</v>
      </c>
      <c r="H241" t="s">
        <v>885</v>
      </c>
      <c r="I241" t="s">
        <v>212</v>
      </c>
      <c r="J241"/>
      <c r="K241" s="77">
        <v>2.44</v>
      </c>
      <c r="L241" t="s">
        <v>106</v>
      </c>
      <c r="M241" s="78">
        <v>3.2800000000000003E-2</v>
      </c>
      <c r="N241" s="78">
        <v>7.85E-2</v>
      </c>
      <c r="O241" s="77">
        <v>21025.51</v>
      </c>
      <c r="P241" s="77">
        <v>90.366583308561843</v>
      </c>
      <c r="Q241" s="77">
        <v>0</v>
      </c>
      <c r="R241" s="77">
        <v>70.148129257658397</v>
      </c>
      <c r="S241" s="78">
        <v>0</v>
      </c>
      <c r="T241" s="78">
        <v>3.3999999999999998E-3</v>
      </c>
      <c r="U241" s="78">
        <v>1.2999999999999999E-3</v>
      </c>
    </row>
    <row r="242" spans="2:21">
      <c r="B242" t="s">
        <v>888</v>
      </c>
      <c r="C242" t="s">
        <v>889</v>
      </c>
      <c r="D242" t="s">
        <v>123</v>
      </c>
      <c r="E242" t="s">
        <v>876</v>
      </c>
      <c r="F242" t="s">
        <v>465</v>
      </c>
      <c r="G242" t="s">
        <v>334</v>
      </c>
      <c r="H242" t="s">
        <v>885</v>
      </c>
      <c r="I242" t="s">
        <v>212</v>
      </c>
      <c r="J242"/>
      <c r="K242" s="77">
        <v>4.18</v>
      </c>
      <c r="L242" t="s">
        <v>106</v>
      </c>
      <c r="M242" s="78">
        <v>7.1300000000000002E-2</v>
      </c>
      <c r="N242" s="78">
        <v>7.3200000000000001E-2</v>
      </c>
      <c r="O242" s="77">
        <v>12009.52</v>
      </c>
      <c r="P242" s="77">
        <v>101.86924732378979</v>
      </c>
      <c r="Q242" s="77">
        <v>0</v>
      </c>
      <c r="R242" s="77">
        <v>45.167956174390397</v>
      </c>
      <c r="S242" s="78">
        <v>0</v>
      </c>
      <c r="T242" s="78">
        <v>2.2000000000000001E-3</v>
      </c>
      <c r="U242" s="78">
        <v>8.0000000000000004E-4</v>
      </c>
    </row>
    <row r="243" spans="2:21">
      <c r="B243" t="s">
        <v>890</v>
      </c>
      <c r="C243" t="s">
        <v>891</v>
      </c>
      <c r="D243" t="s">
        <v>123</v>
      </c>
      <c r="E243" t="s">
        <v>876</v>
      </c>
      <c r="F243" t="s">
        <v>892</v>
      </c>
      <c r="G243" t="s">
        <v>515</v>
      </c>
      <c r="H243" t="s">
        <v>893</v>
      </c>
      <c r="I243" t="s">
        <v>212</v>
      </c>
      <c r="J243"/>
      <c r="K243" s="77">
        <v>9.61</v>
      </c>
      <c r="L243" t="s">
        <v>106</v>
      </c>
      <c r="M243" s="78">
        <v>6.3799999999999996E-2</v>
      </c>
      <c r="N243" s="78">
        <v>6.2300000000000001E-2</v>
      </c>
      <c r="O243" s="77">
        <v>30055.4</v>
      </c>
      <c r="P243" s="77">
        <v>100.88854165973503</v>
      </c>
      <c r="Q243" s="77">
        <v>0</v>
      </c>
      <c r="R243" s="77">
        <v>111.950502937</v>
      </c>
      <c r="S243" s="78">
        <v>0</v>
      </c>
      <c r="T243" s="78">
        <v>5.4000000000000003E-3</v>
      </c>
      <c r="U243" s="78">
        <v>2.0999999999999999E-3</v>
      </c>
    </row>
    <row r="244" spans="2:21">
      <c r="B244" t="s">
        <v>894</v>
      </c>
      <c r="C244" t="s">
        <v>895</v>
      </c>
      <c r="D244" t="s">
        <v>123</v>
      </c>
      <c r="E244" t="s">
        <v>876</v>
      </c>
      <c r="F244" t="s">
        <v>896</v>
      </c>
      <c r="G244" t="s">
        <v>334</v>
      </c>
      <c r="H244" t="s">
        <v>893</v>
      </c>
      <c r="I244" t="s">
        <v>212</v>
      </c>
      <c r="J244"/>
      <c r="K244" s="77">
        <v>2.63</v>
      </c>
      <c r="L244" t="s">
        <v>106</v>
      </c>
      <c r="M244" s="78">
        <v>3.0800000000000001E-2</v>
      </c>
      <c r="N244" s="78">
        <v>8.2199999999999995E-2</v>
      </c>
      <c r="O244" s="77">
        <v>16870.22</v>
      </c>
      <c r="P244" s="77">
        <v>87.77687230634811</v>
      </c>
      <c r="Q244" s="77">
        <v>0</v>
      </c>
      <c r="R244" s="77">
        <v>54.6716952169024</v>
      </c>
      <c r="S244" s="78">
        <v>0</v>
      </c>
      <c r="T244" s="78">
        <v>2.5999999999999999E-3</v>
      </c>
      <c r="U244" s="78">
        <v>1E-3</v>
      </c>
    </row>
    <row r="245" spans="2:21">
      <c r="B245" t="s">
        <v>897</v>
      </c>
      <c r="C245" t="s">
        <v>898</v>
      </c>
      <c r="D245" t="s">
        <v>123</v>
      </c>
      <c r="E245" t="s">
        <v>876</v>
      </c>
      <c r="F245" t="s">
        <v>899</v>
      </c>
      <c r="G245" t="s">
        <v>900</v>
      </c>
      <c r="H245" t="s">
        <v>901</v>
      </c>
      <c r="I245" t="s">
        <v>212</v>
      </c>
      <c r="J245"/>
      <c r="K245" s="77">
        <v>5.56</v>
      </c>
      <c r="L245" t="s">
        <v>106</v>
      </c>
      <c r="M245" s="78">
        <v>8.5000000000000006E-2</v>
      </c>
      <c r="N245" s="78">
        <v>8.4000000000000005E-2</v>
      </c>
      <c r="O245" s="77">
        <v>12641.6</v>
      </c>
      <c r="P245" s="77">
        <v>100.5</v>
      </c>
      <c r="Q245" s="77">
        <v>0</v>
      </c>
      <c r="R245" s="77">
        <v>46.906151135999998</v>
      </c>
      <c r="S245" s="78">
        <v>0</v>
      </c>
      <c r="T245" s="78">
        <v>2.3E-3</v>
      </c>
      <c r="U245" s="78">
        <v>8.9999999999999998E-4</v>
      </c>
    </row>
    <row r="246" spans="2:21">
      <c r="B246" t="s">
        <v>902</v>
      </c>
      <c r="C246" t="s">
        <v>903</v>
      </c>
      <c r="D246" t="s">
        <v>123</v>
      </c>
      <c r="E246" t="s">
        <v>876</v>
      </c>
      <c r="F246" t="s">
        <v>904</v>
      </c>
      <c r="G246" t="s">
        <v>905</v>
      </c>
      <c r="H246" t="s">
        <v>901</v>
      </c>
      <c r="I246" t="s">
        <v>212</v>
      </c>
      <c r="J246"/>
      <c r="K246" s="77">
        <v>5.86</v>
      </c>
      <c r="L246" t="s">
        <v>110</v>
      </c>
      <c r="M246" s="78">
        <v>4.3799999999999999E-2</v>
      </c>
      <c r="N246" s="78">
        <v>7.1400000000000005E-2</v>
      </c>
      <c r="O246" s="77">
        <v>3160.4</v>
      </c>
      <c r="P246" s="77">
        <v>85.372638273636255</v>
      </c>
      <c r="Q246" s="77">
        <v>0</v>
      </c>
      <c r="R246" s="77">
        <v>10.882584543124</v>
      </c>
      <c r="S246" s="78">
        <v>0</v>
      </c>
      <c r="T246" s="78">
        <v>5.0000000000000001E-4</v>
      </c>
      <c r="U246" s="78">
        <v>2.0000000000000001E-4</v>
      </c>
    </row>
    <row r="247" spans="2:21">
      <c r="B247" t="s">
        <v>906</v>
      </c>
      <c r="C247" t="s">
        <v>907</v>
      </c>
      <c r="D247" t="s">
        <v>123</v>
      </c>
      <c r="E247" t="s">
        <v>876</v>
      </c>
      <c r="F247" t="s">
        <v>904</v>
      </c>
      <c r="G247" t="s">
        <v>905</v>
      </c>
      <c r="H247" t="s">
        <v>901</v>
      </c>
      <c r="I247" t="s">
        <v>212</v>
      </c>
      <c r="J247"/>
      <c r="K247" s="77">
        <v>4.83</v>
      </c>
      <c r="L247" t="s">
        <v>110</v>
      </c>
      <c r="M247" s="78">
        <v>7.3800000000000004E-2</v>
      </c>
      <c r="N247" s="78">
        <v>6.9599999999999995E-2</v>
      </c>
      <c r="O247" s="77">
        <v>6478.82</v>
      </c>
      <c r="P247" s="77">
        <v>103.85747208287921</v>
      </c>
      <c r="Q247" s="77">
        <v>0</v>
      </c>
      <c r="R247" s="77">
        <v>27.139694562871501</v>
      </c>
      <c r="S247" s="78">
        <v>0</v>
      </c>
      <c r="T247" s="78">
        <v>1.2999999999999999E-3</v>
      </c>
      <c r="U247" s="78">
        <v>5.0000000000000001E-4</v>
      </c>
    </row>
    <row r="248" spans="2:21">
      <c r="B248" t="s">
        <v>908</v>
      </c>
      <c r="C248" t="s">
        <v>909</v>
      </c>
      <c r="D248" t="s">
        <v>123</v>
      </c>
      <c r="E248" t="s">
        <v>876</v>
      </c>
      <c r="F248" t="s">
        <v>904</v>
      </c>
      <c r="G248" t="s">
        <v>905</v>
      </c>
      <c r="H248" t="s">
        <v>901</v>
      </c>
      <c r="I248" t="s">
        <v>212</v>
      </c>
      <c r="J248"/>
      <c r="K248" s="77">
        <v>5.91</v>
      </c>
      <c r="L248" t="s">
        <v>106</v>
      </c>
      <c r="M248" s="78">
        <v>8.1299999999999997E-2</v>
      </c>
      <c r="N248" s="78">
        <v>7.3899999999999993E-2</v>
      </c>
      <c r="O248" s="77">
        <v>6004.76</v>
      </c>
      <c r="P248" s="77">
        <v>106.35663877323989</v>
      </c>
      <c r="Q248" s="77">
        <v>0</v>
      </c>
      <c r="R248" s="77">
        <v>23.578813651660798</v>
      </c>
      <c r="S248" s="78">
        <v>0</v>
      </c>
      <c r="T248" s="78">
        <v>1.1000000000000001E-3</v>
      </c>
      <c r="U248" s="78">
        <v>4.0000000000000002E-4</v>
      </c>
    </row>
    <row r="249" spans="2:21">
      <c r="B249" s="84" t="s">
        <v>330</v>
      </c>
      <c r="C249" s="16"/>
      <c r="D249" s="16"/>
      <c r="E249" s="16"/>
      <c r="F249" s="16"/>
      <c r="K249" s="85">
        <v>5.09</v>
      </c>
      <c r="N249" s="86">
        <v>7.2400000000000006E-2</v>
      </c>
      <c r="O249" s="85">
        <v>694719.29</v>
      </c>
      <c r="Q249" s="85">
        <v>0</v>
      </c>
      <c r="R249" s="85">
        <v>2476.4286752969465</v>
      </c>
      <c r="T249" s="86">
        <v>0.11940000000000001</v>
      </c>
      <c r="U249" s="86">
        <v>4.6100000000000002E-2</v>
      </c>
    </row>
    <row r="250" spans="2:21">
      <c r="B250" t="s">
        <v>910</v>
      </c>
      <c r="C250" t="s">
        <v>911</v>
      </c>
      <c r="D250" t="s">
        <v>123</v>
      </c>
      <c r="E250" t="s">
        <v>876</v>
      </c>
      <c r="F250" t="s">
        <v>912</v>
      </c>
      <c r="G250" t="s">
        <v>913</v>
      </c>
      <c r="H250" t="s">
        <v>914</v>
      </c>
      <c r="I250" t="s">
        <v>879</v>
      </c>
      <c r="J250"/>
      <c r="K250" s="77">
        <v>7.28</v>
      </c>
      <c r="L250" t="s">
        <v>110</v>
      </c>
      <c r="M250" s="78">
        <v>4.2500000000000003E-2</v>
      </c>
      <c r="N250" s="78">
        <v>5.2699999999999997E-2</v>
      </c>
      <c r="O250" s="77">
        <v>6320.8</v>
      </c>
      <c r="P250" s="77">
        <v>96.722103531198584</v>
      </c>
      <c r="Q250" s="77">
        <v>0</v>
      </c>
      <c r="R250" s="77">
        <v>24.658637478048</v>
      </c>
      <c r="S250" s="78">
        <v>0</v>
      </c>
      <c r="T250" s="78">
        <v>1.1999999999999999E-3</v>
      </c>
      <c r="U250" s="78">
        <v>5.0000000000000001E-4</v>
      </c>
    </row>
    <row r="251" spans="2:21">
      <c r="B251" t="s">
        <v>915</v>
      </c>
      <c r="C251" t="s">
        <v>916</v>
      </c>
      <c r="D251" t="s">
        <v>123</v>
      </c>
      <c r="E251" t="s">
        <v>876</v>
      </c>
      <c r="F251" t="s">
        <v>917</v>
      </c>
      <c r="G251" t="s">
        <v>913</v>
      </c>
      <c r="H251" t="s">
        <v>918</v>
      </c>
      <c r="I251" t="s">
        <v>212</v>
      </c>
      <c r="J251"/>
      <c r="K251" s="77">
        <v>1.1399999999999999</v>
      </c>
      <c r="L251" t="s">
        <v>106</v>
      </c>
      <c r="M251" s="78">
        <v>4.4999999999999998E-2</v>
      </c>
      <c r="N251" s="78">
        <v>8.48E-2</v>
      </c>
      <c r="O251" s="77">
        <v>4.1100000000000003</v>
      </c>
      <c r="P251" s="77">
        <v>95.332973236009735</v>
      </c>
      <c r="Q251" s="77">
        <v>0</v>
      </c>
      <c r="R251" s="77">
        <v>1.44659397584E-2</v>
      </c>
      <c r="S251" s="78">
        <v>0</v>
      </c>
      <c r="T251" s="78">
        <v>0</v>
      </c>
      <c r="U251" s="78">
        <v>0</v>
      </c>
    </row>
    <row r="252" spans="2:21">
      <c r="B252" t="s">
        <v>919</v>
      </c>
      <c r="C252" t="s">
        <v>920</v>
      </c>
      <c r="D252" t="s">
        <v>123</v>
      </c>
      <c r="E252" t="s">
        <v>876</v>
      </c>
      <c r="F252" t="s">
        <v>921</v>
      </c>
      <c r="G252" t="s">
        <v>913</v>
      </c>
      <c r="H252" t="s">
        <v>914</v>
      </c>
      <c r="I252" t="s">
        <v>879</v>
      </c>
      <c r="J252"/>
      <c r="K252" s="77">
        <v>6.9</v>
      </c>
      <c r="L252" t="s">
        <v>106</v>
      </c>
      <c r="M252" s="78">
        <v>0.03</v>
      </c>
      <c r="N252" s="78">
        <v>6.6400000000000001E-2</v>
      </c>
      <c r="O252" s="77">
        <v>11693.48</v>
      </c>
      <c r="P252" s="77">
        <v>78.484333618392469</v>
      </c>
      <c r="Q252" s="77">
        <v>0</v>
      </c>
      <c r="R252" s="77">
        <v>33.883514063921602</v>
      </c>
      <c r="S252" s="78">
        <v>0</v>
      </c>
      <c r="T252" s="78">
        <v>1.6000000000000001E-3</v>
      </c>
      <c r="U252" s="78">
        <v>5.9999999999999995E-4</v>
      </c>
    </row>
    <row r="253" spans="2:21">
      <c r="B253" t="s">
        <v>922</v>
      </c>
      <c r="C253" t="s">
        <v>923</v>
      </c>
      <c r="D253" t="s">
        <v>123</v>
      </c>
      <c r="E253" t="s">
        <v>876</v>
      </c>
      <c r="F253" t="s">
        <v>924</v>
      </c>
      <c r="G253" t="s">
        <v>913</v>
      </c>
      <c r="H253" t="s">
        <v>914</v>
      </c>
      <c r="I253" t="s">
        <v>879</v>
      </c>
      <c r="J253"/>
      <c r="K253" s="77">
        <v>7.54</v>
      </c>
      <c r="L253" t="s">
        <v>106</v>
      </c>
      <c r="M253" s="78">
        <v>3.5000000000000003E-2</v>
      </c>
      <c r="N253" s="78">
        <v>6.6100000000000006E-2</v>
      </c>
      <c r="O253" s="77">
        <v>4740.6000000000004</v>
      </c>
      <c r="P253" s="77">
        <v>79.77516613930726</v>
      </c>
      <c r="Q253" s="77">
        <v>0</v>
      </c>
      <c r="R253" s="77">
        <v>13.962485073991999</v>
      </c>
      <c r="S253" s="78">
        <v>0</v>
      </c>
      <c r="T253" s="78">
        <v>6.9999999999999999E-4</v>
      </c>
      <c r="U253" s="78">
        <v>2.9999999999999997E-4</v>
      </c>
    </row>
    <row r="254" spans="2:21">
      <c r="B254" t="s">
        <v>925</v>
      </c>
      <c r="C254" t="s">
        <v>926</v>
      </c>
      <c r="D254" t="s">
        <v>123</v>
      </c>
      <c r="E254" t="s">
        <v>876</v>
      </c>
      <c r="F254" t="s">
        <v>927</v>
      </c>
      <c r="G254" t="s">
        <v>928</v>
      </c>
      <c r="H254" t="s">
        <v>929</v>
      </c>
      <c r="I254" t="s">
        <v>212</v>
      </c>
      <c r="J254"/>
      <c r="K254" s="77">
        <v>3.64</v>
      </c>
      <c r="L254" t="s">
        <v>106</v>
      </c>
      <c r="M254" s="78">
        <v>5.5500000000000001E-2</v>
      </c>
      <c r="N254" s="78">
        <v>6.1899999999999997E-2</v>
      </c>
      <c r="O254" s="77">
        <v>2212.2800000000002</v>
      </c>
      <c r="P254" s="77">
        <v>99.268733505704517</v>
      </c>
      <c r="Q254" s="77">
        <v>0</v>
      </c>
      <c r="R254" s="77">
        <v>8.1080098304191992</v>
      </c>
      <c r="S254" s="78">
        <v>0</v>
      </c>
      <c r="T254" s="78">
        <v>4.0000000000000002E-4</v>
      </c>
      <c r="U254" s="78">
        <v>2.0000000000000001E-4</v>
      </c>
    </row>
    <row r="255" spans="2:21">
      <c r="B255" t="s">
        <v>930</v>
      </c>
      <c r="C255" t="s">
        <v>931</v>
      </c>
      <c r="D255" t="s">
        <v>123</v>
      </c>
      <c r="E255" t="s">
        <v>876</v>
      </c>
      <c r="F255" t="s">
        <v>932</v>
      </c>
      <c r="G255" t="s">
        <v>913</v>
      </c>
      <c r="H255" t="s">
        <v>929</v>
      </c>
      <c r="I255" t="s">
        <v>212</v>
      </c>
      <c r="J255"/>
      <c r="K255" s="77">
        <v>7.62</v>
      </c>
      <c r="L255" t="s">
        <v>110</v>
      </c>
      <c r="M255" s="78">
        <v>4.2500000000000003E-2</v>
      </c>
      <c r="N255" s="78">
        <v>5.4100000000000002E-2</v>
      </c>
      <c r="O255" s="77">
        <v>12641.6</v>
      </c>
      <c r="P255" s="77">
        <v>92.710466143526133</v>
      </c>
      <c r="Q255" s="77">
        <v>0</v>
      </c>
      <c r="R255" s="77">
        <v>47.271796034019196</v>
      </c>
      <c r="S255" s="78">
        <v>0</v>
      </c>
      <c r="T255" s="78">
        <v>2.3E-3</v>
      </c>
      <c r="U255" s="78">
        <v>8.9999999999999998E-4</v>
      </c>
    </row>
    <row r="256" spans="2:21">
      <c r="B256" t="s">
        <v>933</v>
      </c>
      <c r="C256" t="s">
        <v>934</v>
      </c>
      <c r="D256" t="s">
        <v>123</v>
      </c>
      <c r="E256" t="s">
        <v>876</v>
      </c>
      <c r="F256" t="s">
        <v>935</v>
      </c>
      <c r="G256" t="s">
        <v>936</v>
      </c>
      <c r="H256" t="s">
        <v>929</v>
      </c>
      <c r="I256" t="s">
        <v>212</v>
      </c>
      <c r="J256"/>
      <c r="K256" s="77">
        <v>7.95</v>
      </c>
      <c r="L256" t="s">
        <v>106</v>
      </c>
      <c r="M256" s="78">
        <v>5.8799999999999998E-2</v>
      </c>
      <c r="N256" s="78">
        <v>6.0299999999999999E-2</v>
      </c>
      <c r="O256" s="77">
        <v>6320.8</v>
      </c>
      <c r="P256" s="77">
        <v>99.137778129350721</v>
      </c>
      <c r="Q256" s="77">
        <v>0</v>
      </c>
      <c r="R256" s="77">
        <v>23.135182110559999</v>
      </c>
      <c r="S256" s="78">
        <v>0</v>
      </c>
      <c r="T256" s="78">
        <v>1.1000000000000001E-3</v>
      </c>
      <c r="U256" s="78">
        <v>4.0000000000000002E-4</v>
      </c>
    </row>
    <row r="257" spans="2:21">
      <c r="B257" t="s">
        <v>937</v>
      </c>
      <c r="C257" t="s">
        <v>938</v>
      </c>
      <c r="D257" t="s">
        <v>123</v>
      </c>
      <c r="E257" t="s">
        <v>876</v>
      </c>
      <c r="F257" t="s">
        <v>939</v>
      </c>
      <c r="G257" t="s">
        <v>940</v>
      </c>
      <c r="H257" t="s">
        <v>929</v>
      </c>
      <c r="I257" t="s">
        <v>321</v>
      </c>
      <c r="J257"/>
      <c r="K257" s="77">
        <v>5.14</v>
      </c>
      <c r="L257" t="s">
        <v>106</v>
      </c>
      <c r="M257" s="78">
        <v>4.2500000000000003E-2</v>
      </c>
      <c r="N257" s="78">
        <v>5.91E-2</v>
      </c>
      <c r="O257" s="77">
        <v>2131.12</v>
      </c>
      <c r="P257" s="77">
        <v>92.273973309808923</v>
      </c>
      <c r="Q257" s="77">
        <v>0</v>
      </c>
      <c r="R257" s="77">
        <v>7.2602039172000001</v>
      </c>
      <c r="S257" s="78">
        <v>0</v>
      </c>
      <c r="T257" s="78">
        <v>4.0000000000000002E-4</v>
      </c>
      <c r="U257" s="78">
        <v>1E-4</v>
      </c>
    </row>
    <row r="258" spans="2:21">
      <c r="B258" t="s">
        <v>941</v>
      </c>
      <c r="C258" t="s">
        <v>942</v>
      </c>
      <c r="D258" t="s">
        <v>123</v>
      </c>
      <c r="E258" t="s">
        <v>876</v>
      </c>
      <c r="F258" t="s">
        <v>943</v>
      </c>
      <c r="G258" t="s">
        <v>928</v>
      </c>
      <c r="H258" t="s">
        <v>929</v>
      </c>
      <c r="I258" t="s">
        <v>212</v>
      </c>
      <c r="J258"/>
      <c r="K258" s="77">
        <v>3.72</v>
      </c>
      <c r="L258" t="s">
        <v>113</v>
      </c>
      <c r="M258" s="78">
        <v>4.6300000000000001E-2</v>
      </c>
      <c r="N258" s="78">
        <v>7.7700000000000005E-2</v>
      </c>
      <c r="O258" s="77">
        <v>9481.2000000000007</v>
      </c>
      <c r="P258" s="77">
        <v>90.4497497363203</v>
      </c>
      <c r="Q258" s="77">
        <v>0</v>
      </c>
      <c r="R258" s="77">
        <v>40.063198935082397</v>
      </c>
      <c r="S258" s="78">
        <v>0</v>
      </c>
      <c r="T258" s="78">
        <v>1.9E-3</v>
      </c>
      <c r="U258" s="78">
        <v>6.9999999999999999E-4</v>
      </c>
    </row>
    <row r="259" spans="2:21">
      <c r="B259" t="s">
        <v>944</v>
      </c>
      <c r="C259" t="s">
        <v>945</v>
      </c>
      <c r="D259" t="s">
        <v>123</v>
      </c>
      <c r="E259" t="s">
        <v>876</v>
      </c>
      <c r="F259" t="s">
        <v>946</v>
      </c>
      <c r="G259" t="s">
        <v>913</v>
      </c>
      <c r="H259" t="s">
        <v>947</v>
      </c>
      <c r="I259" t="s">
        <v>879</v>
      </c>
      <c r="J259"/>
      <c r="K259" s="77">
        <v>4.04</v>
      </c>
      <c r="L259" t="s">
        <v>106</v>
      </c>
      <c r="M259" s="78">
        <v>3.2000000000000001E-2</v>
      </c>
      <c r="N259" s="78">
        <v>0.1104</v>
      </c>
      <c r="O259" s="77">
        <v>10113.280000000001</v>
      </c>
      <c r="P259" s="77">
        <v>74.112444097266163</v>
      </c>
      <c r="Q259" s="77">
        <v>0</v>
      </c>
      <c r="R259" s="77">
        <v>27.672274657788801</v>
      </c>
      <c r="S259" s="78">
        <v>0</v>
      </c>
      <c r="T259" s="78">
        <v>1.2999999999999999E-3</v>
      </c>
      <c r="U259" s="78">
        <v>5.0000000000000001E-4</v>
      </c>
    </row>
    <row r="260" spans="2:21">
      <c r="B260" t="s">
        <v>948</v>
      </c>
      <c r="C260" t="s">
        <v>949</v>
      </c>
      <c r="D260" t="s">
        <v>123</v>
      </c>
      <c r="E260" t="s">
        <v>876</v>
      </c>
      <c r="F260" t="s">
        <v>927</v>
      </c>
      <c r="G260" t="s">
        <v>928</v>
      </c>
      <c r="H260" t="s">
        <v>882</v>
      </c>
      <c r="I260" t="s">
        <v>212</v>
      </c>
      <c r="J260"/>
      <c r="K260" s="77">
        <v>7.15</v>
      </c>
      <c r="L260" t="s">
        <v>106</v>
      </c>
      <c r="M260" s="78">
        <v>6.7400000000000002E-2</v>
      </c>
      <c r="N260" s="78">
        <v>6.2199999999999998E-2</v>
      </c>
      <c r="O260" s="77">
        <v>4740.6000000000004</v>
      </c>
      <c r="P260" s="77">
        <v>103.62428355060541</v>
      </c>
      <c r="Q260" s="77">
        <v>0</v>
      </c>
      <c r="R260" s="77">
        <v>18.136628005912002</v>
      </c>
      <c r="S260" s="78">
        <v>0</v>
      </c>
      <c r="T260" s="78">
        <v>8.9999999999999998E-4</v>
      </c>
      <c r="U260" s="78">
        <v>2.9999999999999997E-4</v>
      </c>
    </row>
    <row r="261" spans="2:21">
      <c r="B261" t="s">
        <v>950</v>
      </c>
      <c r="C261" t="s">
        <v>951</v>
      </c>
      <c r="D261" t="s">
        <v>123</v>
      </c>
      <c r="E261" t="s">
        <v>876</v>
      </c>
      <c r="F261" t="s">
        <v>952</v>
      </c>
      <c r="G261" t="s">
        <v>928</v>
      </c>
      <c r="H261" t="s">
        <v>882</v>
      </c>
      <c r="I261" t="s">
        <v>212</v>
      </c>
      <c r="J261"/>
      <c r="K261" s="77">
        <v>5.31</v>
      </c>
      <c r="L261" t="s">
        <v>106</v>
      </c>
      <c r="M261" s="78">
        <v>3.9300000000000002E-2</v>
      </c>
      <c r="N261" s="78">
        <v>6.7299999999999999E-2</v>
      </c>
      <c r="O261" s="77">
        <v>9844.65</v>
      </c>
      <c r="P261" s="77">
        <v>87.554974818810223</v>
      </c>
      <c r="Q261" s="77">
        <v>0</v>
      </c>
      <c r="R261" s="77">
        <v>31.823123218822001</v>
      </c>
      <c r="S261" s="78">
        <v>0</v>
      </c>
      <c r="T261" s="78">
        <v>1.5E-3</v>
      </c>
      <c r="U261" s="78">
        <v>5.9999999999999995E-4</v>
      </c>
    </row>
    <row r="262" spans="2:21">
      <c r="B262" t="s">
        <v>953</v>
      </c>
      <c r="C262" t="s">
        <v>954</v>
      </c>
      <c r="D262" t="s">
        <v>123</v>
      </c>
      <c r="E262" t="s">
        <v>876</v>
      </c>
      <c r="F262" t="s">
        <v>955</v>
      </c>
      <c r="G262" t="s">
        <v>956</v>
      </c>
      <c r="H262" t="s">
        <v>882</v>
      </c>
      <c r="I262" t="s">
        <v>212</v>
      </c>
      <c r="J262"/>
      <c r="K262" s="77">
        <v>2.97</v>
      </c>
      <c r="L262" t="s">
        <v>106</v>
      </c>
      <c r="M262" s="78">
        <v>4.7500000000000001E-2</v>
      </c>
      <c r="N262" s="78">
        <v>8.2799999999999999E-2</v>
      </c>
      <c r="O262" s="77">
        <v>7268.92</v>
      </c>
      <c r="P262" s="77">
        <v>90.991472317758351</v>
      </c>
      <c r="Q262" s="77">
        <v>0</v>
      </c>
      <c r="R262" s="77">
        <v>24.419247340883199</v>
      </c>
      <c r="S262" s="78">
        <v>0</v>
      </c>
      <c r="T262" s="78">
        <v>1.1999999999999999E-3</v>
      </c>
      <c r="U262" s="78">
        <v>5.0000000000000001E-4</v>
      </c>
    </row>
    <row r="263" spans="2:21">
      <c r="B263" t="s">
        <v>957</v>
      </c>
      <c r="C263" t="s">
        <v>958</v>
      </c>
      <c r="D263" t="s">
        <v>123</v>
      </c>
      <c r="E263" t="s">
        <v>876</v>
      </c>
      <c r="F263" t="s">
        <v>955</v>
      </c>
      <c r="G263" t="s">
        <v>956</v>
      </c>
      <c r="H263" t="s">
        <v>882</v>
      </c>
      <c r="I263" t="s">
        <v>212</v>
      </c>
      <c r="J263"/>
      <c r="K263" s="77">
        <v>5.92</v>
      </c>
      <c r="L263" t="s">
        <v>106</v>
      </c>
      <c r="M263" s="78">
        <v>5.1299999999999998E-2</v>
      </c>
      <c r="N263" s="78">
        <v>7.9699999999999993E-2</v>
      </c>
      <c r="O263" s="77">
        <v>5198.8599999999997</v>
      </c>
      <c r="P263" s="77">
        <v>85.40343110989717</v>
      </c>
      <c r="Q263" s="77">
        <v>0</v>
      </c>
      <c r="R263" s="77">
        <v>16.3924977902712</v>
      </c>
      <c r="S263" s="78">
        <v>0</v>
      </c>
      <c r="T263" s="78">
        <v>8.0000000000000004E-4</v>
      </c>
      <c r="U263" s="78">
        <v>2.9999999999999997E-4</v>
      </c>
    </row>
    <row r="264" spans="2:21">
      <c r="B264" t="s">
        <v>959</v>
      </c>
      <c r="C264" t="s">
        <v>960</v>
      </c>
      <c r="D264" t="s">
        <v>123</v>
      </c>
      <c r="E264" t="s">
        <v>876</v>
      </c>
      <c r="F264" t="s">
        <v>961</v>
      </c>
      <c r="G264" t="s">
        <v>962</v>
      </c>
      <c r="H264" t="s">
        <v>885</v>
      </c>
      <c r="I264" t="s">
        <v>212</v>
      </c>
      <c r="J264"/>
      <c r="K264" s="77">
        <v>7.27</v>
      </c>
      <c r="L264" t="s">
        <v>106</v>
      </c>
      <c r="M264" s="78">
        <v>3.3000000000000002E-2</v>
      </c>
      <c r="N264" s="78">
        <v>6.1400000000000003E-2</v>
      </c>
      <c r="O264" s="77">
        <v>9481.2000000000007</v>
      </c>
      <c r="P264" s="77">
        <v>82.416833438805213</v>
      </c>
      <c r="Q264" s="77">
        <v>0</v>
      </c>
      <c r="R264" s="77">
        <v>28.849674965904001</v>
      </c>
      <c r="S264" s="78">
        <v>0</v>
      </c>
      <c r="T264" s="78">
        <v>1.4E-3</v>
      </c>
      <c r="U264" s="78">
        <v>5.0000000000000001E-4</v>
      </c>
    </row>
    <row r="265" spans="2:21">
      <c r="B265" t="s">
        <v>963</v>
      </c>
      <c r="C265" t="s">
        <v>964</v>
      </c>
      <c r="D265" t="s">
        <v>123</v>
      </c>
      <c r="E265" t="s">
        <v>876</v>
      </c>
      <c r="F265" t="s">
        <v>965</v>
      </c>
      <c r="G265" t="s">
        <v>913</v>
      </c>
      <c r="H265" t="s">
        <v>966</v>
      </c>
      <c r="I265" t="s">
        <v>879</v>
      </c>
      <c r="J265"/>
      <c r="K265" s="77">
        <v>6.62</v>
      </c>
      <c r="L265" t="s">
        <v>110</v>
      </c>
      <c r="M265" s="78">
        <v>5.8000000000000003E-2</v>
      </c>
      <c r="N265" s="78">
        <v>5.1299999999999998E-2</v>
      </c>
      <c r="O265" s="77">
        <v>4740.6000000000004</v>
      </c>
      <c r="P265" s="77">
        <v>109.68876724465258</v>
      </c>
      <c r="Q265" s="77">
        <v>0</v>
      </c>
      <c r="R265" s="77">
        <v>20.97329965038</v>
      </c>
      <c r="S265" s="78">
        <v>0</v>
      </c>
      <c r="T265" s="78">
        <v>1E-3</v>
      </c>
      <c r="U265" s="78">
        <v>4.0000000000000002E-4</v>
      </c>
    </row>
    <row r="266" spans="2:21">
      <c r="B266" t="s">
        <v>967</v>
      </c>
      <c r="C266" t="s">
        <v>968</v>
      </c>
      <c r="D266" t="s">
        <v>123</v>
      </c>
      <c r="E266" t="s">
        <v>876</v>
      </c>
      <c r="F266" t="s">
        <v>969</v>
      </c>
      <c r="G266" t="s">
        <v>928</v>
      </c>
      <c r="H266" t="s">
        <v>885</v>
      </c>
      <c r="I266" t="s">
        <v>212</v>
      </c>
      <c r="J266"/>
      <c r="K266" s="77">
        <v>7.51</v>
      </c>
      <c r="L266" t="s">
        <v>106</v>
      </c>
      <c r="M266" s="78">
        <v>6.1699999999999998E-2</v>
      </c>
      <c r="N266" s="78">
        <v>6.0999999999999999E-2</v>
      </c>
      <c r="O266" s="77">
        <v>4740.6000000000004</v>
      </c>
      <c r="P266" s="77">
        <v>100.80309918575708</v>
      </c>
      <c r="Q266" s="77">
        <v>0</v>
      </c>
      <c r="R266" s="77">
        <v>17.642855990240001</v>
      </c>
      <c r="S266" s="78">
        <v>0</v>
      </c>
      <c r="T266" s="78">
        <v>8.9999999999999998E-4</v>
      </c>
      <c r="U266" s="78">
        <v>2.9999999999999997E-4</v>
      </c>
    </row>
    <row r="267" spans="2:21">
      <c r="B267" t="s">
        <v>970</v>
      </c>
      <c r="C267" t="s">
        <v>971</v>
      </c>
      <c r="D267" t="s">
        <v>123</v>
      </c>
      <c r="E267" t="s">
        <v>876</v>
      </c>
      <c r="F267" t="s">
        <v>972</v>
      </c>
      <c r="G267" t="s">
        <v>973</v>
      </c>
      <c r="H267" t="s">
        <v>885</v>
      </c>
      <c r="I267" t="s">
        <v>212</v>
      </c>
      <c r="J267"/>
      <c r="K267" s="77">
        <v>7.32</v>
      </c>
      <c r="L267" t="s">
        <v>106</v>
      </c>
      <c r="M267" s="78">
        <v>5.5E-2</v>
      </c>
      <c r="N267" s="78">
        <v>5.8400000000000001E-2</v>
      </c>
      <c r="O267" s="77">
        <v>12641.6</v>
      </c>
      <c r="P267" s="77">
        <v>99.714555467662322</v>
      </c>
      <c r="Q267" s="77">
        <v>0</v>
      </c>
      <c r="R267" s="77">
        <v>46.539562280848003</v>
      </c>
      <c r="S267" s="78">
        <v>0</v>
      </c>
      <c r="T267" s="78">
        <v>2.2000000000000001E-3</v>
      </c>
      <c r="U267" s="78">
        <v>8.9999999999999998E-4</v>
      </c>
    </row>
    <row r="268" spans="2:21">
      <c r="B268" t="s">
        <v>974</v>
      </c>
      <c r="C268" t="s">
        <v>975</v>
      </c>
      <c r="D268" t="s">
        <v>123</v>
      </c>
      <c r="E268" t="s">
        <v>876</v>
      </c>
      <c r="F268" t="s">
        <v>976</v>
      </c>
      <c r="G268" t="s">
        <v>928</v>
      </c>
      <c r="H268" t="s">
        <v>885</v>
      </c>
      <c r="I268" t="s">
        <v>212</v>
      </c>
      <c r="J268"/>
      <c r="K268" s="77">
        <v>4.3499999999999996</v>
      </c>
      <c r="L268" t="s">
        <v>110</v>
      </c>
      <c r="M268" s="78">
        <v>4.1300000000000003E-2</v>
      </c>
      <c r="N268" s="78">
        <v>5.4699999999999999E-2</v>
      </c>
      <c r="O268" s="77">
        <v>9386.39</v>
      </c>
      <c r="P268" s="77">
        <v>97.608123169823642</v>
      </c>
      <c r="Q268" s="77">
        <v>0</v>
      </c>
      <c r="R268" s="77">
        <v>36.953523211954199</v>
      </c>
      <c r="S268" s="78">
        <v>0</v>
      </c>
      <c r="T268" s="78">
        <v>1.8E-3</v>
      </c>
      <c r="U268" s="78">
        <v>6.9999999999999999E-4</v>
      </c>
    </row>
    <row r="269" spans="2:21">
      <c r="B269" t="s">
        <v>977</v>
      </c>
      <c r="C269" t="s">
        <v>978</v>
      </c>
      <c r="D269" t="s">
        <v>123</v>
      </c>
      <c r="E269" t="s">
        <v>876</v>
      </c>
      <c r="F269" t="s">
        <v>979</v>
      </c>
      <c r="G269" t="s">
        <v>980</v>
      </c>
      <c r="H269" t="s">
        <v>885</v>
      </c>
      <c r="I269" t="s">
        <v>212</v>
      </c>
      <c r="J269"/>
      <c r="K269" s="77">
        <v>6.97</v>
      </c>
      <c r="L269" t="s">
        <v>106</v>
      </c>
      <c r="M269" s="78">
        <v>6.8000000000000005E-2</v>
      </c>
      <c r="N269" s="78">
        <v>6.7000000000000004E-2</v>
      </c>
      <c r="O269" s="77">
        <v>15169.92</v>
      </c>
      <c r="P269" s="77">
        <v>103.42921642830022</v>
      </c>
      <c r="Q269" s="77">
        <v>0</v>
      </c>
      <c r="R269" s="77">
        <v>57.9279577034496</v>
      </c>
      <c r="S269" s="78">
        <v>0</v>
      </c>
      <c r="T269" s="78">
        <v>2.8E-3</v>
      </c>
      <c r="U269" s="78">
        <v>1.1000000000000001E-3</v>
      </c>
    </row>
    <row r="270" spans="2:21">
      <c r="B270" t="s">
        <v>981</v>
      </c>
      <c r="C270" t="s">
        <v>982</v>
      </c>
      <c r="D270" t="s">
        <v>123</v>
      </c>
      <c r="E270" t="s">
        <v>876</v>
      </c>
      <c r="F270" t="s">
        <v>983</v>
      </c>
      <c r="G270" t="s">
        <v>913</v>
      </c>
      <c r="H270" t="s">
        <v>885</v>
      </c>
      <c r="I270" t="s">
        <v>321</v>
      </c>
      <c r="J270"/>
      <c r="K270" s="77">
        <v>6.84</v>
      </c>
      <c r="L270" t="s">
        <v>106</v>
      </c>
      <c r="M270" s="78">
        <v>0.06</v>
      </c>
      <c r="N270" s="78">
        <v>6.6400000000000001E-2</v>
      </c>
      <c r="O270" s="77">
        <v>7901</v>
      </c>
      <c r="P270" s="77">
        <v>97.093602202252882</v>
      </c>
      <c r="Q270" s="77">
        <v>0</v>
      </c>
      <c r="R270" s="77">
        <v>28.322681462919999</v>
      </c>
      <c r="S270" s="78">
        <v>0</v>
      </c>
      <c r="T270" s="78">
        <v>1.4E-3</v>
      </c>
      <c r="U270" s="78">
        <v>5.0000000000000001E-4</v>
      </c>
    </row>
    <row r="271" spans="2:21">
      <c r="B271" t="s">
        <v>984</v>
      </c>
      <c r="C271" t="s">
        <v>985</v>
      </c>
      <c r="D271" t="s">
        <v>123</v>
      </c>
      <c r="E271" t="s">
        <v>876</v>
      </c>
      <c r="F271" t="s">
        <v>986</v>
      </c>
      <c r="G271" t="s">
        <v>987</v>
      </c>
      <c r="H271" t="s">
        <v>885</v>
      </c>
      <c r="I271" t="s">
        <v>212</v>
      </c>
      <c r="J271"/>
      <c r="K271" s="77">
        <v>6.85</v>
      </c>
      <c r="L271" t="s">
        <v>106</v>
      </c>
      <c r="M271" s="78">
        <v>6.3799999999999996E-2</v>
      </c>
      <c r="N271" s="78">
        <v>6.0400000000000002E-2</v>
      </c>
      <c r="O271" s="77">
        <v>2654.74</v>
      </c>
      <c r="P271" s="77">
        <v>103.75183461280578</v>
      </c>
      <c r="Q271" s="77">
        <v>0</v>
      </c>
      <c r="R271" s="77">
        <v>10.1690286489064</v>
      </c>
      <c r="S271" s="78">
        <v>0</v>
      </c>
      <c r="T271" s="78">
        <v>5.0000000000000001E-4</v>
      </c>
      <c r="U271" s="78">
        <v>2.0000000000000001E-4</v>
      </c>
    </row>
    <row r="272" spans="2:21">
      <c r="B272" t="s">
        <v>988</v>
      </c>
      <c r="C272" t="s">
        <v>989</v>
      </c>
      <c r="D272" t="s">
        <v>123</v>
      </c>
      <c r="E272" t="s">
        <v>876</v>
      </c>
      <c r="F272" t="s">
        <v>990</v>
      </c>
      <c r="G272" t="s">
        <v>928</v>
      </c>
      <c r="H272" t="s">
        <v>885</v>
      </c>
      <c r="I272" t="s">
        <v>212</v>
      </c>
      <c r="J272"/>
      <c r="K272" s="77">
        <v>3.65</v>
      </c>
      <c r="L272" t="s">
        <v>106</v>
      </c>
      <c r="M272" s="78">
        <v>8.1299999999999997E-2</v>
      </c>
      <c r="N272" s="78">
        <v>7.4999999999999997E-2</v>
      </c>
      <c r="O272" s="77">
        <v>6320.8</v>
      </c>
      <c r="P272" s="77">
        <v>103.20216719402607</v>
      </c>
      <c r="Q272" s="77">
        <v>0</v>
      </c>
      <c r="R272" s="77">
        <v>24.083663940128002</v>
      </c>
      <c r="S272" s="78">
        <v>0</v>
      </c>
      <c r="T272" s="78">
        <v>1.1999999999999999E-3</v>
      </c>
      <c r="U272" s="78">
        <v>4.0000000000000002E-4</v>
      </c>
    </row>
    <row r="273" spans="2:21">
      <c r="B273" t="s">
        <v>991</v>
      </c>
      <c r="C273" t="s">
        <v>992</v>
      </c>
      <c r="D273" t="s">
        <v>123</v>
      </c>
      <c r="E273" t="s">
        <v>876</v>
      </c>
      <c r="F273" t="s">
        <v>993</v>
      </c>
      <c r="G273" t="s">
        <v>928</v>
      </c>
      <c r="H273" t="s">
        <v>893</v>
      </c>
      <c r="I273" t="s">
        <v>212</v>
      </c>
      <c r="J273"/>
      <c r="K273" s="77">
        <v>4.38</v>
      </c>
      <c r="L273" t="s">
        <v>110</v>
      </c>
      <c r="M273" s="78">
        <v>7.2499999999999995E-2</v>
      </c>
      <c r="N273" s="78">
        <v>7.3599999999999999E-2</v>
      </c>
      <c r="O273" s="77">
        <v>11282.63</v>
      </c>
      <c r="P273" s="77">
        <v>99.218833529062024</v>
      </c>
      <c r="Q273" s="77">
        <v>0</v>
      </c>
      <c r="R273" s="77">
        <v>45.1518716051052</v>
      </c>
      <c r="S273" s="78">
        <v>0</v>
      </c>
      <c r="T273" s="78">
        <v>2.2000000000000001E-3</v>
      </c>
      <c r="U273" s="78">
        <v>8.0000000000000004E-4</v>
      </c>
    </row>
    <row r="274" spans="2:21">
      <c r="B274" t="s">
        <v>994</v>
      </c>
      <c r="C274" t="s">
        <v>995</v>
      </c>
      <c r="D274" t="s">
        <v>123</v>
      </c>
      <c r="E274" t="s">
        <v>876</v>
      </c>
      <c r="F274" t="s">
        <v>996</v>
      </c>
      <c r="G274" t="s">
        <v>928</v>
      </c>
      <c r="H274" t="s">
        <v>893</v>
      </c>
      <c r="I274" t="s">
        <v>212</v>
      </c>
      <c r="J274"/>
      <c r="K274" s="77">
        <v>7.29</v>
      </c>
      <c r="L274" t="s">
        <v>106</v>
      </c>
      <c r="M274" s="78">
        <v>7.1199999999999999E-2</v>
      </c>
      <c r="N274" s="78">
        <v>7.2400000000000006E-2</v>
      </c>
      <c r="O274" s="77">
        <v>6320.8</v>
      </c>
      <c r="P274" s="77">
        <v>98.9250077205417</v>
      </c>
      <c r="Q274" s="77">
        <v>0</v>
      </c>
      <c r="R274" s="77">
        <v>23.085529170495999</v>
      </c>
      <c r="S274" s="78">
        <v>0</v>
      </c>
      <c r="T274" s="78">
        <v>1.1000000000000001E-3</v>
      </c>
      <c r="U274" s="78">
        <v>4.0000000000000002E-4</v>
      </c>
    </row>
    <row r="275" spans="2:21">
      <c r="B275" t="s">
        <v>997</v>
      </c>
      <c r="C275" t="s">
        <v>998</v>
      </c>
      <c r="D275" t="s">
        <v>123</v>
      </c>
      <c r="E275" t="s">
        <v>876</v>
      </c>
      <c r="F275" t="s">
        <v>999</v>
      </c>
      <c r="G275" t="s">
        <v>980</v>
      </c>
      <c r="H275" t="s">
        <v>893</v>
      </c>
      <c r="I275" t="s">
        <v>212</v>
      </c>
      <c r="J275"/>
      <c r="K275" s="77">
        <v>3.3</v>
      </c>
      <c r="L275" t="s">
        <v>106</v>
      </c>
      <c r="M275" s="78">
        <v>2.63E-2</v>
      </c>
      <c r="N275" s="78">
        <v>7.5899999999999995E-2</v>
      </c>
      <c r="O275" s="77">
        <v>8013.19</v>
      </c>
      <c r="P275" s="77">
        <v>85.058082940751433</v>
      </c>
      <c r="Q275" s="77">
        <v>0</v>
      </c>
      <c r="R275" s="77">
        <v>25.1641765203088</v>
      </c>
      <c r="S275" s="78">
        <v>0</v>
      </c>
      <c r="T275" s="78">
        <v>1.1999999999999999E-3</v>
      </c>
      <c r="U275" s="78">
        <v>5.0000000000000001E-4</v>
      </c>
    </row>
    <row r="276" spans="2:21">
      <c r="B276" t="s">
        <v>1000</v>
      </c>
      <c r="C276" t="s">
        <v>1001</v>
      </c>
      <c r="D276" t="s">
        <v>123</v>
      </c>
      <c r="E276" t="s">
        <v>876</v>
      </c>
      <c r="F276" t="s">
        <v>999</v>
      </c>
      <c r="G276" t="s">
        <v>980</v>
      </c>
      <c r="H276" t="s">
        <v>893</v>
      </c>
      <c r="I276" t="s">
        <v>212</v>
      </c>
      <c r="J276"/>
      <c r="K276" s="77">
        <v>2.0699999999999998</v>
      </c>
      <c r="L276" t="s">
        <v>106</v>
      </c>
      <c r="M276" s="78">
        <v>7.0499999999999993E-2</v>
      </c>
      <c r="N276" s="78">
        <v>7.1300000000000002E-2</v>
      </c>
      <c r="O276" s="77">
        <v>3160.4</v>
      </c>
      <c r="P276" s="77">
        <v>101.35150158207821</v>
      </c>
      <c r="Q276" s="77">
        <v>0</v>
      </c>
      <c r="R276" s="77">
        <v>11.825892664352001</v>
      </c>
      <c r="S276" s="78">
        <v>0</v>
      </c>
      <c r="T276" s="78">
        <v>5.9999999999999995E-4</v>
      </c>
      <c r="U276" s="78">
        <v>2.0000000000000001E-4</v>
      </c>
    </row>
    <row r="277" spans="2:21">
      <c r="B277" t="s">
        <v>1002</v>
      </c>
      <c r="C277" t="s">
        <v>1003</v>
      </c>
      <c r="D277" t="s">
        <v>123</v>
      </c>
      <c r="E277" t="s">
        <v>876</v>
      </c>
      <c r="F277" t="s">
        <v>1004</v>
      </c>
      <c r="G277" t="s">
        <v>1005</v>
      </c>
      <c r="H277" t="s">
        <v>893</v>
      </c>
      <c r="I277" t="s">
        <v>212</v>
      </c>
      <c r="J277"/>
      <c r="K277" s="77">
        <v>5.35</v>
      </c>
      <c r="L277" t="s">
        <v>106</v>
      </c>
      <c r="M277" s="78">
        <v>0.04</v>
      </c>
      <c r="N277" s="78">
        <v>6.0600000000000001E-2</v>
      </c>
      <c r="O277" s="77">
        <v>8612.09</v>
      </c>
      <c r="P277" s="77">
        <v>91.297777751974266</v>
      </c>
      <c r="Q277" s="77">
        <v>0</v>
      </c>
      <c r="R277" s="77">
        <v>29.028891941295999</v>
      </c>
      <c r="S277" s="78">
        <v>0</v>
      </c>
      <c r="T277" s="78">
        <v>1.4E-3</v>
      </c>
      <c r="U277" s="78">
        <v>5.0000000000000001E-4</v>
      </c>
    </row>
    <row r="278" spans="2:21">
      <c r="B278" t="s">
        <v>1006</v>
      </c>
      <c r="C278" t="s">
        <v>1007</v>
      </c>
      <c r="D278" t="s">
        <v>123</v>
      </c>
      <c r="E278" t="s">
        <v>876</v>
      </c>
      <c r="F278" t="s">
        <v>1008</v>
      </c>
      <c r="G278" t="s">
        <v>900</v>
      </c>
      <c r="H278" t="s">
        <v>893</v>
      </c>
      <c r="I278" t="s">
        <v>321</v>
      </c>
      <c r="J278"/>
      <c r="K278" s="77">
        <v>3.54</v>
      </c>
      <c r="L278" t="s">
        <v>106</v>
      </c>
      <c r="M278" s="78">
        <v>5.5E-2</v>
      </c>
      <c r="N278" s="78">
        <v>0.09</v>
      </c>
      <c r="O278" s="77">
        <v>2212.2800000000002</v>
      </c>
      <c r="P278" s="77">
        <v>90.293555354656732</v>
      </c>
      <c r="Q278" s="77">
        <v>0</v>
      </c>
      <c r="R278" s="77">
        <v>7.3749408155487997</v>
      </c>
      <c r="S278" s="78">
        <v>0</v>
      </c>
      <c r="T278" s="78">
        <v>4.0000000000000002E-4</v>
      </c>
      <c r="U278" s="78">
        <v>1E-4</v>
      </c>
    </row>
    <row r="279" spans="2:21">
      <c r="B279" t="s">
        <v>1009</v>
      </c>
      <c r="C279" t="s">
        <v>1010</v>
      </c>
      <c r="D279" t="s">
        <v>123</v>
      </c>
      <c r="E279" t="s">
        <v>876</v>
      </c>
      <c r="F279" t="s">
        <v>1008</v>
      </c>
      <c r="G279" t="s">
        <v>900</v>
      </c>
      <c r="H279" t="s">
        <v>893</v>
      </c>
      <c r="I279" t="s">
        <v>212</v>
      </c>
      <c r="J279"/>
      <c r="K279" s="77">
        <v>3.13</v>
      </c>
      <c r="L279" t="s">
        <v>106</v>
      </c>
      <c r="M279" s="78">
        <v>0.06</v>
      </c>
      <c r="N279" s="78">
        <v>8.4400000000000003E-2</v>
      </c>
      <c r="O279" s="77">
        <v>6798.02</v>
      </c>
      <c r="P279" s="77">
        <v>94.656332646858942</v>
      </c>
      <c r="Q279" s="77">
        <v>0</v>
      </c>
      <c r="R279" s="77">
        <v>23.757120719623199</v>
      </c>
      <c r="S279" s="78">
        <v>0</v>
      </c>
      <c r="T279" s="78">
        <v>1.1000000000000001E-3</v>
      </c>
      <c r="U279" s="78">
        <v>4.0000000000000002E-4</v>
      </c>
    </row>
    <row r="280" spans="2:21">
      <c r="B280" t="s">
        <v>1011</v>
      </c>
      <c r="C280" t="s">
        <v>1012</v>
      </c>
      <c r="D280" t="s">
        <v>123</v>
      </c>
      <c r="E280" t="s">
        <v>876</v>
      </c>
      <c r="F280" t="s">
        <v>1013</v>
      </c>
      <c r="G280" t="s">
        <v>1014</v>
      </c>
      <c r="H280" t="s">
        <v>893</v>
      </c>
      <c r="I280" t="s">
        <v>212</v>
      </c>
      <c r="J280"/>
      <c r="K280" s="77">
        <v>6.14</v>
      </c>
      <c r="L280" t="s">
        <v>110</v>
      </c>
      <c r="M280" s="78">
        <v>6.6299999999999998E-2</v>
      </c>
      <c r="N280" s="78">
        <v>6.5000000000000002E-2</v>
      </c>
      <c r="O280" s="77">
        <v>12641.6</v>
      </c>
      <c r="P280" s="77">
        <v>103.39571259967093</v>
      </c>
      <c r="Q280" s="77">
        <v>0</v>
      </c>
      <c r="R280" s="77">
        <v>52.720056754293601</v>
      </c>
      <c r="S280" s="78">
        <v>0</v>
      </c>
      <c r="T280" s="78">
        <v>2.5000000000000001E-3</v>
      </c>
      <c r="U280" s="78">
        <v>1E-3</v>
      </c>
    </row>
    <row r="281" spans="2:21">
      <c r="B281" t="s">
        <v>1015</v>
      </c>
      <c r="C281" t="s">
        <v>1016</v>
      </c>
      <c r="D281" t="s">
        <v>123</v>
      </c>
      <c r="E281" t="s">
        <v>876</v>
      </c>
      <c r="F281" t="s">
        <v>1017</v>
      </c>
      <c r="G281" t="s">
        <v>1018</v>
      </c>
      <c r="H281" t="s">
        <v>893</v>
      </c>
      <c r="I281" t="s">
        <v>321</v>
      </c>
      <c r="J281"/>
      <c r="K281" s="77">
        <v>5.87</v>
      </c>
      <c r="L281" t="s">
        <v>106</v>
      </c>
      <c r="M281" s="78">
        <v>3.2500000000000001E-2</v>
      </c>
      <c r="N281" s="78">
        <v>5.6599999999999998E-2</v>
      </c>
      <c r="O281" s="77">
        <v>6320.8</v>
      </c>
      <c r="P281" s="77">
        <v>87.885721870649292</v>
      </c>
      <c r="Q281" s="77">
        <v>0</v>
      </c>
      <c r="R281" s="77">
        <v>20.509357973936002</v>
      </c>
      <c r="S281" s="78">
        <v>0</v>
      </c>
      <c r="T281" s="78">
        <v>1E-3</v>
      </c>
      <c r="U281" s="78">
        <v>4.0000000000000002E-4</v>
      </c>
    </row>
    <row r="282" spans="2:21">
      <c r="B282" t="s">
        <v>1019</v>
      </c>
      <c r="C282" t="s">
        <v>1020</v>
      </c>
      <c r="D282" t="s">
        <v>123</v>
      </c>
      <c r="E282" t="s">
        <v>876</v>
      </c>
      <c r="F282" t="s">
        <v>1021</v>
      </c>
      <c r="G282" t="s">
        <v>980</v>
      </c>
      <c r="H282" t="s">
        <v>893</v>
      </c>
      <c r="I282" t="s">
        <v>321</v>
      </c>
      <c r="J282"/>
      <c r="K282" s="77">
        <v>1.55</v>
      </c>
      <c r="L282" t="s">
        <v>106</v>
      </c>
      <c r="M282" s="78">
        <v>4.2500000000000003E-2</v>
      </c>
      <c r="N282" s="78">
        <v>7.9200000000000007E-2</v>
      </c>
      <c r="O282" s="77">
        <v>6952.88</v>
      </c>
      <c r="P282" s="77">
        <v>96.124749640436775</v>
      </c>
      <c r="Q282" s="77">
        <v>0</v>
      </c>
      <c r="R282" s="77">
        <v>24.6752549154176</v>
      </c>
      <c r="S282" s="78">
        <v>0</v>
      </c>
      <c r="T282" s="78">
        <v>1.1999999999999999E-3</v>
      </c>
      <c r="U282" s="78">
        <v>5.0000000000000001E-4</v>
      </c>
    </row>
    <row r="283" spans="2:21">
      <c r="B283" t="s">
        <v>1022</v>
      </c>
      <c r="C283" t="s">
        <v>1023</v>
      </c>
      <c r="D283" t="s">
        <v>123</v>
      </c>
      <c r="E283" t="s">
        <v>876</v>
      </c>
      <c r="F283" t="s">
        <v>1021</v>
      </c>
      <c r="G283" t="s">
        <v>980</v>
      </c>
      <c r="H283" t="s">
        <v>893</v>
      </c>
      <c r="I283" t="s">
        <v>321</v>
      </c>
      <c r="J283"/>
      <c r="K283" s="77">
        <v>4.8099999999999996</v>
      </c>
      <c r="L283" t="s">
        <v>106</v>
      </c>
      <c r="M283" s="78">
        <v>3.1300000000000001E-2</v>
      </c>
      <c r="N283" s="78">
        <v>7.4800000000000005E-2</v>
      </c>
      <c r="O283" s="77">
        <v>3160.4</v>
      </c>
      <c r="P283" s="77">
        <v>81.962402733831155</v>
      </c>
      <c r="Q283" s="77">
        <v>0</v>
      </c>
      <c r="R283" s="77">
        <v>9.5635344529920001</v>
      </c>
      <c r="S283" s="78">
        <v>0</v>
      </c>
      <c r="T283" s="78">
        <v>5.0000000000000001E-4</v>
      </c>
      <c r="U283" s="78">
        <v>2.0000000000000001E-4</v>
      </c>
    </row>
    <row r="284" spans="2:21">
      <c r="B284" t="s">
        <v>1024</v>
      </c>
      <c r="C284" t="s">
        <v>1025</v>
      </c>
      <c r="D284" t="s">
        <v>123</v>
      </c>
      <c r="E284" t="s">
        <v>876</v>
      </c>
      <c r="F284" t="s">
        <v>1026</v>
      </c>
      <c r="G284" t="s">
        <v>987</v>
      </c>
      <c r="H284" t="s">
        <v>893</v>
      </c>
      <c r="I284" t="s">
        <v>321</v>
      </c>
      <c r="J284"/>
      <c r="K284" s="77">
        <v>6.93</v>
      </c>
      <c r="L284" t="s">
        <v>106</v>
      </c>
      <c r="M284" s="78">
        <v>6.4000000000000001E-2</v>
      </c>
      <c r="N284" s="78">
        <v>6.2300000000000001E-2</v>
      </c>
      <c r="O284" s="77">
        <v>4108.5200000000004</v>
      </c>
      <c r="P284" s="77">
        <v>103.98499980528268</v>
      </c>
      <c r="Q284" s="77">
        <v>0</v>
      </c>
      <c r="R284" s="77">
        <v>15.773126745688</v>
      </c>
      <c r="S284" s="78">
        <v>0</v>
      </c>
      <c r="T284" s="78">
        <v>8.0000000000000004E-4</v>
      </c>
      <c r="U284" s="78">
        <v>2.9999999999999997E-4</v>
      </c>
    </row>
    <row r="285" spans="2:21">
      <c r="B285" t="s">
        <v>1027</v>
      </c>
      <c r="C285" t="s">
        <v>1028</v>
      </c>
      <c r="D285" t="s">
        <v>123</v>
      </c>
      <c r="E285" t="s">
        <v>876</v>
      </c>
      <c r="F285" t="s">
        <v>1029</v>
      </c>
      <c r="G285" t="s">
        <v>987</v>
      </c>
      <c r="H285" t="s">
        <v>893</v>
      </c>
      <c r="I285" t="s">
        <v>212</v>
      </c>
      <c r="J285"/>
      <c r="K285" s="77">
        <v>4.5</v>
      </c>
      <c r="L285" t="s">
        <v>110</v>
      </c>
      <c r="M285" s="78">
        <v>4.8800000000000003E-2</v>
      </c>
      <c r="N285" s="78">
        <v>5.5500000000000001E-2</v>
      </c>
      <c r="O285" s="77">
        <v>8659.5</v>
      </c>
      <c r="P285" s="77">
        <v>98.819621687164386</v>
      </c>
      <c r="Q285" s="77">
        <v>0</v>
      </c>
      <c r="R285" s="77">
        <v>34.514953883676</v>
      </c>
      <c r="S285" s="78">
        <v>0</v>
      </c>
      <c r="T285" s="78">
        <v>1.6999999999999999E-3</v>
      </c>
      <c r="U285" s="78">
        <v>5.9999999999999995E-4</v>
      </c>
    </row>
    <row r="286" spans="2:21">
      <c r="B286" t="s">
        <v>1030</v>
      </c>
      <c r="C286" t="s">
        <v>1031</v>
      </c>
      <c r="D286" t="s">
        <v>123</v>
      </c>
      <c r="E286" t="s">
        <v>876</v>
      </c>
      <c r="F286" t="s">
        <v>1032</v>
      </c>
      <c r="G286" t="s">
        <v>1005</v>
      </c>
      <c r="H286" t="s">
        <v>893</v>
      </c>
      <c r="I286" t="s">
        <v>212</v>
      </c>
      <c r="J286"/>
      <c r="K286" s="77">
        <v>7.31</v>
      </c>
      <c r="L286" t="s">
        <v>106</v>
      </c>
      <c r="M286" s="78">
        <v>5.8999999999999997E-2</v>
      </c>
      <c r="N286" s="78">
        <v>6.1899999999999997E-2</v>
      </c>
      <c r="O286" s="77">
        <v>8849.1200000000008</v>
      </c>
      <c r="P286" s="77">
        <v>99.720721825447043</v>
      </c>
      <c r="Q286" s="77">
        <v>0</v>
      </c>
      <c r="R286" s="77">
        <v>32.579708204326401</v>
      </c>
      <c r="S286" s="78">
        <v>0</v>
      </c>
      <c r="T286" s="78">
        <v>1.6000000000000001E-3</v>
      </c>
      <c r="U286" s="78">
        <v>5.9999999999999995E-4</v>
      </c>
    </row>
    <row r="287" spans="2:21">
      <c r="B287" t="s">
        <v>1033</v>
      </c>
      <c r="C287" t="s">
        <v>1034</v>
      </c>
      <c r="D287" t="s">
        <v>123</v>
      </c>
      <c r="E287" t="s">
        <v>876</v>
      </c>
      <c r="F287" t="s">
        <v>1035</v>
      </c>
      <c r="G287" t="s">
        <v>1036</v>
      </c>
      <c r="H287" t="s">
        <v>893</v>
      </c>
      <c r="I287" t="s">
        <v>212</v>
      </c>
      <c r="J287"/>
      <c r="K287" s="77">
        <v>7.11</v>
      </c>
      <c r="L287" t="s">
        <v>106</v>
      </c>
      <c r="M287" s="78">
        <v>3.15E-2</v>
      </c>
      <c r="N287" s="78">
        <v>7.2099999999999997E-2</v>
      </c>
      <c r="O287" s="77">
        <v>6320.8</v>
      </c>
      <c r="P287" s="77">
        <v>75.210500316415647</v>
      </c>
      <c r="Q287" s="77">
        <v>0</v>
      </c>
      <c r="R287" s="77">
        <v>17.551418382367999</v>
      </c>
      <c r="S287" s="78">
        <v>0</v>
      </c>
      <c r="T287" s="78">
        <v>8.0000000000000004E-4</v>
      </c>
      <c r="U287" s="78">
        <v>2.9999999999999997E-4</v>
      </c>
    </row>
    <row r="288" spans="2:21">
      <c r="B288" t="s">
        <v>1037</v>
      </c>
      <c r="C288" t="s">
        <v>1038</v>
      </c>
      <c r="D288" t="s">
        <v>123</v>
      </c>
      <c r="E288" t="s">
        <v>876</v>
      </c>
      <c r="F288" t="s">
        <v>1039</v>
      </c>
      <c r="G288" t="s">
        <v>1040</v>
      </c>
      <c r="H288" t="s">
        <v>893</v>
      </c>
      <c r="I288" t="s">
        <v>212</v>
      </c>
      <c r="J288"/>
      <c r="K288" s="77">
        <v>7.37</v>
      </c>
      <c r="L288" t="s">
        <v>106</v>
      </c>
      <c r="M288" s="78">
        <v>6.25E-2</v>
      </c>
      <c r="N288" s="78">
        <v>6.2700000000000006E-2</v>
      </c>
      <c r="O288" s="77">
        <v>7901</v>
      </c>
      <c r="P288" s="77">
        <v>100.14863827363625</v>
      </c>
      <c r="Q288" s="77">
        <v>0</v>
      </c>
      <c r="R288" s="77">
        <v>29.213850515720001</v>
      </c>
      <c r="S288" s="78">
        <v>0</v>
      </c>
      <c r="T288" s="78">
        <v>1.4E-3</v>
      </c>
      <c r="U288" s="78">
        <v>5.0000000000000001E-4</v>
      </c>
    </row>
    <row r="289" spans="2:21">
      <c r="B289" t="s">
        <v>1041</v>
      </c>
      <c r="C289" t="s">
        <v>1042</v>
      </c>
      <c r="D289" t="s">
        <v>123</v>
      </c>
      <c r="E289" t="s">
        <v>876</v>
      </c>
      <c r="F289" t="s">
        <v>1043</v>
      </c>
      <c r="G289" t="s">
        <v>973</v>
      </c>
      <c r="H289" t="s">
        <v>893</v>
      </c>
      <c r="I289" t="s">
        <v>212</v>
      </c>
      <c r="J289"/>
      <c r="K289" s="77">
        <v>7.09</v>
      </c>
      <c r="L289" t="s">
        <v>106</v>
      </c>
      <c r="M289" s="78">
        <v>5.6000000000000001E-2</v>
      </c>
      <c r="N289" s="78">
        <v>5.7599999999999998E-2</v>
      </c>
      <c r="O289" s="77">
        <v>2370.3000000000002</v>
      </c>
      <c r="P289" s="77">
        <v>99.018556680588958</v>
      </c>
      <c r="Q289" s="77">
        <v>0</v>
      </c>
      <c r="R289" s="77">
        <v>8.6652600465079992</v>
      </c>
      <c r="S289" s="78">
        <v>0</v>
      </c>
      <c r="T289" s="78">
        <v>4.0000000000000002E-4</v>
      </c>
      <c r="U289" s="78">
        <v>2.0000000000000001E-4</v>
      </c>
    </row>
    <row r="290" spans="2:21">
      <c r="B290" t="s">
        <v>1044</v>
      </c>
      <c r="C290" t="s">
        <v>1045</v>
      </c>
      <c r="D290" t="s">
        <v>123</v>
      </c>
      <c r="E290" t="s">
        <v>876</v>
      </c>
      <c r="F290" t="s">
        <v>1046</v>
      </c>
      <c r="G290" t="s">
        <v>962</v>
      </c>
      <c r="H290" t="s">
        <v>893</v>
      </c>
      <c r="I290" t="s">
        <v>321</v>
      </c>
      <c r="J290"/>
      <c r="K290" s="77">
        <v>4.5199999999999996</v>
      </c>
      <c r="L290" t="s">
        <v>106</v>
      </c>
      <c r="M290" s="78">
        <v>4.4999999999999998E-2</v>
      </c>
      <c r="N290" s="78">
        <v>6.3100000000000003E-2</v>
      </c>
      <c r="O290" s="77">
        <v>12691.22</v>
      </c>
      <c r="P290" s="77">
        <v>93.591999724218795</v>
      </c>
      <c r="Q290" s="77">
        <v>0</v>
      </c>
      <c r="R290" s="77">
        <v>43.8534526406808</v>
      </c>
      <c r="S290" s="78">
        <v>0</v>
      </c>
      <c r="T290" s="78">
        <v>2.0999999999999999E-3</v>
      </c>
      <c r="U290" s="78">
        <v>8.0000000000000004E-4</v>
      </c>
    </row>
    <row r="291" spans="2:21">
      <c r="B291" t="s">
        <v>1047</v>
      </c>
      <c r="C291" t="s">
        <v>1048</v>
      </c>
      <c r="D291" t="s">
        <v>123</v>
      </c>
      <c r="E291" t="s">
        <v>876</v>
      </c>
      <c r="F291" t="s">
        <v>1049</v>
      </c>
      <c r="G291" t="s">
        <v>900</v>
      </c>
      <c r="H291" t="s">
        <v>893</v>
      </c>
      <c r="I291" t="s">
        <v>212</v>
      </c>
      <c r="J291"/>
      <c r="K291" s="77">
        <v>7.05</v>
      </c>
      <c r="L291" t="s">
        <v>106</v>
      </c>
      <c r="M291" s="78">
        <v>0.04</v>
      </c>
      <c r="N291" s="78">
        <v>6.08E-2</v>
      </c>
      <c r="O291" s="77">
        <v>4740.6000000000004</v>
      </c>
      <c r="P291" s="77">
        <v>87.919222925368103</v>
      </c>
      <c r="Q291" s="77">
        <v>0</v>
      </c>
      <c r="R291" s="77">
        <v>15.387881933944</v>
      </c>
      <c r="S291" s="78">
        <v>0</v>
      </c>
      <c r="T291" s="78">
        <v>6.9999999999999999E-4</v>
      </c>
      <c r="U291" s="78">
        <v>2.9999999999999997E-4</v>
      </c>
    </row>
    <row r="292" spans="2:21">
      <c r="B292" t="s">
        <v>1050</v>
      </c>
      <c r="C292" t="s">
        <v>1051</v>
      </c>
      <c r="D292" t="s">
        <v>123</v>
      </c>
      <c r="E292" t="s">
        <v>876</v>
      </c>
      <c r="F292" t="s">
        <v>1049</v>
      </c>
      <c r="G292" t="s">
        <v>900</v>
      </c>
      <c r="H292" t="s">
        <v>893</v>
      </c>
      <c r="I292" t="s">
        <v>212</v>
      </c>
      <c r="J292"/>
      <c r="K292" s="77">
        <v>3.1</v>
      </c>
      <c r="L292" t="s">
        <v>106</v>
      </c>
      <c r="M292" s="78">
        <v>6.88E-2</v>
      </c>
      <c r="N292" s="78">
        <v>6.2899999999999998E-2</v>
      </c>
      <c r="O292" s="77">
        <v>7901</v>
      </c>
      <c r="P292" s="77">
        <v>104.72894405771422</v>
      </c>
      <c r="Q292" s="77">
        <v>0</v>
      </c>
      <c r="R292" s="77">
        <v>30.54994824804</v>
      </c>
      <c r="S292" s="78">
        <v>0</v>
      </c>
      <c r="T292" s="78">
        <v>1.5E-3</v>
      </c>
      <c r="U292" s="78">
        <v>5.9999999999999995E-4</v>
      </c>
    </row>
    <row r="293" spans="2:21">
      <c r="B293" t="s">
        <v>1052</v>
      </c>
      <c r="C293" t="s">
        <v>1053</v>
      </c>
      <c r="D293" t="s">
        <v>123</v>
      </c>
      <c r="E293" t="s">
        <v>876</v>
      </c>
      <c r="F293" t="s">
        <v>1054</v>
      </c>
      <c r="G293" t="s">
        <v>928</v>
      </c>
      <c r="H293" t="s">
        <v>893</v>
      </c>
      <c r="I293" t="s">
        <v>212</v>
      </c>
      <c r="J293"/>
      <c r="K293" s="77">
        <v>4</v>
      </c>
      <c r="L293" t="s">
        <v>113</v>
      </c>
      <c r="M293" s="78">
        <v>7.4200000000000002E-2</v>
      </c>
      <c r="N293" s="78">
        <v>8.1799999999999998E-2</v>
      </c>
      <c r="O293" s="77">
        <v>10745.36</v>
      </c>
      <c r="P293" s="77">
        <v>97.367309610845979</v>
      </c>
      <c r="Q293" s="77">
        <v>0</v>
      </c>
      <c r="R293" s="77">
        <v>48.877511475298</v>
      </c>
      <c r="S293" s="78">
        <v>0</v>
      </c>
      <c r="T293" s="78">
        <v>2.3999999999999998E-3</v>
      </c>
      <c r="U293" s="78">
        <v>8.9999999999999998E-4</v>
      </c>
    </row>
    <row r="294" spans="2:21">
      <c r="B294" t="s">
        <v>1055</v>
      </c>
      <c r="C294" t="s">
        <v>1056</v>
      </c>
      <c r="D294" t="s">
        <v>123</v>
      </c>
      <c r="E294" t="s">
        <v>876</v>
      </c>
      <c r="F294" t="s">
        <v>1057</v>
      </c>
      <c r="G294" t="s">
        <v>936</v>
      </c>
      <c r="H294" t="s">
        <v>1058</v>
      </c>
      <c r="I294" t="s">
        <v>879</v>
      </c>
      <c r="J294"/>
      <c r="K294" s="77">
        <v>3.27</v>
      </c>
      <c r="L294" t="s">
        <v>106</v>
      </c>
      <c r="M294" s="78">
        <v>4.7E-2</v>
      </c>
      <c r="N294" s="78">
        <v>7.6999999999999999E-2</v>
      </c>
      <c r="O294" s="77">
        <v>6004.76</v>
      </c>
      <c r="P294" s="77">
        <v>92.415832939201564</v>
      </c>
      <c r="Q294" s="77">
        <v>0</v>
      </c>
      <c r="R294" s="77">
        <v>20.488196397239999</v>
      </c>
      <c r="S294" s="78">
        <v>0</v>
      </c>
      <c r="T294" s="78">
        <v>1E-3</v>
      </c>
      <c r="U294" s="78">
        <v>4.0000000000000002E-4</v>
      </c>
    </row>
    <row r="295" spans="2:21">
      <c r="B295" t="s">
        <v>1059</v>
      </c>
      <c r="C295" t="s">
        <v>1060</v>
      </c>
      <c r="D295" t="s">
        <v>123</v>
      </c>
      <c r="E295" t="s">
        <v>876</v>
      </c>
      <c r="F295" t="s">
        <v>1061</v>
      </c>
      <c r="G295" t="s">
        <v>980</v>
      </c>
      <c r="H295" t="s">
        <v>893</v>
      </c>
      <c r="I295" t="s">
        <v>212</v>
      </c>
      <c r="J295"/>
      <c r="K295" s="77">
        <v>1.96</v>
      </c>
      <c r="L295" t="s">
        <v>106</v>
      </c>
      <c r="M295" s="78">
        <v>3.7499999999999999E-2</v>
      </c>
      <c r="N295" s="78">
        <v>7.6399999999999996E-2</v>
      </c>
      <c r="O295" s="77">
        <v>1896.24</v>
      </c>
      <c r="P295" s="77">
        <v>94.228415348268157</v>
      </c>
      <c r="Q295" s="77">
        <v>0</v>
      </c>
      <c r="R295" s="77">
        <v>6.5968541666144001</v>
      </c>
      <c r="S295" s="78">
        <v>0</v>
      </c>
      <c r="T295" s="78">
        <v>2.9999999999999997E-4</v>
      </c>
      <c r="U295" s="78">
        <v>1E-4</v>
      </c>
    </row>
    <row r="296" spans="2:21">
      <c r="B296" t="s">
        <v>1062</v>
      </c>
      <c r="C296" t="s">
        <v>1063</v>
      </c>
      <c r="D296" t="s">
        <v>123</v>
      </c>
      <c r="E296" t="s">
        <v>876</v>
      </c>
      <c r="F296" t="s">
        <v>1061</v>
      </c>
      <c r="G296" t="s">
        <v>980</v>
      </c>
      <c r="H296" t="s">
        <v>893</v>
      </c>
      <c r="I296" t="s">
        <v>212</v>
      </c>
      <c r="J296"/>
      <c r="K296" s="77">
        <v>4.17</v>
      </c>
      <c r="L296" t="s">
        <v>106</v>
      </c>
      <c r="M296" s="78">
        <v>7.9500000000000001E-2</v>
      </c>
      <c r="N296" s="78">
        <v>7.9799999999999996E-2</v>
      </c>
      <c r="O296" s="77">
        <v>2844.36</v>
      </c>
      <c r="P296" s="77">
        <v>100.05349315839064</v>
      </c>
      <c r="Q296" s="77">
        <v>0</v>
      </c>
      <c r="R296" s="77">
        <v>10.506994638296</v>
      </c>
      <c r="S296" s="78">
        <v>0</v>
      </c>
      <c r="T296" s="78">
        <v>5.0000000000000001E-4</v>
      </c>
      <c r="U296" s="78">
        <v>2.0000000000000001E-4</v>
      </c>
    </row>
    <row r="297" spans="2:21">
      <c r="B297" t="s">
        <v>1064</v>
      </c>
      <c r="C297" t="s">
        <v>1065</v>
      </c>
      <c r="D297" t="s">
        <v>123</v>
      </c>
      <c r="E297" t="s">
        <v>876</v>
      </c>
      <c r="F297" t="s">
        <v>1066</v>
      </c>
      <c r="G297" t="s">
        <v>928</v>
      </c>
      <c r="H297" t="s">
        <v>1058</v>
      </c>
      <c r="I297" t="s">
        <v>879</v>
      </c>
      <c r="J297"/>
      <c r="K297" s="77">
        <v>3.54</v>
      </c>
      <c r="L297" t="s">
        <v>106</v>
      </c>
      <c r="M297" s="78">
        <v>6.88E-2</v>
      </c>
      <c r="N297" s="78">
        <v>8.5800000000000001E-2</v>
      </c>
      <c r="O297" s="77">
        <v>6573.63</v>
      </c>
      <c r="P297" s="77">
        <v>97.287247249997336</v>
      </c>
      <c r="Q297" s="77">
        <v>0</v>
      </c>
      <c r="R297" s="77">
        <v>23.611461154808801</v>
      </c>
      <c r="S297" s="78">
        <v>0</v>
      </c>
      <c r="T297" s="78">
        <v>1.1000000000000001E-3</v>
      </c>
      <c r="U297" s="78">
        <v>4.0000000000000002E-4</v>
      </c>
    </row>
    <row r="298" spans="2:21">
      <c r="B298" t="s">
        <v>1067</v>
      </c>
      <c r="C298" t="s">
        <v>1068</v>
      </c>
      <c r="D298" t="s">
        <v>123</v>
      </c>
      <c r="E298" t="s">
        <v>876</v>
      </c>
      <c r="F298" t="s">
        <v>1069</v>
      </c>
      <c r="G298" t="s">
        <v>913</v>
      </c>
      <c r="H298" t="s">
        <v>893</v>
      </c>
      <c r="I298" t="s">
        <v>321</v>
      </c>
      <c r="J298"/>
      <c r="K298" s="77">
        <v>1.95</v>
      </c>
      <c r="L298" t="s">
        <v>106</v>
      </c>
      <c r="M298" s="78">
        <v>5.7500000000000002E-2</v>
      </c>
      <c r="N298" s="78">
        <v>7.5700000000000003E-2</v>
      </c>
      <c r="O298" s="77">
        <v>2678.44</v>
      </c>
      <c r="P298" s="77">
        <v>101.11927754961843</v>
      </c>
      <c r="Q298" s="77">
        <v>0</v>
      </c>
      <c r="R298" s="77">
        <v>9.9994836036992005</v>
      </c>
      <c r="S298" s="78">
        <v>0</v>
      </c>
      <c r="T298" s="78">
        <v>5.0000000000000001E-4</v>
      </c>
      <c r="U298" s="78">
        <v>2.0000000000000001E-4</v>
      </c>
    </row>
    <row r="299" spans="2:21">
      <c r="B299" t="s">
        <v>1070</v>
      </c>
      <c r="C299" t="s">
        <v>1071</v>
      </c>
      <c r="D299" t="s">
        <v>123</v>
      </c>
      <c r="E299" t="s">
        <v>876</v>
      </c>
      <c r="F299" t="s">
        <v>1072</v>
      </c>
      <c r="G299" t="s">
        <v>1014</v>
      </c>
      <c r="H299" t="s">
        <v>893</v>
      </c>
      <c r="I299" t="s">
        <v>212</v>
      </c>
      <c r="J299"/>
      <c r="K299" s="77">
        <v>4.2</v>
      </c>
      <c r="L299" t="s">
        <v>110</v>
      </c>
      <c r="M299" s="78">
        <v>0.04</v>
      </c>
      <c r="N299" s="78">
        <v>6.0199999999999997E-2</v>
      </c>
      <c r="O299" s="77">
        <v>7584.96</v>
      </c>
      <c r="P299" s="77">
        <v>92.536555731341892</v>
      </c>
      <c r="Q299" s="77">
        <v>0</v>
      </c>
      <c r="R299" s="77">
        <v>28.309872899035799</v>
      </c>
      <c r="S299" s="78">
        <v>0</v>
      </c>
      <c r="T299" s="78">
        <v>1.4E-3</v>
      </c>
      <c r="U299" s="78">
        <v>5.0000000000000001E-4</v>
      </c>
    </row>
    <row r="300" spans="2:21">
      <c r="B300" t="s">
        <v>1073</v>
      </c>
      <c r="C300" t="s">
        <v>1074</v>
      </c>
      <c r="D300" t="s">
        <v>123</v>
      </c>
      <c r="E300" t="s">
        <v>876</v>
      </c>
      <c r="F300" t="s">
        <v>1075</v>
      </c>
      <c r="G300" t="s">
        <v>1076</v>
      </c>
      <c r="H300" t="s">
        <v>893</v>
      </c>
      <c r="I300" t="s">
        <v>212</v>
      </c>
      <c r="J300"/>
      <c r="K300" s="77">
        <v>4</v>
      </c>
      <c r="L300" t="s">
        <v>110</v>
      </c>
      <c r="M300" s="78">
        <v>4.6300000000000001E-2</v>
      </c>
      <c r="N300" s="78">
        <v>5.3800000000000001E-2</v>
      </c>
      <c r="O300" s="77">
        <v>6478.82</v>
      </c>
      <c r="P300" s="77">
        <v>100.13852845734269</v>
      </c>
      <c r="Q300" s="77">
        <v>0</v>
      </c>
      <c r="R300" s="77">
        <v>26.167872390913999</v>
      </c>
      <c r="S300" s="78">
        <v>0</v>
      </c>
      <c r="T300" s="78">
        <v>1.2999999999999999E-3</v>
      </c>
      <c r="U300" s="78">
        <v>5.0000000000000001E-4</v>
      </c>
    </row>
    <row r="301" spans="2:21">
      <c r="B301" t="s">
        <v>1077</v>
      </c>
      <c r="C301" t="s">
        <v>1078</v>
      </c>
      <c r="D301" t="s">
        <v>123</v>
      </c>
      <c r="E301" t="s">
        <v>876</v>
      </c>
      <c r="F301" t="s">
        <v>1079</v>
      </c>
      <c r="G301" t="s">
        <v>900</v>
      </c>
      <c r="H301" t="s">
        <v>893</v>
      </c>
      <c r="I301" t="s">
        <v>212</v>
      </c>
      <c r="J301"/>
      <c r="K301" s="77">
        <v>3.33</v>
      </c>
      <c r="L301" t="s">
        <v>106</v>
      </c>
      <c r="M301" s="78">
        <v>5.2999999999999999E-2</v>
      </c>
      <c r="N301" s="78">
        <v>9.1800000000000007E-2</v>
      </c>
      <c r="O301" s="77">
        <v>9149.36</v>
      </c>
      <c r="P301" s="77">
        <v>88.761111465720006</v>
      </c>
      <c r="Q301" s="77">
        <v>0</v>
      </c>
      <c r="R301" s="77">
        <v>29.983003834575999</v>
      </c>
      <c r="S301" s="78">
        <v>0</v>
      </c>
      <c r="T301" s="78">
        <v>1.4E-3</v>
      </c>
      <c r="U301" s="78">
        <v>5.9999999999999995E-4</v>
      </c>
    </row>
    <row r="302" spans="2:21">
      <c r="B302" t="s">
        <v>1080</v>
      </c>
      <c r="C302" t="s">
        <v>1081</v>
      </c>
      <c r="D302" t="s">
        <v>123</v>
      </c>
      <c r="E302" t="s">
        <v>876</v>
      </c>
      <c r="F302" t="s">
        <v>1082</v>
      </c>
      <c r="G302" t="s">
        <v>987</v>
      </c>
      <c r="H302" t="s">
        <v>893</v>
      </c>
      <c r="I302" t="s">
        <v>212</v>
      </c>
      <c r="J302"/>
      <c r="K302" s="77">
        <v>4.54</v>
      </c>
      <c r="L302" t="s">
        <v>110</v>
      </c>
      <c r="M302" s="78">
        <v>4.6300000000000001E-2</v>
      </c>
      <c r="N302" s="78">
        <v>7.0099999999999996E-2</v>
      </c>
      <c r="O302" s="77">
        <v>6036.36</v>
      </c>
      <c r="P302" s="77">
        <v>89.88454143888022</v>
      </c>
      <c r="Q302" s="77">
        <v>0</v>
      </c>
      <c r="R302" s="77">
        <v>21.884238222886999</v>
      </c>
      <c r="S302" s="78">
        <v>0</v>
      </c>
      <c r="T302" s="78">
        <v>1.1000000000000001E-3</v>
      </c>
      <c r="U302" s="78">
        <v>4.0000000000000002E-4</v>
      </c>
    </row>
    <row r="303" spans="2:21">
      <c r="B303" t="s">
        <v>1083</v>
      </c>
      <c r="C303" t="s">
        <v>1084</v>
      </c>
      <c r="D303" t="s">
        <v>123</v>
      </c>
      <c r="E303" t="s">
        <v>876</v>
      </c>
      <c r="F303" t="s">
        <v>1085</v>
      </c>
      <c r="G303" t="s">
        <v>1086</v>
      </c>
      <c r="H303" t="s">
        <v>893</v>
      </c>
      <c r="I303" t="s">
        <v>212</v>
      </c>
      <c r="J303"/>
      <c r="K303" s="77">
        <v>7.15</v>
      </c>
      <c r="L303" t="s">
        <v>106</v>
      </c>
      <c r="M303" s="78">
        <v>4.2799999999999998E-2</v>
      </c>
      <c r="N303" s="78">
        <v>6.0600000000000001E-2</v>
      </c>
      <c r="O303" s="77">
        <v>12641.6</v>
      </c>
      <c r="P303" s="77">
        <v>89.113668649538027</v>
      </c>
      <c r="Q303" s="77">
        <v>0</v>
      </c>
      <c r="R303" s="77">
        <v>41.591832934911999</v>
      </c>
      <c r="S303" s="78">
        <v>0</v>
      </c>
      <c r="T303" s="78">
        <v>2E-3</v>
      </c>
      <c r="U303" s="78">
        <v>8.0000000000000004E-4</v>
      </c>
    </row>
    <row r="304" spans="2:21">
      <c r="B304" t="s">
        <v>1087</v>
      </c>
      <c r="C304" t="s">
        <v>1088</v>
      </c>
      <c r="D304" t="s">
        <v>123</v>
      </c>
      <c r="E304" t="s">
        <v>876</v>
      </c>
      <c r="F304" t="s">
        <v>1089</v>
      </c>
      <c r="G304" t="s">
        <v>962</v>
      </c>
      <c r="H304" t="s">
        <v>1090</v>
      </c>
      <c r="I304" t="s">
        <v>212</v>
      </c>
      <c r="J304"/>
      <c r="K304" s="77">
        <v>1.86</v>
      </c>
      <c r="L304" t="s">
        <v>106</v>
      </c>
      <c r="M304" s="78">
        <v>6.5000000000000002E-2</v>
      </c>
      <c r="N304" s="78">
        <v>8.2900000000000001E-2</v>
      </c>
      <c r="O304" s="77">
        <v>3160.4</v>
      </c>
      <c r="P304" s="77">
        <v>96.511778129350716</v>
      </c>
      <c r="Q304" s="77">
        <v>0</v>
      </c>
      <c r="R304" s="77">
        <v>11.261184207312001</v>
      </c>
      <c r="S304" s="78">
        <v>0</v>
      </c>
      <c r="T304" s="78">
        <v>5.0000000000000001E-4</v>
      </c>
      <c r="U304" s="78">
        <v>2.0000000000000001E-4</v>
      </c>
    </row>
    <row r="305" spans="2:21">
      <c r="B305" t="s">
        <v>1091</v>
      </c>
      <c r="C305" t="s">
        <v>1092</v>
      </c>
      <c r="D305" t="s">
        <v>123</v>
      </c>
      <c r="E305" t="s">
        <v>876</v>
      </c>
      <c r="F305" t="s">
        <v>1093</v>
      </c>
      <c r="G305" t="s">
        <v>1014</v>
      </c>
      <c r="H305" t="s">
        <v>1090</v>
      </c>
      <c r="I305" t="s">
        <v>212</v>
      </c>
      <c r="J305"/>
      <c r="K305" s="77">
        <v>4.49</v>
      </c>
      <c r="L305" t="s">
        <v>106</v>
      </c>
      <c r="M305" s="78">
        <v>4.1300000000000003E-2</v>
      </c>
      <c r="N305" s="78">
        <v>6.7500000000000004E-2</v>
      </c>
      <c r="O305" s="77">
        <v>11314.23</v>
      </c>
      <c r="P305" s="77">
        <v>88.65841657275837</v>
      </c>
      <c r="Q305" s="77">
        <v>0</v>
      </c>
      <c r="R305" s="77">
        <v>37.034515374656799</v>
      </c>
      <c r="S305" s="78">
        <v>0</v>
      </c>
      <c r="T305" s="78">
        <v>1.8E-3</v>
      </c>
      <c r="U305" s="78">
        <v>6.9999999999999999E-4</v>
      </c>
    </row>
    <row r="306" spans="2:21">
      <c r="B306" t="s">
        <v>1094</v>
      </c>
      <c r="C306" t="s">
        <v>1095</v>
      </c>
      <c r="D306" t="s">
        <v>123</v>
      </c>
      <c r="E306" t="s">
        <v>876</v>
      </c>
      <c r="F306" t="s">
        <v>1096</v>
      </c>
      <c r="G306" t="s">
        <v>1097</v>
      </c>
      <c r="H306" t="s">
        <v>1090</v>
      </c>
      <c r="I306" t="s">
        <v>212</v>
      </c>
      <c r="J306"/>
      <c r="K306" s="77">
        <v>4.04</v>
      </c>
      <c r="L306" t="s">
        <v>110</v>
      </c>
      <c r="M306" s="78">
        <v>3.1300000000000001E-2</v>
      </c>
      <c r="N306" s="78">
        <v>6.6799999999999998E-2</v>
      </c>
      <c r="O306" s="77">
        <v>9481.2000000000007</v>
      </c>
      <c r="P306" s="77">
        <v>88.323616799561236</v>
      </c>
      <c r="Q306" s="77">
        <v>0</v>
      </c>
      <c r="R306" s="77">
        <v>33.776251258450401</v>
      </c>
      <c r="S306" s="78">
        <v>0</v>
      </c>
      <c r="T306" s="78">
        <v>1.6000000000000001E-3</v>
      </c>
      <c r="U306" s="78">
        <v>5.9999999999999995E-4</v>
      </c>
    </row>
    <row r="307" spans="2:21">
      <c r="B307" t="s">
        <v>1098</v>
      </c>
      <c r="C307" t="s">
        <v>1099</v>
      </c>
      <c r="D307" t="s">
        <v>123</v>
      </c>
      <c r="E307" t="s">
        <v>876</v>
      </c>
      <c r="F307" t="s">
        <v>1100</v>
      </c>
      <c r="G307" t="s">
        <v>928</v>
      </c>
      <c r="H307" t="s">
        <v>1101</v>
      </c>
      <c r="I307" t="s">
        <v>879</v>
      </c>
      <c r="J307"/>
      <c r="K307" s="77">
        <v>5.25</v>
      </c>
      <c r="L307" t="s">
        <v>110</v>
      </c>
      <c r="M307" s="78">
        <v>6.88E-2</v>
      </c>
      <c r="N307" s="78">
        <v>7.7299999999999994E-2</v>
      </c>
      <c r="O307" s="77">
        <v>5562.3</v>
      </c>
      <c r="P307" s="77">
        <v>97.420425291695878</v>
      </c>
      <c r="Q307" s="77">
        <v>0</v>
      </c>
      <c r="R307" s="77">
        <v>21.8562537289544</v>
      </c>
      <c r="S307" s="78">
        <v>0</v>
      </c>
      <c r="T307" s="78">
        <v>1.1000000000000001E-3</v>
      </c>
      <c r="U307" s="78">
        <v>4.0000000000000002E-4</v>
      </c>
    </row>
    <row r="308" spans="2:21">
      <c r="B308" t="s">
        <v>1102</v>
      </c>
      <c r="C308" t="s">
        <v>1103</v>
      </c>
      <c r="D308" t="s">
        <v>123</v>
      </c>
      <c r="E308" t="s">
        <v>876</v>
      </c>
      <c r="F308" t="s">
        <v>1104</v>
      </c>
      <c r="G308" t="s">
        <v>928</v>
      </c>
      <c r="H308" t="s">
        <v>1101</v>
      </c>
      <c r="I308" t="s">
        <v>879</v>
      </c>
      <c r="J308"/>
      <c r="K308" s="77">
        <v>4.82</v>
      </c>
      <c r="L308" t="s">
        <v>106</v>
      </c>
      <c r="M308" s="78">
        <v>7.7499999999999999E-2</v>
      </c>
      <c r="N308" s="78">
        <v>8.5400000000000004E-2</v>
      </c>
      <c r="O308" s="77">
        <v>6525.28</v>
      </c>
      <c r="P308" s="77">
        <v>98.615195142583914</v>
      </c>
      <c r="Q308" s="77">
        <v>0</v>
      </c>
      <c r="R308" s="77">
        <v>23.7577157998752</v>
      </c>
      <c r="S308" s="78">
        <v>0</v>
      </c>
      <c r="T308" s="78">
        <v>1.1000000000000001E-3</v>
      </c>
      <c r="U308" s="78">
        <v>4.0000000000000002E-4</v>
      </c>
    </row>
    <row r="309" spans="2:21">
      <c r="B309" t="s">
        <v>1105</v>
      </c>
      <c r="C309" t="s">
        <v>1106</v>
      </c>
      <c r="D309" t="s">
        <v>123</v>
      </c>
      <c r="E309" t="s">
        <v>876</v>
      </c>
      <c r="F309" t="s">
        <v>1107</v>
      </c>
      <c r="G309" t="s">
        <v>936</v>
      </c>
      <c r="H309" t="s">
        <v>1090</v>
      </c>
      <c r="I309" t="s">
        <v>321</v>
      </c>
      <c r="J309"/>
      <c r="K309" s="77">
        <v>4.57</v>
      </c>
      <c r="L309" t="s">
        <v>113</v>
      </c>
      <c r="M309" s="78">
        <v>8.3799999999999999E-2</v>
      </c>
      <c r="N309" s="78">
        <v>8.77E-2</v>
      </c>
      <c r="O309" s="77">
        <v>9481.2000000000007</v>
      </c>
      <c r="P309" s="77">
        <v>98.240506560351008</v>
      </c>
      <c r="Q309" s="77">
        <v>0</v>
      </c>
      <c r="R309" s="77">
        <v>43.5139839445036</v>
      </c>
      <c r="S309" s="78">
        <v>0</v>
      </c>
      <c r="T309" s="78">
        <v>2.0999999999999999E-3</v>
      </c>
      <c r="U309" s="78">
        <v>8.0000000000000004E-4</v>
      </c>
    </row>
    <row r="310" spans="2:21">
      <c r="B310" t="s">
        <v>1108</v>
      </c>
      <c r="C310" t="s">
        <v>1109</v>
      </c>
      <c r="D310" t="s">
        <v>123</v>
      </c>
      <c r="E310" t="s">
        <v>876</v>
      </c>
      <c r="F310" t="s">
        <v>1110</v>
      </c>
      <c r="G310" t="s">
        <v>973</v>
      </c>
      <c r="H310" t="s">
        <v>1101</v>
      </c>
      <c r="I310" t="s">
        <v>879</v>
      </c>
      <c r="J310"/>
      <c r="K310" s="77">
        <v>5.07</v>
      </c>
      <c r="L310" t="s">
        <v>106</v>
      </c>
      <c r="M310" s="78">
        <v>3.2500000000000001E-2</v>
      </c>
      <c r="N310" s="78">
        <v>6.1600000000000002E-2</v>
      </c>
      <c r="O310" s="77">
        <v>4645.16</v>
      </c>
      <c r="P310" s="77">
        <v>86.946721516589307</v>
      </c>
      <c r="Q310" s="77">
        <v>0</v>
      </c>
      <c r="R310" s="77">
        <v>14.9113025034064</v>
      </c>
      <c r="S310" s="78">
        <v>0</v>
      </c>
      <c r="T310" s="78">
        <v>6.9999999999999999E-4</v>
      </c>
      <c r="U310" s="78">
        <v>2.9999999999999997E-4</v>
      </c>
    </row>
    <row r="311" spans="2:21">
      <c r="B311" t="s">
        <v>1111</v>
      </c>
      <c r="C311" t="s">
        <v>1112</v>
      </c>
      <c r="D311" t="s">
        <v>123</v>
      </c>
      <c r="E311" t="s">
        <v>876</v>
      </c>
      <c r="F311" t="s">
        <v>1113</v>
      </c>
      <c r="G311" t="s">
        <v>900</v>
      </c>
      <c r="H311" t="s">
        <v>1101</v>
      </c>
      <c r="I311" t="s">
        <v>879</v>
      </c>
      <c r="J311"/>
      <c r="K311" s="77">
        <v>7.3</v>
      </c>
      <c r="L311" t="s">
        <v>106</v>
      </c>
      <c r="M311" s="78">
        <v>3.2500000000000001E-2</v>
      </c>
      <c r="N311" s="78">
        <v>5.9400000000000001E-2</v>
      </c>
      <c r="O311" s="77">
        <v>1580.2</v>
      </c>
      <c r="P311" s="77">
        <v>83.223139855714464</v>
      </c>
      <c r="Q311" s="77">
        <v>0</v>
      </c>
      <c r="R311" s="77">
        <v>4.855319870752</v>
      </c>
      <c r="S311" s="78">
        <v>0</v>
      </c>
      <c r="T311" s="78">
        <v>2.0000000000000001E-4</v>
      </c>
      <c r="U311" s="78">
        <v>1E-4</v>
      </c>
    </row>
    <row r="312" spans="2:21">
      <c r="B312" t="s">
        <v>1114</v>
      </c>
      <c r="C312" t="s">
        <v>1115</v>
      </c>
      <c r="D312" t="s">
        <v>123</v>
      </c>
      <c r="E312" t="s">
        <v>876</v>
      </c>
      <c r="F312" t="s">
        <v>1113</v>
      </c>
      <c r="G312" t="s">
        <v>900</v>
      </c>
      <c r="H312" t="s">
        <v>1101</v>
      </c>
      <c r="I312" t="s">
        <v>879</v>
      </c>
      <c r="J312"/>
      <c r="K312" s="77">
        <v>5.41</v>
      </c>
      <c r="L312" t="s">
        <v>106</v>
      </c>
      <c r="M312" s="78">
        <v>4.4999999999999998E-2</v>
      </c>
      <c r="N312" s="78">
        <v>6.1600000000000002E-2</v>
      </c>
      <c r="O312" s="77">
        <v>8564.68</v>
      </c>
      <c r="P312" s="77">
        <v>92.240259909301926</v>
      </c>
      <c r="Q312" s="77">
        <v>0</v>
      </c>
      <c r="R312" s="77">
        <v>29.167106777140798</v>
      </c>
      <c r="S312" s="78">
        <v>0</v>
      </c>
      <c r="T312" s="78">
        <v>1.4E-3</v>
      </c>
      <c r="U312" s="78">
        <v>5.0000000000000001E-4</v>
      </c>
    </row>
    <row r="313" spans="2:21">
      <c r="B313" t="s">
        <v>1116</v>
      </c>
      <c r="C313" t="s">
        <v>1117</v>
      </c>
      <c r="D313" t="s">
        <v>123</v>
      </c>
      <c r="E313" t="s">
        <v>876</v>
      </c>
      <c r="F313" t="s">
        <v>1118</v>
      </c>
      <c r="G313" t="s">
        <v>980</v>
      </c>
      <c r="H313" t="s">
        <v>1090</v>
      </c>
      <c r="I313" t="s">
        <v>212</v>
      </c>
      <c r="J313"/>
      <c r="K313" s="77">
        <v>0.1</v>
      </c>
      <c r="L313" t="s">
        <v>106</v>
      </c>
      <c r="M313" s="78">
        <v>6.5000000000000002E-2</v>
      </c>
      <c r="N313" s="78">
        <v>0.1091</v>
      </c>
      <c r="O313" s="77">
        <v>14.85</v>
      </c>
      <c r="P313" s="77">
        <v>102.09412794612794</v>
      </c>
      <c r="Q313" s="77">
        <v>0</v>
      </c>
      <c r="R313" s="77">
        <v>5.5974330776000003E-2</v>
      </c>
      <c r="S313" s="78">
        <v>0</v>
      </c>
      <c r="T313" s="78">
        <v>0</v>
      </c>
      <c r="U313" s="78">
        <v>0</v>
      </c>
    </row>
    <row r="314" spans="2:21">
      <c r="B314" t="s">
        <v>1119</v>
      </c>
      <c r="C314" t="s">
        <v>1120</v>
      </c>
      <c r="D314" t="s">
        <v>123</v>
      </c>
      <c r="E314" t="s">
        <v>876</v>
      </c>
      <c r="F314" t="s">
        <v>1121</v>
      </c>
      <c r="G314" t="s">
        <v>1122</v>
      </c>
      <c r="H314" t="s">
        <v>1090</v>
      </c>
      <c r="I314" t="s">
        <v>212</v>
      </c>
      <c r="J314"/>
      <c r="K314" s="77">
        <v>4.33</v>
      </c>
      <c r="L314" t="s">
        <v>110</v>
      </c>
      <c r="M314" s="78">
        <v>6.13E-2</v>
      </c>
      <c r="N314" s="78">
        <v>5.4600000000000003E-2</v>
      </c>
      <c r="O314" s="77">
        <v>6320.8</v>
      </c>
      <c r="P314" s="77">
        <v>103.17261093532464</v>
      </c>
      <c r="Q314" s="77">
        <v>0</v>
      </c>
      <c r="R314" s="77">
        <v>26.3031501366928</v>
      </c>
      <c r="S314" s="78">
        <v>0</v>
      </c>
      <c r="T314" s="78">
        <v>1.2999999999999999E-3</v>
      </c>
      <c r="U314" s="78">
        <v>5.0000000000000001E-4</v>
      </c>
    </row>
    <row r="315" spans="2:21">
      <c r="B315" t="s">
        <v>1123</v>
      </c>
      <c r="C315" t="s">
        <v>1124</v>
      </c>
      <c r="D315" t="s">
        <v>123</v>
      </c>
      <c r="E315" t="s">
        <v>876</v>
      </c>
      <c r="F315" t="s">
        <v>1125</v>
      </c>
      <c r="G315" t="s">
        <v>928</v>
      </c>
      <c r="H315" t="s">
        <v>1101</v>
      </c>
      <c r="I315" t="s">
        <v>879</v>
      </c>
      <c r="J315"/>
      <c r="K315" s="77">
        <v>4.43</v>
      </c>
      <c r="L315" t="s">
        <v>106</v>
      </c>
      <c r="M315" s="78">
        <v>7.4999999999999997E-2</v>
      </c>
      <c r="N315" s="78">
        <v>9.4700000000000006E-2</v>
      </c>
      <c r="O315" s="77">
        <v>7584.96</v>
      </c>
      <c r="P315" s="77">
        <v>92.18683333333334</v>
      </c>
      <c r="Q315" s="77">
        <v>0</v>
      </c>
      <c r="R315" s="77">
        <v>25.815698728851199</v>
      </c>
      <c r="S315" s="78">
        <v>0</v>
      </c>
      <c r="T315" s="78">
        <v>1.1999999999999999E-3</v>
      </c>
      <c r="U315" s="78">
        <v>5.0000000000000001E-4</v>
      </c>
    </row>
    <row r="316" spans="2:21">
      <c r="B316" t="s">
        <v>1126</v>
      </c>
      <c r="C316" t="s">
        <v>1127</v>
      </c>
      <c r="D316" t="s">
        <v>123</v>
      </c>
      <c r="E316" t="s">
        <v>876</v>
      </c>
      <c r="F316" t="s">
        <v>1128</v>
      </c>
      <c r="G316" t="s">
        <v>1040</v>
      </c>
      <c r="H316" t="s">
        <v>1101</v>
      </c>
      <c r="I316" t="s">
        <v>879</v>
      </c>
      <c r="J316"/>
      <c r="K316" s="77">
        <v>5.12</v>
      </c>
      <c r="L316" t="s">
        <v>106</v>
      </c>
      <c r="M316" s="78">
        <v>3.7499999999999999E-2</v>
      </c>
      <c r="N316" s="78">
        <v>6.3E-2</v>
      </c>
      <c r="O316" s="77">
        <v>9481.2000000000007</v>
      </c>
      <c r="P316" s="77">
        <v>88.478666666666669</v>
      </c>
      <c r="Q316" s="77">
        <v>0</v>
      </c>
      <c r="R316" s="77">
        <v>30.971594858048</v>
      </c>
      <c r="S316" s="78">
        <v>0</v>
      </c>
      <c r="T316" s="78">
        <v>1.5E-3</v>
      </c>
      <c r="U316" s="78">
        <v>5.9999999999999995E-4</v>
      </c>
    </row>
    <row r="317" spans="2:21">
      <c r="B317" t="s">
        <v>1129</v>
      </c>
      <c r="C317" t="s">
        <v>1130</v>
      </c>
      <c r="D317" t="s">
        <v>123</v>
      </c>
      <c r="E317" t="s">
        <v>876</v>
      </c>
      <c r="F317" t="s">
        <v>1131</v>
      </c>
      <c r="G317" t="s">
        <v>980</v>
      </c>
      <c r="H317" t="s">
        <v>1101</v>
      </c>
      <c r="I317" t="s">
        <v>879</v>
      </c>
      <c r="J317"/>
      <c r="K317" s="77">
        <v>6.21</v>
      </c>
      <c r="L317" t="s">
        <v>106</v>
      </c>
      <c r="M317" s="78">
        <v>3.6299999999999999E-2</v>
      </c>
      <c r="N317" s="78">
        <v>6.0499999999999998E-2</v>
      </c>
      <c r="O317" s="77">
        <v>12641.6</v>
      </c>
      <c r="P317" s="77">
        <v>86.433781103657765</v>
      </c>
      <c r="Q317" s="77">
        <v>0</v>
      </c>
      <c r="R317" s="77">
        <v>40.341054723424001</v>
      </c>
      <c r="S317" s="78">
        <v>0</v>
      </c>
      <c r="T317" s="78">
        <v>1.9E-3</v>
      </c>
      <c r="U317" s="78">
        <v>8.0000000000000004E-4</v>
      </c>
    </row>
    <row r="318" spans="2:21">
      <c r="B318" t="s">
        <v>1132</v>
      </c>
      <c r="C318" t="s">
        <v>1133</v>
      </c>
      <c r="D318" t="s">
        <v>123</v>
      </c>
      <c r="E318" t="s">
        <v>876</v>
      </c>
      <c r="F318" t="s">
        <v>1134</v>
      </c>
      <c r="G318" t="s">
        <v>1086</v>
      </c>
      <c r="H318" t="s">
        <v>1090</v>
      </c>
      <c r="I318" t="s">
        <v>212</v>
      </c>
      <c r="J318"/>
      <c r="K318" s="77">
        <v>6.84</v>
      </c>
      <c r="L318" t="s">
        <v>106</v>
      </c>
      <c r="M318" s="78">
        <v>5.1299999999999998E-2</v>
      </c>
      <c r="N318" s="78">
        <v>6.4399999999999999E-2</v>
      </c>
      <c r="O318" s="77">
        <v>6794.86</v>
      </c>
      <c r="P318" s="77">
        <v>92.616639009486576</v>
      </c>
      <c r="Q318" s="77">
        <v>0</v>
      </c>
      <c r="R318" s="77">
        <v>23.234387174720801</v>
      </c>
      <c r="S318" s="78">
        <v>0</v>
      </c>
      <c r="T318" s="78">
        <v>1.1000000000000001E-3</v>
      </c>
      <c r="U318" s="78">
        <v>4.0000000000000002E-4</v>
      </c>
    </row>
    <row r="319" spans="2:21">
      <c r="B319" t="s">
        <v>1135</v>
      </c>
      <c r="C319" t="s">
        <v>1136</v>
      </c>
      <c r="D319" t="s">
        <v>123</v>
      </c>
      <c r="E319" t="s">
        <v>876</v>
      </c>
      <c r="F319" t="s">
        <v>1137</v>
      </c>
      <c r="G319" t="s">
        <v>962</v>
      </c>
      <c r="H319" t="s">
        <v>1090</v>
      </c>
      <c r="I319" t="s">
        <v>212</v>
      </c>
      <c r="J319"/>
      <c r="K319" s="77">
        <v>7.31</v>
      </c>
      <c r="L319" t="s">
        <v>106</v>
      </c>
      <c r="M319" s="78">
        <v>6.4000000000000001E-2</v>
      </c>
      <c r="N319" s="78">
        <v>6.4799999999999996E-2</v>
      </c>
      <c r="O319" s="77">
        <v>7901</v>
      </c>
      <c r="P319" s="77">
        <v>100.41655499303886</v>
      </c>
      <c r="Q319" s="77">
        <v>0</v>
      </c>
      <c r="R319" s="77">
        <v>29.292003140919999</v>
      </c>
      <c r="S319" s="78">
        <v>0</v>
      </c>
      <c r="T319" s="78">
        <v>1.4E-3</v>
      </c>
      <c r="U319" s="78">
        <v>5.0000000000000001E-4</v>
      </c>
    </row>
    <row r="320" spans="2:21">
      <c r="B320" t="s">
        <v>1138</v>
      </c>
      <c r="C320" t="s">
        <v>1139</v>
      </c>
      <c r="D320" t="s">
        <v>123</v>
      </c>
      <c r="E320" t="s">
        <v>876</v>
      </c>
      <c r="F320" t="s">
        <v>1140</v>
      </c>
      <c r="G320" t="s">
        <v>928</v>
      </c>
      <c r="H320" t="s">
        <v>1101</v>
      </c>
      <c r="I320" t="s">
        <v>879</v>
      </c>
      <c r="J320"/>
      <c r="K320" s="77">
        <v>4.2300000000000004</v>
      </c>
      <c r="L320" t="s">
        <v>106</v>
      </c>
      <c r="M320" s="78">
        <v>7.6300000000000007E-2</v>
      </c>
      <c r="N320" s="78">
        <v>9.6000000000000002E-2</v>
      </c>
      <c r="O320" s="77">
        <v>9481.2000000000007</v>
      </c>
      <c r="P320" s="77">
        <v>94.191749736320304</v>
      </c>
      <c r="Q320" s="77">
        <v>0</v>
      </c>
      <c r="R320" s="77">
        <v>32.971436185792001</v>
      </c>
      <c r="S320" s="78">
        <v>0</v>
      </c>
      <c r="T320" s="78">
        <v>1.6000000000000001E-3</v>
      </c>
      <c r="U320" s="78">
        <v>5.9999999999999995E-4</v>
      </c>
    </row>
    <row r="321" spans="2:21">
      <c r="B321" t="s">
        <v>1141</v>
      </c>
      <c r="C321" t="s">
        <v>1142</v>
      </c>
      <c r="D321" t="s">
        <v>123</v>
      </c>
      <c r="E321" t="s">
        <v>876</v>
      </c>
      <c r="F321" t="s">
        <v>1143</v>
      </c>
      <c r="G321" t="s">
        <v>1076</v>
      </c>
      <c r="H321" t="s">
        <v>1090</v>
      </c>
      <c r="I321" t="s">
        <v>212</v>
      </c>
      <c r="J321"/>
      <c r="K321" s="77">
        <v>6.47</v>
      </c>
      <c r="L321" t="s">
        <v>106</v>
      </c>
      <c r="M321" s="78">
        <v>4.1300000000000003E-2</v>
      </c>
      <c r="N321" s="78">
        <v>7.7700000000000005E-2</v>
      </c>
      <c r="O321" s="77">
        <v>3318.42</v>
      </c>
      <c r="P321" s="77">
        <v>78.776458615847304</v>
      </c>
      <c r="Q321" s="77">
        <v>0</v>
      </c>
      <c r="R321" s="77">
        <v>9.6513818345360001</v>
      </c>
      <c r="S321" s="78">
        <v>0</v>
      </c>
      <c r="T321" s="78">
        <v>5.0000000000000001E-4</v>
      </c>
      <c r="U321" s="78">
        <v>2.0000000000000001E-4</v>
      </c>
    </row>
    <row r="322" spans="2:21">
      <c r="B322" t="s">
        <v>1144</v>
      </c>
      <c r="C322" t="s">
        <v>1145</v>
      </c>
      <c r="D322" t="s">
        <v>123</v>
      </c>
      <c r="E322" t="s">
        <v>876</v>
      </c>
      <c r="F322" t="s">
        <v>1143</v>
      </c>
      <c r="G322" t="s">
        <v>1076</v>
      </c>
      <c r="H322" t="s">
        <v>1090</v>
      </c>
      <c r="I322" t="s">
        <v>212</v>
      </c>
      <c r="J322"/>
      <c r="K322" s="77">
        <v>0.96</v>
      </c>
      <c r="L322" t="s">
        <v>106</v>
      </c>
      <c r="M322" s="78">
        <v>6.25E-2</v>
      </c>
      <c r="N322" s="78">
        <v>7.2099999999999997E-2</v>
      </c>
      <c r="O322" s="77">
        <v>8436.3700000000008</v>
      </c>
      <c r="P322" s="77">
        <v>103.14005610706975</v>
      </c>
      <c r="Q322" s="77">
        <v>0</v>
      </c>
      <c r="R322" s="77">
        <v>32.125113766168802</v>
      </c>
      <c r="S322" s="78">
        <v>0</v>
      </c>
      <c r="T322" s="78">
        <v>1.5E-3</v>
      </c>
      <c r="U322" s="78">
        <v>5.9999999999999995E-4</v>
      </c>
    </row>
    <row r="323" spans="2:21">
      <c r="B323" t="s">
        <v>1146</v>
      </c>
      <c r="C323" t="s">
        <v>1147</v>
      </c>
      <c r="D323" t="s">
        <v>123</v>
      </c>
      <c r="E323" t="s">
        <v>876</v>
      </c>
      <c r="F323" t="s">
        <v>1143</v>
      </c>
      <c r="G323" t="s">
        <v>1076</v>
      </c>
      <c r="H323" t="s">
        <v>1090</v>
      </c>
      <c r="I323" t="s">
        <v>212</v>
      </c>
      <c r="J323"/>
      <c r="K323" s="77">
        <v>5.05</v>
      </c>
      <c r="L323" t="s">
        <v>110</v>
      </c>
      <c r="M323" s="78">
        <v>6.5000000000000002E-2</v>
      </c>
      <c r="N323" s="78">
        <v>6.4000000000000001E-2</v>
      </c>
      <c r="O323" s="77">
        <v>3792.48</v>
      </c>
      <c r="P323" s="77">
        <v>100.74324671982463</v>
      </c>
      <c r="Q323" s="77">
        <v>0</v>
      </c>
      <c r="R323" s="77">
        <v>15.4102802267389</v>
      </c>
      <c r="S323" s="78">
        <v>0</v>
      </c>
      <c r="T323" s="78">
        <v>6.9999999999999999E-4</v>
      </c>
      <c r="U323" s="78">
        <v>2.9999999999999997E-4</v>
      </c>
    </row>
    <row r="324" spans="2:21">
      <c r="B324" t="s">
        <v>1148</v>
      </c>
      <c r="C324" t="s">
        <v>1149</v>
      </c>
      <c r="D324" t="s">
        <v>123</v>
      </c>
      <c r="E324" t="s">
        <v>876</v>
      </c>
      <c r="F324" t="s">
        <v>1150</v>
      </c>
      <c r="G324" t="s">
        <v>962</v>
      </c>
      <c r="H324" t="s">
        <v>1090</v>
      </c>
      <c r="I324" t="s">
        <v>212</v>
      </c>
      <c r="J324"/>
      <c r="K324" s="77">
        <v>2.85</v>
      </c>
      <c r="L324" t="s">
        <v>110</v>
      </c>
      <c r="M324" s="78">
        <v>5.7500000000000002E-2</v>
      </c>
      <c r="N324" s="78">
        <v>5.6099999999999997E-2</v>
      </c>
      <c r="O324" s="77">
        <v>9512.7999999999993</v>
      </c>
      <c r="P324" s="77">
        <v>102.36275351105878</v>
      </c>
      <c r="Q324" s="77">
        <v>0</v>
      </c>
      <c r="R324" s="77">
        <v>39.275490702134398</v>
      </c>
      <c r="S324" s="78">
        <v>0</v>
      </c>
      <c r="T324" s="78">
        <v>1.9E-3</v>
      </c>
      <c r="U324" s="78">
        <v>6.9999999999999999E-4</v>
      </c>
    </row>
    <row r="325" spans="2:21">
      <c r="B325" t="s">
        <v>1151</v>
      </c>
      <c r="C325" t="s">
        <v>1152</v>
      </c>
      <c r="D325" t="s">
        <v>123</v>
      </c>
      <c r="E325" t="s">
        <v>876</v>
      </c>
      <c r="F325" t="s">
        <v>1153</v>
      </c>
      <c r="G325" t="s">
        <v>962</v>
      </c>
      <c r="H325" t="s">
        <v>1154</v>
      </c>
      <c r="I325" t="s">
        <v>879</v>
      </c>
      <c r="J325"/>
      <c r="K325" s="77">
        <v>6.44</v>
      </c>
      <c r="L325" t="s">
        <v>106</v>
      </c>
      <c r="M325" s="78">
        <v>3.7499999999999999E-2</v>
      </c>
      <c r="N325" s="78">
        <v>6.3500000000000001E-2</v>
      </c>
      <c r="O325" s="77">
        <v>10113.280000000001</v>
      </c>
      <c r="P325" s="77">
        <v>85.580083003733705</v>
      </c>
      <c r="Q325" s="77">
        <v>0</v>
      </c>
      <c r="R325" s="77">
        <v>31.954088020732801</v>
      </c>
      <c r="S325" s="78">
        <v>0</v>
      </c>
      <c r="T325" s="78">
        <v>1.5E-3</v>
      </c>
      <c r="U325" s="78">
        <v>5.9999999999999995E-4</v>
      </c>
    </row>
    <row r="326" spans="2:21">
      <c r="B326" t="s">
        <v>1155</v>
      </c>
      <c r="C326" t="s">
        <v>1156</v>
      </c>
      <c r="D326" t="s">
        <v>123</v>
      </c>
      <c r="E326" t="s">
        <v>876</v>
      </c>
      <c r="F326" t="s">
        <v>1157</v>
      </c>
      <c r="G326" t="s">
        <v>962</v>
      </c>
      <c r="H326" t="s">
        <v>1154</v>
      </c>
      <c r="I326" t="s">
        <v>879</v>
      </c>
      <c r="J326"/>
      <c r="K326" s="77">
        <v>5.04</v>
      </c>
      <c r="L326" t="s">
        <v>106</v>
      </c>
      <c r="M326" s="78">
        <v>5.8799999999999998E-2</v>
      </c>
      <c r="N326" s="78">
        <v>6.4399999999999999E-2</v>
      </c>
      <c r="O326" s="77">
        <v>948.12</v>
      </c>
      <c r="P326" s="77">
        <v>97.078946378095594</v>
      </c>
      <c r="Q326" s="77">
        <v>0</v>
      </c>
      <c r="R326" s="77">
        <v>3.3982087544288002</v>
      </c>
      <c r="S326" s="78">
        <v>0</v>
      </c>
      <c r="T326" s="78">
        <v>2.0000000000000001E-4</v>
      </c>
      <c r="U326" s="78">
        <v>1E-4</v>
      </c>
    </row>
    <row r="327" spans="2:21">
      <c r="B327" t="s">
        <v>1158</v>
      </c>
      <c r="C327" t="s">
        <v>1159</v>
      </c>
      <c r="D327" t="s">
        <v>123</v>
      </c>
      <c r="E327" t="s">
        <v>876</v>
      </c>
      <c r="F327" t="s">
        <v>1160</v>
      </c>
      <c r="G327" t="s">
        <v>1097</v>
      </c>
      <c r="H327" t="s">
        <v>1161</v>
      </c>
      <c r="I327" t="s">
        <v>212</v>
      </c>
      <c r="J327"/>
      <c r="K327" s="77">
        <v>6.53</v>
      </c>
      <c r="L327" t="s">
        <v>106</v>
      </c>
      <c r="M327" s="78">
        <v>0.04</v>
      </c>
      <c r="N327" s="78">
        <v>6.1699999999999998E-2</v>
      </c>
      <c r="O327" s="77">
        <v>12088.53</v>
      </c>
      <c r="P327" s="77">
        <v>87.428555721001644</v>
      </c>
      <c r="Q327" s="77">
        <v>0</v>
      </c>
      <c r="R327" s="77">
        <v>39.020109974034803</v>
      </c>
      <c r="S327" s="78">
        <v>0</v>
      </c>
      <c r="T327" s="78">
        <v>1.9E-3</v>
      </c>
      <c r="U327" s="78">
        <v>6.9999999999999999E-4</v>
      </c>
    </row>
    <row r="328" spans="2:21">
      <c r="B328" t="s">
        <v>1162</v>
      </c>
      <c r="C328" t="s">
        <v>1163</v>
      </c>
      <c r="D328" t="s">
        <v>123</v>
      </c>
      <c r="E328" t="s">
        <v>876</v>
      </c>
      <c r="F328" t="s">
        <v>1121</v>
      </c>
      <c r="G328" t="s">
        <v>1122</v>
      </c>
      <c r="H328" t="s">
        <v>1154</v>
      </c>
      <c r="I328" t="s">
        <v>879</v>
      </c>
      <c r="J328"/>
      <c r="K328" s="77">
        <v>6.93</v>
      </c>
      <c r="L328" t="s">
        <v>106</v>
      </c>
      <c r="M328" s="78">
        <v>6.0999999999999999E-2</v>
      </c>
      <c r="N328" s="78">
        <v>6.6100000000000006E-2</v>
      </c>
      <c r="O328" s="77">
        <v>1580.2</v>
      </c>
      <c r="P328" s="77">
        <v>98.365778129350716</v>
      </c>
      <c r="Q328" s="77">
        <v>0</v>
      </c>
      <c r="R328" s="77">
        <v>5.7387562879920004</v>
      </c>
      <c r="S328" s="78">
        <v>0</v>
      </c>
      <c r="T328" s="78">
        <v>2.9999999999999997E-4</v>
      </c>
      <c r="U328" s="78">
        <v>1E-4</v>
      </c>
    </row>
    <row r="329" spans="2:21">
      <c r="B329" t="s">
        <v>1164</v>
      </c>
      <c r="C329" t="s">
        <v>1165</v>
      </c>
      <c r="D329" t="s">
        <v>123</v>
      </c>
      <c r="E329" t="s">
        <v>876</v>
      </c>
      <c r="F329" t="s">
        <v>1166</v>
      </c>
      <c r="G329" t="s">
        <v>1122</v>
      </c>
      <c r="H329" t="s">
        <v>1154</v>
      </c>
      <c r="I329" t="s">
        <v>879</v>
      </c>
      <c r="J329"/>
      <c r="K329" s="77">
        <v>3.69</v>
      </c>
      <c r="L329" t="s">
        <v>106</v>
      </c>
      <c r="M329" s="78">
        <v>7.3499999999999996E-2</v>
      </c>
      <c r="N329" s="78">
        <v>6.7799999999999999E-2</v>
      </c>
      <c r="O329" s="77">
        <v>5056.6400000000003</v>
      </c>
      <c r="P329" s="77">
        <v>102.82791758954562</v>
      </c>
      <c r="Q329" s="77">
        <v>0</v>
      </c>
      <c r="R329" s="77">
        <v>19.197062063503999</v>
      </c>
      <c r="S329" s="78">
        <v>0</v>
      </c>
      <c r="T329" s="78">
        <v>8.9999999999999998E-4</v>
      </c>
      <c r="U329" s="78">
        <v>4.0000000000000002E-4</v>
      </c>
    </row>
    <row r="330" spans="2:21">
      <c r="B330" t="s">
        <v>1167</v>
      </c>
      <c r="C330" t="s">
        <v>1168</v>
      </c>
      <c r="D330" t="s">
        <v>123</v>
      </c>
      <c r="E330" t="s">
        <v>876</v>
      </c>
      <c r="F330" t="s">
        <v>1169</v>
      </c>
      <c r="G330" t="s">
        <v>1122</v>
      </c>
      <c r="H330" t="s">
        <v>1161</v>
      </c>
      <c r="I330" t="s">
        <v>212</v>
      </c>
      <c r="J330"/>
      <c r="K330" s="77">
        <v>5.72</v>
      </c>
      <c r="L330" t="s">
        <v>106</v>
      </c>
      <c r="M330" s="78">
        <v>3.7499999999999999E-2</v>
      </c>
      <c r="N330" s="78">
        <v>6.25E-2</v>
      </c>
      <c r="O330" s="77">
        <v>7584.96</v>
      </c>
      <c r="P330" s="77">
        <v>87.515666666666661</v>
      </c>
      <c r="Q330" s="77">
        <v>0</v>
      </c>
      <c r="R330" s="77">
        <v>24.5076005219968</v>
      </c>
      <c r="S330" s="78">
        <v>0</v>
      </c>
      <c r="T330" s="78">
        <v>1.1999999999999999E-3</v>
      </c>
      <c r="U330" s="78">
        <v>5.0000000000000001E-4</v>
      </c>
    </row>
    <row r="331" spans="2:21">
      <c r="B331" t="s">
        <v>1170</v>
      </c>
      <c r="C331" t="s">
        <v>1171</v>
      </c>
      <c r="D331" t="s">
        <v>123</v>
      </c>
      <c r="E331" t="s">
        <v>876</v>
      </c>
      <c r="F331" t="s">
        <v>1172</v>
      </c>
      <c r="G331" t="s">
        <v>900</v>
      </c>
      <c r="H331" t="s">
        <v>1154</v>
      </c>
      <c r="I331" t="s">
        <v>879</v>
      </c>
      <c r="J331"/>
      <c r="K331" s="77">
        <v>4.4000000000000004</v>
      </c>
      <c r="L331" t="s">
        <v>106</v>
      </c>
      <c r="M331" s="78">
        <v>5.1299999999999998E-2</v>
      </c>
      <c r="N331" s="78">
        <v>6.59E-2</v>
      </c>
      <c r="O331" s="77">
        <v>11272.2</v>
      </c>
      <c r="P331" s="77">
        <v>93.768305370735078</v>
      </c>
      <c r="Q331" s="77">
        <v>0</v>
      </c>
      <c r="R331" s="77">
        <v>39.023520389255999</v>
      </c>
      <c r="S331" s="78">
        <v>0</v>
      </c>
      <c r="T331" s="78">
        <v>1.9E-3</v>
      </c>
      <c r="U331" s="78">
        <v>6.9999999999999999E-4</v>
      </c>
    </row>
    <row r="332" spans="2:21">
      <c r="B332" t="s">
        <v>1173</v>
      </c>
      <c r="C332" t="s">
        <v>1174</v>
      </c>
      <c r="D332" t="s">
        <v>123</v>
      </c>
      <c r="E332" t="s">
        <v>876</v>
      </c>
      <c r="F332" t="s">
        <v>1175</v>
      </c>
      <c r="G332" t="s">
        <v>1018</v>
      </c>
      <c r="H332" t="s">
        <v>1154</v>
      </c>
      <c r="I332" t="s">
        <v>879</v>
      </c>
      <c r="J332"/>
      <c r="K332" s="77">
        <v>6.65</v>
      </c>
      <c r="L332" t="s">
        <v>106</v>
      </c>
      <c r="M332" s="78">
        <v>0.04</v>
      </c>
      <c r="N332" s="78">
        <v>6.1400000000000003E-2</v>
      </c>
      <c r="O332" s="77">
        <v>9955.26</v>
      </c>
      <c r="P332" s="77">
        <v>87.037444243545622</v>
      </c>
      <c r="Q332" s="77">
        <v>0</v>
      </c>
      <c r="R332" s="77">
        <v>31.990455894685599</v>
      </c>
      <c r="S332" s="78">
        <v>0</v>
      </c>
      <c r="T332" s="78">
        <v>1.5E-3</v>
      </c>
      <c r="U332" s="78">
        <v>5.9999999999999995E-4</v>
      </c>
    </row>
    <row r="333" spans="2:21">
      <c r="B333" t="s">
        <v>1176</v>
      </c>
      <c r="C333" t="s">
        <v>1177</v>
      </c>
      <c r="D333" t="s">
        <v>123</v>
      </c>
      <c r="E333" t="s">
        <v>876</v>
      </c>
      <c r="F333" t="s">
        <v>1178</v>
      </c>
      <c r="G333" t="s">
        <v>928</v>
      </c>
      <c r="H333" t="s">
        <v>1161</v>
      </c>
      <c r="I333" t="s">
        <v>212</v>
      </c>
      <c r="J333"/>
      <c r="K333" s="77">
        <v>4.72</v>
      </c>
      <c r="L333" t="s">
        <v>110</v>
      </c>
      <c r="M333" s="78">
        <v>7.8799999999999995E-2</v>
      </c>
      <c r="N333" s="78">
        <v>8.8099999999999998E-2</v>
      </c>
      <c r="O333" s="77">
        <v>9417.99</v>
      </c>
      <c r="P333" s="77">
        <v>98.819874625052748</v>
      </c>
      <c r="Q333" s="77">
        <v>0</v>
      </c>
      <c r="R333" s="77">
        <v>37.538232294200697</v>
      </c>
      <c r="S333" s="78">
        <v>0</v>
      </c>
      <c r="T333" s="78">
        <v>1.8E-3</v>
      </c>
      <c r="U333" s="78">
        <v>6.9999999999999999E-4</v>
      </c>
    </row>
    <row r="334" spans="2:21">
      <c r="B334" t="s">
        <v>1179</v>
      </c>
      <c r="C334" t="s">
        <v>1180</v>
      </c>
      <c r="D334" t="s">
        <v>123</v>
      </c>
      <c r="E334" t="s">
        <v>876</v>
      </c>
      <c r="F334" t="s">
        <v>1181</v>
      </c>
      <c r="G334" t="s">
        <v>1076</v>
      </c>
      <c r="H334" t="s">
        <v>1161</v>
      </c>
      <c r="I334" t="s">
        <v>212</v>
      </c>
      <c r="J334"/>
      <c r="K334" s="77">
        <v>5.72</v>
      </c>
      <c r="L334" t="s">
        <v>110</v>
      </c>
      <c r="M334" s="78">
        <v>6.1400000000000003E-2</v>
      </c>
      <c r="N334" s="78">
        <v>6.6299999999999998E-2</v>
      </c>
      <c r="O334" s="77">
        <v>3160.4</v>
      </c>
      <c r="P334" s="77">
        <v>98.780807492722445</v>
      </c>
      <c r="Q334" s="77">
        <v>0</v>
      </c>
      <c r="R334" s="77">
        <v>12.591744972576</v>
      </c>
      <c r="S334" s="78">
        <v>0</v>
      </c>
      <c r="T334" s="78">
        <v>5.9999999999999995E-4</v>
      </c>
      <c r="U334" s="78">
        <v>2.0000000000000001E-4</v>
      </c>
    </row>
    <row r="335" spans="2:21">
      <c r="B335" t="s">
        <v>1182</v>
      </c>
      <c r="C335" t="s">
        <v>1183</v>
      </c>
      <c r="D335" t="s">
        <v>123</v>
      </c>
      <c r="E335" t="s">
        <v>876</v>
      </c>
      <c r="F335" t="s">
        <v>1184</v>
      </c>
      <c r="G335" t="s">
        <v>1076</v>
      </c>
      <c r="H335" t="s">
        <v>1161</v>
      </c>
      <c r="I335" t="s">
        <v>212</v>
      </c>
      <c r="J335"/>
      <c r="K335" s="77">
        <v>4.3099999999999996</v>
      </c>
      <c r="L335" t="s">
        <v>110</v>
      </c>
      <c r="M335" s="78">
        <v>7.1300000000000002E-2</v>
      </c>
      <c r="N335" s="78">
        <v>6.59E-2</v>
      </c>
      <c r="O335" s="77">
        <v>9481.2000000000007</v>
      </c>
      <c r="P335" s="77">
        <v>106.00547926422816</v>
      </c>
      <c r="Q335" s="77">
        <v>0</v>
      </c>
      <c r="R335" s="77">
        <v>40.5380557561</v>
      </c>
      <c r="S335" s="78">
        <v>0</v>
      </c>
      <c r="T335" s="78">
        <v>2E-3</v>
      </c>
      <c r="U335" s="78">
        <v>8.0000000000000004E-4</v>
      </c>
    </row>
    <row r="336" spans="2:21">
      <c r="B336" t="s">
        <v>1185</v>
      </c>
      <c r="C336" t="s">
        <v>1186</v>
      </c>
      <c r="D336" t="s">
        <v>123</v>
      </c>
      <c r="E336" t="s">
        <v>876</v>
      </c>
      <c r="F336" t="s">
        <v>1187</v>
      </c>
      <c r="G336" t="s">
        <v>940</v>
      </c>
      <c r="H336" t="s">
        <v>1161</v>
      </c>
      <c r="I336" t="s">
        <v>212</v>
      </c>
      <c r="J336"/>
      <c r="K336" s="77">
        <v>2.62</v>
      </c>
      <c r="L336" t="s">
        <v>106</v>
      </c>
      <c r="M336" s="78">
        <v>4.3799999999999999E-2</v>
      </c>
      <c r="N336" s="78">
        <v>6.4100000000000004E-2</v>
      </c>
      <c r="O336" s="77">
        <v>4740.6000000000004</v>
      </c>
      <c r="P336" s="77">
        <v>95.499305995021729</v>
      </c>
      <c r="Q336" s="77">
        <v>0</v>
      </c>
      <c r="R336" s="77">
        <v>16.7145704492</v>
      </c>
      <c r="S336" s="78">
        <v>0</v>
      </c>
      <c r="T336" s="78">
        <v>8.0000000000000004E-4</v>
      </c>
      <c r="U336" s="78">
        <v>2.9999999999999997E-4</v>
      </c>
    </row>
    <row r="337" spans="2:21">
      <c r="B337" t="s">
        <v>1188</v>
      </c>
      <c r="C337" t="s">
        <v>1189</v>
      </c>
      <c r="D337" t="s">
        <v>123</v>
      </c>
      <c r="E337" t="s">
        <v>876</v>
      </c>
      <c r="F337" t="s">
        <v>1190</v>
      </c>
      <c r="G337" t="s">
        <v>1005</v>
      </c>
      <c r="H337" t="s">
        <v>901</v>
      </c>
      <c r="I337" t="s">
        <v>212</v>
      </c>
      <c r="J337"/>
      <c r="K337" s="77">
        <v>4.3600000000000003</v>
      </c>
      <c r="L337" t="s">
        <v>106</v>
      </c>
      <c r="M337" s="78">
        <v>4.6300000000000001E-2</v>
      </c>
      <c r="N337" s="78">
        <v>6.8400000000000002E-2</v>
      </c>
      <c r="O337" s="77">
        <v>7901.95</v>
      </c>
      <c r="P337" s="77">
        <v>90.747278190826322</v>
      </c>
      <c r="Q337" s="77">
        <v>0</v>
      </c>
      <c r="R337" s="77">
        <v>26.474610394908002</v>
      </c>
      <c r="S337" s="78">
        <v>0</v>
      </c>
      <c r="T337" s="78">
        <v>1.2999999999999999E-3</v>
      </c>
      <c r="U337" s="78">
        <v>5.0000000000000001E-4</v>
      </c>
    </row>
    <row r="338" spans="2:21">
      <c r="B338" t="s">
        <v>1191</v>
      </c>
      <c r="C338" t="s">
        <v>1192</v>
      </c>
      <c r="D338" t="s">
        <v>123</v>
      </c>
      <c r="E338" t="s">
        <v>876</v>
      </c>
      <c r="F338" t="s">
        <v>1193</v>
      </c>
      <c r="G338" t="s">
        <v>928</v>
      </c>
      <c r="H338" t="s">
        <v>901</v>
      </c>
      <c r="I338" t="s">
        <v>212</v>
      </c>
      <c r="J338"/>
      <c r="K338" s="77">
        <v>3.84</v>
      </c>
      <c r="L338" t="s">
        <v>113</v>
      </c>
      <c r="M338" s="78">
        <v>8.8800000000000004E-2</v>
      </c>
      <c r="N338" s="78">
        <v>0.11070000000000001</v>
      </c>
      <c r="O338" s="77">
        <v>6415.61</v>
      </c>
      <c r="P338" s="77">
        <v>91.828410342898152</v>
      </c>
      <c r="Q338" s="77">
        <v>0</v>
      </c>
      <c r="R338" s="77">
        <v>27.522632300206599</v>
      </c>
      <c r="S338" s="78">
        <v>0</v>
      </c>
      <c r="T338" s="78">
        <v>1.2999999999999999E-3</v>
      </c>
      <c r="U338" s="78">
        <v>5.0000000000000001E-4</v>
      </c>
    </row>
    <row r="339" spans="2:21">
      <c r="B339" t="s">
        <v>1194</v>
      </c>
      <c r="C339" t="s">
        <v>1195</v>
      </c>
      <c r="D339" t="s">
        <v>123</v>
      </c>
      <c r="E339" t="s">
        <v>876</v>
      </c>
      <c r="F339" t="s">
        <v>1196</v>
      </c>
      <c r="G339" t="s">
        <v>1005</v>
      </c>
      <c r="H339" t="s">
        <v>1197</v>
      </c>
      <c r="I339" t="s">
        <v>879</v>
      </c>
      <c r="J339"/>
      <c r="K339" s="77">
        <v>3.93</v>
      </c>
      <c r="L339" t="s">
        <v>106</v>
      </c>
      <c r="M339" s="78">
        <v>6.3799999999999996E-2</v>
      </c>
      <c r="N339" s="78">
        <v>6.3700000000000007E-2</v>
      </c>
      <c r="O339" s="77">
        <v>8849.1200000000008</v>
      </c>
      <c r="P339" s="77">
        <v>102.54279157249535</v>
      </c>
      <c r="Q339" s="77">
        <v>0</v>
      </c>
      <c r="R339" s="77">
        <v>33.501705229699198</v>
      </c>
      <c r="S339" s="78">
        <v>0</v>
      </c>
      <c r="T339" s="78">
        <v>1.6000000000000001E-3</v>
      </c>
      <c r="U339" s="78">
        <v>5.9999999999999995E-4</v>
      </c>
    </row>
    <row r="340" spans="2:21">
      <c r="B340" t="s">
        <v>1198</v>
      </c>
      <c r="C340" t="s">
        <v>1199</v>
      </c>
      <c r="D340" t="s">
        <v>123</v>
      </c>
      <c r="E340" t="s">
        <v>876</v>
      </c>
      <c r="F340" t="s">
        <v>1200</v>
      </c>
      <c r="G340" t="s">
        <v>928</v>
      </c>
      <c r="H340" t="s">
        <v>901</v>
      </c>
      <c r="I340" t="s">
        <v>212</v>
      </c>
      <c r="J340"/>
      <c r="K340" s="77">
        <v>3.91</v>
      </c>
      <c r="L340" t="s">
        <v>113</v>
      </c>
      <c r="M340" s="78">
        <v>8.5000000000000006E-2</v>
      </c>
      <c r="N340" s="78">
        <v>0.1016</v>
      </c>
      <c r="O340" s="77">
        <v>3160.4</v>
      </c>
      <c r="P340" s="77">
        <v>93.318576382736367</v>
      </c>
      <c r="Q340" s="77">
        <v>0</v>
      </c>
      <c r="R340" s="77">
        <v>13.777965853449601</v>
      </c>
      <c r="S340" s="78">
        <v>0</v>
      </c>
      <c r="T340" s="78">
        <v>6.9999999999999999E-4</v>
      </c>
      <c r="U340" s="78">
        <v>2.9999999999999997E-4</v>
      </c>
    </row>
    <row r="341" spans="2:21">
      <c r="B341" t="s">
        <v>1201</v>
      </c>
      <c r="C341" t="s">
        <v>1202</v>
      </c>
      <c r="D341" t="s">
        <v>123</v>
      </c>
      <c r="E341" t="s">
        <v>876</v>
      </c>
      <c r="F341" t="s">
        <v>1200</v>
      </c>
      <c r="G341" t="s">
        <v>928</v>
      </c>
      <c r="H341" t="s">
        <v>901</v>
      </c>
      <c r="I341" t="s">
        <v>212</v>
      </c>
      <c r="J341"/>
      <c r="K341" s="77">
        <v>4.2300000000000004</v>
      </c>
      <c r="L341" t="s">
        <v>113</v>
      </c>
      <c r="M341" s="78">
        <v>8.5000000000000006E-2</v>
      </c>
      <c r="N341" s="78">
        <v>0.1032</v>
      </c>
      <c r="O341" s="77">
        <v>3160.4</v>
      </c>
      <c r="P341" s="77">
        <v>92.181576382736367</v>
      </c>
      <c r="Q341" s="77">
        <v>0</v>
      </c>
      <c r="R341" s="77">
        <v>13.610094162917999</v>
      </c>
      <c r="S341" s="78">
        <v>0</v>
      </c>
      <c r="T341" s="78">
        <v>6.9999999999999999E-4</v>
      </c>
      <c r="U341" s="78">
        <v>2.9999999999999997E-4</v>
      </c>
    </row>
    <row r="342" spans="2:21">
      <c r="B342" t="s">
        <v>1203</v>
      </c>
      <c r="C342" t="s">
        <v>1204</v>
      </c>
      <c r="D342" t="s">
        <v>123</v>
      </c>
      <c r="E342" t="s">
        <v>876</v>
      </c>
      <c r="F342" t="s">
        <v>1205</v>
      </c>
      <c r="G342" t="s">
        <v>1086</v>
      </c>
      <c r="H342" t="s">
        <v>1197</v>
      </c>
      <c r="I342" t="s">
        <v>879</v>
      </c>
      <c r="J342"/>
      <c r="K342" s="77">
        <v>6</v>
      </c>
      <c r="L342" t="s">
        <v>106</v>
      </c>
      <c r="M342" s="78">
        <v>4.1300000000000003E-2</v>
      </c>
      <c r="N342" s="78">
        <v>6.7400000000000002E-2</v>
      </c>
      <c r="O342" s="77">
        <v>10121.5</v>
      </c>
      <c r="P342" s="77">
        <v>86.529833621498796</v>
      </c>
      <c r="Q342" s="77">
        <v>0</v>
      </c>
      <c r="R342" s="77">
        <v>32.334968370120002</v>
      </c>
      <c r="S342" s="78">
        <v>0</v>
      </c>
      <c r="T342" s="78">
        <v>1.6000000000000001E-3</v>
      </c>
      <c r="U342" s="78">
        <v>5.9999999999999995E-4</v>
      </c>
    </row>
    <row r="343" spans="2:21">
      <c r="B343" t="s">
        <v>1206</v>
      </c>
      <c r="C343" t="s">
        <v>1207</v>
      </c>
      <c r="D343" t="s">
        <v>123</v>
      </c>
      <c r="E343" t="s">
        <v>876</v>
      </c>
      <c r="F343" t="s">
        <v>1208</v>
      </c>
      <c r="G343" t="s">
        <v>956</v>
      </c>
      <c r="H343" t="s">
        <v>1209</v>
      </c>
      <c r="I343" t="s">
        <v>879</v>
      </c>
      <c r="J343"/>
      <c r="K343" s="77">
        <v>3.86</v>
      </c>
      <c r="L343" t="s">
        <v>110</v>
      </c>
      <c r="M343" s="78">
        <v>2.63E-2</v>
      </c>
      <c r="N343" s="78">
        <v>0.111</v>
      </c>
      <c r="O343" s="77">
        <v>5704.52</v>
      </c>
      <c r="P343" s="77">
        <v>74.159958853680848</v>
      </c>
      <c r="Q343" s="77">
        <v>0</v>
      </c>
      <c r="R343" s="77">
        <v>17.0631764266723</v>
      </c>
      <c r="S343" s="78">
        <v>0</v>
      </c>
      <c r="T343" s="78">
        <v>8.0000000000000004E-4</v>
      </c>
      <c r="U343" s="78">
        <v>2.9999999999999997E-4</v>
      </c>
    </row>
    <row r="344" spans="2:21">
      <c r="B344" t="s">
        <v>1210</v>
      </c>
      <c r="C344" t="s">
        <v>1211</v>
      </c>
      <c r="D344" t="s">
        <v>123</v>
      </c>
      <c r="E344" t="s">
        <v>876</v>
      </c>
      <c r="F344" t="s">
        <v>1212</v>
      </c>
      <c r="G344" t="s">
        <v>1086</v>
      </c>
      <c r="H344" t="s">
        <v>1209</v>
      </c>
      <c r="I344" t="s">
        <v>879</v>
      </c>
      <c r="J344"/>
      <c r="K344" s="77">
        <v>5.59</v>
      </c>
      <c r="L344" t="s">
        <v>106</v>
      </c>
      <c r="M344" s="78">
        <v>4.7500000000000001E-2</v>
      </c>
      <c r="N344" s="78">
        <v>7.6399999999999996E-2</v>
      </c>
      <c r="O344" s="77">
        <v>3792.48</v>
      </c>
      <c r="P344" s="77">
        <v>86.255643040965282</v>
      </c>
      <c r="Q344" s="77">
        <v>0</v>
      </c>
      <c r="R344" s="77">
        <v>12.0773738173504</v>
      </c>
      <c r="S344" s="78">
        <v>0</v>
      </c>
      <c r="T344" s="78">
        <v>5.9999999999999995E-4</v>
      </c>
      <c r="U344" s="78">
        <v>2.0000000000000001E-4</v>
      </c>
    </row>
    <row r="345" spans="2:21">
      <c r="B345" t="s">
        <v>1213</v>
      </c>
      <c r="C345" t="s">
        <v>1214</v>
      </c>
      <c r="D345" t="s">
        <v>123</v>
      </c>
      <c r="E345" t="s">
        <v>876</v>
      </c>
      <c r="F345" t="s">
        <v>1212</v>
      </c>
      <c r="G345" t="s">
        <v>1086</v>
      </c>
      <c r="H345" t="s">
        <v>1209</v>
      </c>
      <c r="I345" t="s">
        <v>879</v>
      </c>
      <c r="J345"/>
      <c r="K345" s="77">
        <v>5.79</v>
      </c>
      <c r="L345" t="s">
        <v>106</v>
      </c>
      <c r="M345" s="78">
        <v>7.3800000000000004E-2</v>
      </c>
      <c r="N345" s="78">
        <v>7.8600000000000003E-2</v>
      </c>
      <c r="O345" s="77">
        <v>6320.8</v>
      </c>
      <c r="P345" s="77">
        <v>99.677110935324649</v>
      </c>
      <c r="Q345" s="77">
        <v>0</v>
      </c>
      <c r="R345" s="77">
        <v>23.261042936976001</v>
      </c>
      <c r="S345" s="78">
        <v>0</v>
      </c>
      <c r="T345" s="78">
        <v>1.1000000000000001E-3</v>
      </c>
      <c r="U345" s="78">
        <v>4.0000000000000002E-4</v>
      </c>
    </row>
    <row r="346" spans="2:21">
      <c r="B346" t="s">
        <v>1215</v>
      </c>
      <c r="C346" t="s">
        <v>1216</v>
      </c>
      <c r="D346" t="s">
        <v>123</v>
      </c>
      <c r="E346" t="s">
        <v>876</v>
      </c>
      <c r="F346" t="s">
        <v>1217</v>
      </c>
      <c r="G346" t="s">
        <v>1014</v>
      </c>
      <c r="H346" t="s">
        <v>1218</v>
      </c>
      <c r="I346" t="s">
        <v>212</v>
      </c>
      <c r="J346"/>
      <c r="K346" s="77">
        <v>2.35</v>
      </c>
      <c r="L346" t="s">
        <v>113</v>
      </c>
      <c r="M346" s="78">
        <v>0.06</v>
      </c>
      <c r="N346" s="78">
        <v>9.9699999999999997E-2</v>
      </c>
      <c r="O346" s="77">
        <v>7490.15</v>
      </c>
      <c r="P346" s="77">
        <v>93.031000667543523</v>
      </c>
      <c r="Q346" s="77">
        <v>0</v>
      </c>
      <c r="R346" s="77">
        <v>32.553160063199101</v>
      </c>
      <c r="S346" s="78">
        <v>0</v>
      </c>
      <c r="T346" s="78">
        <v>1.6000000000000001E-3</v>
      </c>
      <c r="U346" s="78">
        <v>5.9999999999999995E-4</v>
      </c>
    </row>
    <row r="347" spans="2:21">
      <c r="B347" t="s">
        <v>1219</v>
      </c>
      <c r="C347" t="s">
        <v>1220</v>
      </c>
      <c r="D347" t="s">
        <v>123</v>
      </c>
      <c r="E347" t="s">
        <v>876</v>
      </c>
      <c r="F347" t="s">
        <v>1221</v>
      </c>
      <c r="G347" t="s">
        <v>1014</v>
      </c>
      <c r="H347" t="s">
        <v>1218</v>
      </c>
      <c r="I347" t="s">
        <v>212</v>
      </c>
      <c r="J347"/>
      <c r="K347" s="77">
        <v>2.41</v>
      </c>
      <c r="L347" t="s">
        <v>110</v>
      </c>
      <c r="M347" s="78">
        <v>0.05</v>
      </c>
      <c r="N347" s="78">
        <v>7.4300000000000005E-2</v>
      </c>
      <c r="O347" s="77">
        <v>3160.4</v>
      </c>
      <c r="P347" s="77">
        <v>96.12438425515758</v>
      </c>
      <c r="Q347" s="77">
        <v>0</v>
      </c>
      <c r="R347" s="77">
        <v>12.253126522336</v>
      </c>
      <c r="S347" s="78">
        <v>0</v>
      </c>
      <c r="T347" s="78">
        <v>5.9999999999999995E-4</v>
      </c>
      <c r="U347" s="78">
        <v>2.0000000000000001E-4</v>
      </c>
    </row>
    <row r="348" spans="2:21">
      <c r="B348" t="s">
        <v>1222</v>
      </c>
      <c r="C348" t="s">
        <v>1223</v>
      </c>
      <c r="D348" t="s">
        <v>123</v>
      </c>
      <c r="E348" t="s">
        <v>876</v>
      </c>
      <c r="F348" t="s">
        <v>1224</v>
      </c>
      <c r="G348" t="s">
        <v>1005</v>
      </c>
      <c r="H348" t="s">
        <v>1209</v>
      </c>
      <c r="I348" t="s">
        <v>879</v>
      </c>
      <c r="J348"/>
      <c r="K348" s="77">
        <v>6.32</v>
      </c>
      <c r="L348" t="s">
        <v>106</v>
      </c>
      <c r="M348" s="78">
        <v>5.1299999999999998E-2</v>
      </c>
      <c r="N348" s="78">
        <v>8.1699999999999995E-2</v>
      </c>
      <c r="O348" s="77">
        <v>9481.2000000000007</v>
      </c>
      <c r="P348" s="77">
        <v>83.055930599502176</v>
      </c>
      <c r="Q348" s="77">
        <v>0</v>
      </c>
      <c r="R348" s="77">
        <v>29.073388309264001</v>
      </c>
      <c r="S348" s="78">
        <v>0</v>
      </c>
      <c r="T348" s="78">
        <v>1.4E-3</v>
      </c>
      <c r="U348" s="78">
        <v>5.0000000000000001E-4</v>
      </c>
    </row>
    <row r="349" spans="2:21">
      <c r="B349" t="s">
        <v>1225</v>
      </c>
      <c r="C349" t="s">
        <v>1226</v>
      </c>
      <c r="D349" t="s">
        <v>123</v>
      </c>
      <c r="E349" t="s">
        <v>876</v>
      </c>
      <c r="F349" t="s">
        <v>1227</v>
      </c>
      <c r="G349" t="s">
        <v>956</v>
      </c>
      <c r="H349" t="s">
        <v>1228</v>
      </c>
      <c r="I349" t="s">
        <v>879</v>
      </c>
      <c r="J349"/>
      <c r="K349" s="77">
        <v>2.92</v>
      </c>
      <c r="L349" t="s">
        <v>110</v>
      </c>
      <c r="M349" s="78">
        <v>3.6299999999999999E-2</v>
      </c>
      <c r="N349" s="78">
        <v>0.45069999999999999</v>
      </c>
      <c r="O349" s="77">
        <v>9797.24</v>
      </c>
      <c r="P349" s="77">
        <v>35.465766979271663</v>
      </c>
      <c r="Q349" s="77">
        <v>0</v>
      </c>
      <c r="R349" s="77">
        <v>14.0147190899139</v>
      </c>
      <c r="S349" s="78">
        <v>0</v>
      </c>
      <c r="T349" s="78">
        <v>6.9999999999999999E-4</v>
      </c>
      <c r="U349" s="78">
        <v>2.9999999999999997E-4</v>
      </c>
    </row>
    <row r="350" spans="2:21">
      <c r="B350" t="s">
        <v>1229</v>
      </c>
      <c r="C350" t="s">
        <v>1230</v>
      </c>
      <c r="D350" t="s">
        <v>123</v>
      </c>
      <c r="E350" t="s">
        <v>876</v>
      </c>
      <c r="F350" t="s">
        <v>1231</v>
      </c>
      <c r="G350" t="s">
        <v>689</v>
      </c>
      <c r="H350" t="s">
        <v>210</v>
      </c>
      <c r="I350" t="s">
        <v>211</v>
      </c>
      <c r="J350"/>
      <c r="K350" s="77">
        <v>3.83</v>
      </c>
      <c r="L350" t="s">
        <v>106</v>
      </c>
      <c r="M350" s="78">
        <v>2.5000000000000001E-2</v>
      </c>
      <c r="N350" s="78">
        <v>4.4000000000000003E-3</v>
      </c>
      <c r="O350" s="77">
        <v>968.76</v>
      </c>
      <c r="P350" s="77">
        <v>108.76188888888889</v>
      </c>
      <c r="Q350" s="77">
        <v>0</v>
      </c>
      <c r="R350" s="77">
        <v>3.8900450633616002</v>
      </c>
      <c r="S350" s="78">
        <v>0</v>
      </c>
      <c r="T350" s="78">
        <v>2.0000000000000001E-4</v>
      </c>
      <c r="U350" s="78">
        <v>1E-4</v>
      </c>
    </row>
    <row r="351" spans="2:21">
      <c r="B351" t="s">
        <v>225</v>
      </c>
      <c r="C351" s="16"/>
      <c r="D351" s="16"/>
      <c r="E351" s="16"/>
      <c r="F351" s="16"/>
    </row>
    <row r="352" spans="2:21">
      <c r="B352" t="s">
        <v>323</v>
      </c>
      <c r="C352" s="16"/>
      <c r="D352" s="16"/>
      <c r="E352" s="16"/>
      <c r="F352" s="16"/>
    </row>
    <row r="353" spans="2:6">
      <c r="B353" t="s">
        <v>324</v>
      </c>
      <c r="C353" s="16"/>
      <c r="D353" s="16"/>
      <c r="E353" s="16"/>
      <c r="F353" s="16"/>
    </row>
    <row r="354" spans="2:6">
      <c r="B354" t="s">
        <v>325</v>
      </c>
      <c r="C354" s="16"/>
      <c r="D354" s="16"/>
      <c r="E354" s="16"/>
      <c r="F354" s="16"/>
    </row>
    <row r="355" spans="2:6">
      <c r="B355" t="s">
        <v>326</v>
      </c>
      <c r="C355" s="16"/>
      <c r="D355" s="16"/>
      <c r="E355" s="16"/>
      <c r="F355" s="16"/>
    </row>
    <row r="356" spans="2:6">
      <c r="C356" s="16"/>
      <c r="D356" s="16"/>
      <c r="E356" s="16"/>
      <c r="F356" s="16"/>
    </row>
    <row r="357" spans="2:6">
      <c r="C357" s="16"/>
      <c r="D357" s="16"/>
      <c r="E357" s="16"/>
      <c r="F357" s="16"/>
    </row>
    <row r="358" spans="2:6">
      <c r="C358" s="16"/>
      <c r="D358" s="16"/>
      <c r="E358" s="16"/>
      <c r="F358" s="16"/>
    </row>
    <row r="359" spans="2:6">
      <c r="C359" s="16"/>
      <c r="D359" s="16"/>
      <c r="E359" s="16"/>
      <c r="F359" s="16"/>
    </row>
    <row r="360" spans="2:6">
      <c r="C360" s="16"/>
      <c r="D360" s="16"/>
      <c r="E360" s="16"/>
      <c r="F360" s="16"/>
    </row>
    <row r="361" spans="2:6">
      <c r="C361" s="16"/>
      <c r="D361" s="16"/>
      <c r="E361" s="16"/>
      <c r="F361" s="16"/>
    </row>
    <row r="362" spans="2:6">
      <c r="C362" s="16"/>
      <c r="D362" s="16"/>
      <c r="E362" s="16"/>
      <c r="F362" s="16"/>
    </row>
    <row r="363" spans="2:6">
      <c r="C363" s="16"/>
      <c r="D363" s="16"/>
      <c r="E363" s="16"/>
      <c r="F363" s="16"/>
    </row>
    <row r="364" spans="2:6">
      <c r="C364" s="16"/>
      <c r="D364" s="16"/>
      <c r="E364" s="16"/>
      <c r="F364" s="16"/>
    </row>
    <row r="365" spans="2:6">
      <c r="C365" s="16"/>
      <c r="D365" s="16"/>
      <c r="E365" s="16"/>
      <c r="F365" s="16"/>
    </row>
    <row r="366" spans="2:6">
      <c r="C366" s="16"/>
      <c r="D366" s="16"/>
      <c r="E366" s="16"/>
      <c r="F366" s="16"/>
    </row>
    <row r="367" spans="2:6">
      <c r="C367" s="16"/>
      <c r="D367" s="16"/>
      <c r="E367" s="16"/>
      <c r="F367" s="16"/>
    </row>
    <row r="368" spans="2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D45C08BA-3F3D-4485-B14D-269F45E99EED}">
      <formula1>$BN$7:$BN$11</formula1>
    </dataValidation>
    <dataValidation type="list" allowBlank="1" showInputMessage="1" showErrorMessage="1" sqref="E12:E799" xr:uid="{8DDC8149-CB49-4652-AAA8-5142C06C302D}">
      <formula1>$BI$7:$BI$11</formula1>
    </dataValidation>
    <dataValidation type="list" allowBlank="1" showInputMessage="1" showErrorMessage="1" sqref="I12:I805" xr:uid="{7167F825-D0FA-46A2-8F0C-CBD7B7FC0DC0}">
      <formula1>$BM$7:$BM$10</formula1>
    </dataValidation>
    <dataValidation allowBlank="1" showInputMessage="1" showErrorMessage="1" sqref="Q9 C1:C4" xr:uid="{CC745B6B-0168-407C-9C41-5F2448C4E2B6}"/>
    <dataValidation type="list" allowBlank="1" showInputMessage="1" showErrorMessage="1" sqref="G12:G805" xr:uid="{12B9E8FB-80BD-461D-B1AA-32A8D80C7675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3196</v>
      </c>
    </row>
    <row r="3" spans="2:62" s="1" customFormat="1">
      <c r="B3" s="2" t="s">
        <v>2</v>
      </c>
      <c r="C3" s="26" t="s">
        <v>3197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80720.36</v>
      </c>
      <c r="J11" s="7"/>
      <c r="K11" s="75">
        <v>0.67842000000000002</v>
      </c>
      <c r="L11" s="75">
        <v>1585.8859939849001</v>
      </c>
      <c r="M11" s="7"/>
      <c r="N11" s="76">
        <v>1</v>
      </c>
      <c r="O11" s="76">
        <v>2.9499999999999998E-2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76812.97</v>
      </c>
      <c r="K12" s="81">
        <v>0.44424000000000002</v>
      </c>
      <c r="L12" s="81">
        <v>1195.73088164</v>
      </c>
      <c r="N12" s="80">
        <v>0.754</v>
      </c>
      <c r="O12" s="80">
        <v>2.23E-2</v>
      </c>
    </row>
    <row r="13" spans="2:62">
      <c r="B13" s="79" t="s">
        <v>1232</v>
      </c>
      <c r="E13" s="16"/>
      <c r="F13" s="16"/>
      <c r="G13" s="16"/>
      <c r="I13" s="81">
        <v>25192.37</v>
      </c>
      <c r="K13" s="81">
        <v>0.42482999999999999</v>
      </c>
      <c r="L13" s="81">
        <v>736.52678051999999</v>
      </c>
      <c r="N13" s="80">
        <v>0.46439999999999998</v>
      </c>
      <c r="O13" s="80">
        <v>1.37E-2</v>
      </c>
    </row>
    <row r="14" spans="2:62">
      <c r="B14" t="s">
        <v>1233</v>
      </c>
      <c r="C14" t="s">
        <v>1234</v>
      </c>
      <c r="D14" t="s">
        <v>100</v>
      </c>
      <c r="E14" t="s">
        <v>123</v>
      </c>
      <c r="F14" t="s">
        <v>663</v>
      </c>
      <c r="G14" t="s">
        <v>352</v>
      </c>
      <c r="H14" t="s">
        <v>102</v>
      </c>
      <c r="I14" s="77">
        <v>688.31</v>
      </c>
      <c r="J14" s="77">
        <v>2442</v>
      </c>
      <c r="K14" s="77">
        <v>0</v>
      </c>
      <c r="L14" s="77">
        <v>16.8085302</v>
      </c>
      <c r="M14" s="78">
        <v>0</v>
      </c>
      <c r="N14" s="78">
        <v>1.06E-2</v>
      </c>
      <c r="O14" s="78">
        <v>2.9999999999999997E-4</v>
      </c>
    </row>
    <row r="15" spans="2:62">
      <c r="B15" t="s">
        <v>1235</v>
      </c>
      <c r="C15" t="s">
        <v>1236</v>
      </c>
      <c r="D15" t="s">
        <v>100</v>
      </c>
      <c r="E15" t="s">
        <v>123</v>
      </c>
      <c r="F15" t="s">
        <v>1237</v>
      </c>
      <c r="G15" t="s">
        <v>689</v>
      </c>
      <c r="H15" t="s">
        <v>102</v>
      </c>
      <c r="I15" s="77">
        <v>83.99</v>
      </c>
      <c r="J15" s="77">
        <v>29830</v>
      </c>
      <c r="K15" s="77">
        <v>0</v>
      </c>
      <c r="L15" s="77">
        <v>25.054217000000001</v>
      </c>
      <c r="M15" s="78">
        <v>0</v>
      </c>
      <c r="N15" s="78">
        <v>1.5800000000000002E-2</v>
      </c>
      <c r="O15" s="78">
        <v>5.0000000000000001E-4</v>
      </c>
    </row>
    <row r="16" spans="2:62">
      <c r="B16" t="s">
        <v>1238</v>
      </c>
      <c r="C16" t="s">
        <v>1239</v>
      </c>
      <c r="D16" t="s">
        <v>100</v>
      </c>
      <c r="E16" t="s">
        <v>123</v>
      </c>
      <c r="F16" t="s">
        <v>806</v>
      </c>
      <c r="G16" t="s">
        <v>689</v>
      </c>
      <c r="H16" t="s">
        <v>102</v>
      </c>
      <c r="I16" s="77">
        <v>319.14999999999998</v>
      </c>
      <c r="J16" s="77">
        <v>6515</v>
      </c>
      <c r="K16" s="77">
        <v>0</v>
      </c>
      <c r="L16" s="77">
        <v>20.7926225</v>
      </c>
      <c r="M16" s="78">
        <v>0</v>
      </c>
      <c r="N16" s="78">
        <v>1.3100000000000001E-2</v>
      </c>
      <c r="O16" s="78">
        <v>4.0000000000000002E-4</v>
      </c>
    </row>
    <row r="17" spans="2:15">
      <c r="B17" t="s">
        <v>1240</v>
      </c>
      <c r="C17" t="s">
        <v>1241</v>
      </c>
      <c r="D17" t="s">
        <v>100</v>
      </c>
      <c r="E17" t="s">
        <v>123</v>
      </c>
      <c r="F17" t="s">
        <v>811</v>
      </c>
      <c r="G17" t="s">
        <v>689</v>
      </c>
      <c r="H17" t="s">
        <v>102</v>
      </c>
      <c r="I17" s="77">
        <v>1404.17</v>
      </c>
      <c r="J17" s="77">
        <v>1200</v>
      </c>
      <c r="K17" s="77">
        <v>0</v>
      </c>
      <c r="L17" s="77">
        <v>16.85004</v>
      </c>
      <c r="M17" s="78">
        <v>0</v>
      </c>
      <c r="N17" s="78">
        <v>1.06E-2</v>
      </c>
      <c r="O17" s="78">
        <v>2.9999999999999997E-4</v>
      </c>
    </row>
    <row r="18" spans="2:15">
      <c r="B18" t="s">
        <v>1242</v>
      </c>
      <c r="C18" t="s">
        <v>1243</v>
      </c>
      <c r="D18" t="s">
        <v>100</v>
      </c>
      <c r="E18" t="s">
        <v>123</v>
      </c>
      <c r="F18" t="s">
        <v>543</v>
      </c>
      <c r="G18" t="s">
        <v>456</v>
      </c>
      <c r="H18" t="s">
        <v>102</v>
      </c>
      <c r="I18" s="77">
        <v>400.08</v>
      </c>
      <c r="J18" s="77">
        <v>3725</v>
      </c>
      <c r="K18" s="77">
        <v>0</v>
      </c>
      <c r="L18" s="77">
        <v>14.902979999999999</v>
      </c>
      <c r="M18" s="78">
        <v>0</v>
      </c>
      <c r="N18" s="78">
        <v>9.4000000000000004E-3</v>
      </c>
      <c r="O18" s="78">
        <v>2.9999999999999997E-4</v>
      </c>
    </row>
    <row r="19" spans="2:15">
      <c r="B19" t="s">
        <v>1244</v>
      </c>
      <c r="C19" t="s">
        <v>1245</v>
      </c>
      <c r="D19" t="s">
        <v>100</v>
      </c>
      <c r="E19" t="s">
        <v>123</v>
      </c>
      <c r="F19" t="s">
        <v>455</v>
      </c>
      <c r="G19" t="s">
        <v>456</v>
      </c>
      <c r="H19" t="s">
        <v>102</v>
      </c>
      <c r="I19" s="77">
        <v>325.45</v>
      </c>
      <c r="J19" s="77">
        <v>2884</v>
      </c>
      <c r="K19" s="77">
        <v>0</v>
      </c>
      <c r="L19" s="77">
        <v>9.3859779999999997</v>
      </c>
      <c r="M19" s="78">
        <v>0</v>
      </c>
      <c r="N19" s="78">
        <v>5.8999999999999999E-3</v>
      </c>
      <c r="O19" s="78">
        <v>2.0000000000000001E-4</v>
      </c>
    </row>
    <row r="20" spans="2:15">
      <c r="B20" t="s">
        <v>1246</v>
      </c>
      <c r="C20" t="s">
        <v>1247</v>
      </c>
      <c r="D20" t="s">
        <v>100</v>
      </c>
      <c r="E20" t="s">
        <v>123</v>
      </c>
      <c r="F20" t="s">
        <v>868</v>
      </c>
      <c r="G20" t="s">
        <v>712</v>
      </c>
      <c r="H20" t="s">
        <v>102</v>
      </c>
      <c r="I20" s="77">
        <v>65.8</v>
      </c>
      <c r="J20" s="77">
        <v>77200</v>
      </c>
      <c r="K20" s="77">
        <v>0.12272</v>
      </c>
      <c r="L20" s="77">
        <v>50.920319999999997</v>
      </c>
      <c r="M20" s="78">
        <v>0</v>
      </c>
      <c r="N20" s="78">
        <v>3.2099999999999997E-2</v>
      </c>
      <c r="O20" s="78">
        <v>8.9999999999999998E-4</v>
      </c>
    </row>
    <row r="21" spans="2:15">
      <c r="B21" t="s">
        <v>1248</v>
      </c>
      <c r="C21" t="s">
        <v>1249</v>
      </c>
      <c r="D21" t="s">
        <v>100</v>
      </c>
      <c r="E21" t="s">
        <v>123</v>
      </c>
      <c r="F21" t="s">
        <v>654</v>
      </c>
      <c r="G21" t="s">
        <v>586</v>
      </c>
      <c r="H21" t="s">
        <v>102</v>
      </c>
      <c r="I21" s="77">
        <v>41.09</v>
      </c>
      <c r="J21" s="77">
        <v>5122</v>
      </c>
      <c r="K21" s="77">
        <v>0</v>
      </c>
      <c r="L21" s="77">
        <v>2.1046298000000001</v>
      </c>
      <c r="M21" s="78">
        <v>0</v>
      </c>
      <c r="N21" s="78">
        <v>1.2999999999999999E-3</v>
      </c>
      <c r="O21" s="78">
        <v>0</v>
      </c>
    </row>
    <row r="22" spans="2:15">
      <c r="B22" t="s">
        <v>1250</v>
      </c>
      <c r="C22" t="s">
        <v>1251</v>
      </c>
      <c r="D22" t="s">
        <v>100</v>
      </c>
      <c r="E22" t="s">
        <v>123</v>
      </c>
      <c r="F22" t="s">
        <v>1252</v>
      </c>
      <c r="G22" t="s">
        <v>586</v>
      </c>
      <c r="H22" t="s">
        <v>102</v>
      </c>
      <c r="I22" s="77">
        <v>886.68</v>
      </c>
      <c r="J22" s="77">
        <v>789.1</v>
      </c>
      <c r="K22" s="77">
        <v>0</v>
      </c>
      <c r="L22" s="77">
        <v>6.99679188</v>
      </c>
      <c r="M22" s="78">
        <v>0</v>
      </c>
      <c r="N22" s="78">
        <v>4.4000000000000003E-3</v>
      </c>
      <c r="O22" s="78">
        <v>1E-4</v>
      </c>
    </row>
    <row r="23" spans="2:15">
      <c r="B23" t="s">
        <v>1253</v>
      </c>
      <c r="C23" t="s">
        <v>1254</v>
      </c>
      <c r="D23" t="s">
        <v>100</v>
      </c>
      <c r="E23" t="s">
        <v>123</v>
      </c>
      <c r="F23" t="s">
        <v>1255</v>
      </c>
      <c r="G23" t="s">
        <v>334</v>
      </c>
      <c r="H23" t="s">
        <v>102</v>
      </c>
      <c r="I23" s="77">
        <v>1852.35</v>
      </c>
      <c r="J23" s="77">
        <v>1840</v>
      </c>
      <c r="K23" s="77">
        <v>0</v>
      </c>
      <c r="L23" s="77">
        <v>34.083240000000004</v>
      </c>
      <c r="M23" s="78">
        <v>0</v>
      </c>
      <c r="N23" s="78">
        <v>2.1499999999999998E-2</v>
      </c>
      <c r="O23" s="78">
        <v>5.9999999999999995E-4</v>
      </c>
    </row>
    <row r="24" spans="2:15">
      <c r="B24" t="s">
        <v>1256</v>
      </c>
      <c r="C24" t="s">
        <v>1257</v>
      </c>
      <c r="D24" t="s">
        <v>100</v>
      </c>
      <c r="E24" t="s">
        <v>123</v>
      </c>
      <c r="F24" t="s">
        <v>482</v>
      </c>
      <c r="G24" t="s">
        <v>334</v>
      </c>
      <c r="H24" t="s">
        <v>102</v>
      </c>
      <c r="I24" s="77">
        <v>2208.56</v>
      </c>
      <c r="J24" s="77">
        <v>3038</v>
      </c>
      <c r="K24" s="77">
        <v>0</v>
      </c>
      <c r="L24" s="77">
        <v>67.096052799999995</v>
      </c>
      <c r="M24" s="78">
        <v>0</v>
      </c>
      <c r="N24" s="78">
        <v>4.2299999999999997E-2</v>
      </c>
      <c r="O24" s="78">
        <v>1.1999999999999999E-3</v>
      </c>
    </row>
    <row r="25" spans="2:15">
      <c r="B25" t="s">
        <v>1258</v>
      </c>
      <c r="C25" t="s">
        <v>1259</v>
      </c>
      <c r="D25" t="s">
        <v>100</v>
      </c>
      <c r="E25" t="s">
        <v>123</v>
      </c>
      <c r="F25" t="s">
        <v>465</v>
      </c>
      <c r="G25" t="s">
        <v>334</v>
      </c>
      <c r="H25" t="s">
        <v>102</v>
      </c>
      <c r="I25" s="77">
        <v>2583.65</v>
      </c>
      <c r="J25" s="77">
        <v>2759</v>
      </c>
      <c r="K25" s="77">
        <v>0</v>
      </c>
      <c r="L25" s="77">
        <v>71.282903500000003</v>
      </c>
      <c r="M25" s="78">
        <v>0</v>
      </c>
      <c r="N25" s="78">
        <v>4.4900000000000002E-2</v>
      </c>
      <c r="O25" s="78">
        <v>1.2999999999999999E-3</v>
      </c>
    </row>
    <row r="26" spans="2:15">
      <c r="B26" t="s">
        <v>1260</v>
      </c>
      <c r="C26" t="s">
        <v>1261</v>
      </c>
      <c r="D26" t="s">
        <v>100</v>
      </c>
      <c r="E26" t="s">
        <v>123</v>
      </c>
      <c r="F26" t="s">
        <v>896</v>
      </c>
      <c r="G26" t="s">
        <v>334</v>
      </c>
      <c r="H26" t="s">
        <v>102</v>
      </c>
      <c r="I26" s="77">
        <v>426.17</v>
      </c>
      <c r="J26" s="77">
        <v>12330</v>
      </c>
      <c r="K26" s="77">
        <v>0</v>
      </c>
      <c r="L26" s="77">
        <v>52.546760999999996</v>
      </c>
      <c r="M26" s="78">
        <v>0</v>
      </c>
      <c r="N26" s="78">
        <v>3.3099999999999997E-2</v>
      </c>
      <c r="O26" s="78">
        <v>1E-3</v>
      </c>
    </row>
    <row r="27" spans="2:15">
      <c r="B27" t="s">
        <v>1262</v>
      </c>
      <c r="C27" t="s">
        <v>1263</v>
      </c>
      <c r="D27" t="s">
        <v>100</v>
      </c>
      <c r="E27" t="s">
        <v>123</v>
      </c>
      <c r="F27" t="s">
        <v>1264</v>
      </c>
      <c r="G27" t="s">
        <v>334</v>
      </c>
      <c r="H27" t="s">
        <v>102</v>
      </c>
      <c r="I27" s="77">
        <v>79.260000000000005</v>
      </c>
      <c r="J27" s="77">
        <v>14420</v>
      </c>
      <c r="K27" s="77">
        <v>0</v>
      </c>
      <c r="L27" s="77">
        <v>11.429292</v>
      </c>
      <c r="M27" s="78">
        <v>0</v>
      </c>
      <c r="N27" s="78">
        <v>7.1999999999999998E-3</v>
      </c>
      <c r="O27" s="78">
        <v>2.0000000000000001E-4</v>
      </c>
    </row>
    <row r="28" spans="2:15">
      <c r="B28" t="s">
        <v>1265</v>
      </c>
      <c r="C28" t="s">
        <v>1266</v>
      </c>
      <c r="D28" t="s">
        <v>100</v>
      </c>
      <c r="E28" t="s">
        <v>123</v>
      </c>
      <c r="F28" t="s">
        <v>774</v>
      </c>
      <c r="G28" t="s">
        <v>112</v>
      </c>
      <c r="H28" t="s">
        <v>102</v>
      </c>
      <c r="I28" s="77">
        <v>15.92</v>
      </c>
      <c r="J28" s="77">
        <v>152880</v>
      </c>
      <c r="K28" s="77">
        <v>0</v>
      </c>
      <c r="L28" s="77">
        <v>24.338495999999999</v>
      </c>
      <c r="M28" s="78">
        <v>0</v>
      </c>
      <c r="N28" s="78">
        <v>1.5299999999999999E-2</v>
      </c>
      <c r="O28" s="78">
        <v>5.0000000000000001E-4</v>
      </c>
    </row>
    <row r="29" spans="2:15">
      <c r="B29" t="s">
        <v>1267</v>
      </c>
      <c r="C29" t="s">
        <v>1268</v>
      </c>
      <c r="D29" t="s">
        <v>100</v>
      </c>
      <c r="E29" t="s">
        <v>123</v>
      </c>
      <c r="F29" t="s">
        <v>1269</v>
      </c>
      <c r="G29" t="s">
        <v>112</v>
      </c>
      <c r="H29" t="s">
        <v>102</v>
      </c>
      <c r="I29" s="77">
        <v>7.54</v>
      </c>
      <c r="J29" s="77">
        <v>97110</v>
      </c>
      <c r="K29" s="77">
        <v>0</v>
      </c>
      <c r="L29" s="77">
        <v>7.3220939999999999</v>
      </c>
      <c r="M29" s="78">
        <v>0</v>
      </c>
      <c r="N29" s="78">
        <v>4.5999999999999999E-3</v>
      </c>
      <c r="O29" s="78">
        <v>1E-4</v>
      </c>
    </row>
    <row r="30" spans="2:15">
      <c r="B30" t="s">
        <v>1270</v>
      </c>
      <c r="C30" t="s">
        <v>1271</v>
      </c>
      <c r="D30" t="s">
        <v>100</v>
      </c>
      <c r="E30" t="s">
        <v>123</v>
      </c>
      <c r="F30" t="s">
        <v>1272</v>
      </c>
      <c r="G30" t="s">
        <v>872</v>
      </c>
      <c r="H30" t="s">
        <v>102</v>
      </c>
      <c r="I30" s="77">
        <v>133</v>
      </c>
      <c r="J30" s="77">
        <v>4750</v>
      </c>
      <c r="K30" s="77">
        <v>0.14518</v>
      </c>
      <c r="L30" s="77">
        <v>6.4626799999999998</v>
      </c>
      <c r="M30" s="78">
        <v>0</v>
      </c>
      <c r="N30" s="78">
        <v>4.1000000000000003E-3</v>
      </c>
      <c r="O30" s="78">
        <v>1E-4</v>
      </c>
    </row>
    <row r="31" spans="2:15">
      <c r="B31" t="s">
        <v>1273</v>
      </c>
      <c r="C31" t="s">
        <v>1274</v>
      </c>
      <c r="D31" t="s">
        <v>100</v>
      </c>
      <c r="E31" t="s">
        <v>123</v>
      </c>
      <c r="F31" t="s">
        <v>1275</v>
      </c>
      <c r="G31" t="s">
        <v>872</v>
      </c>
      <c r="H31" t="s">
        <v>102</v>
      </c>
      <c r="I31" s="77">
        <v>1299.74</v>
      </c>
      <c r="J31" s="77">
        <v>1033</v>
      </c>
      <c r="K31" s="77">
        <v>0</v>
      </c>
      <c r="L31" s="77">
        <v>13.4263142</v>
      </c>
      <c r="M31" s="78">
        <v>0</v>
      </c>
      <c r="N31" s="78">
        <v>8.5000000000000006E-3</v>
      </c>
      <c r="O31" s="78">
        <v>2.9999999999999997E-4</v>
      </c>
    </row>
    <row r="32" spans="2:15">
      <c r="B32" t="s">
        <v>1276</v>
      </c>
      <c r="C32" t="s">
        <v>1277</v>
      </c>
      <c r="D32" t="s">
        <v>100</v>
      </c>
      <c r="E32" t="s">
        <v>123</v>
      </c>
      <c r="F32" t="s">
        <v>1278</v>
      </c>
      <c r="G32" t="s">
        <v>872</v>
      </c>
      <c r="H32" t="s">
        <v>102</v>
      </c>
      <c r="I32" s="77">
        <v>4.53</v>
      </c>
      <c r="J32" s="77">
        <v>42110</v>
      </c>
      <c r="K32" s="77">
        <v>0</v>
      </c>
      <c r="L32" s="77">
        <v>1.907583</v>
      </c>
      <c r="M32" s="78">
        <v>0</v>
      </c>
      <c r="N32" s="78">
        <v>1.1999999999999999E-3</v>
      </c>
      <c r="O32" s="78">
        <v>0</v>
      </c>
    </row>
    <row r="33" spans="2:15">
      <c r="B33" t="s">
        <v>1279</v>
      </c>
      <c r="C33" t="s">
        <v>1280</v>
      </c>
      <c r="D33" t="s">
        <v>100</v>
      </c>
      <c r="E33" t="s">
        <v>123</v>
      </c>
      <c r="F33" t="s">
        <v>892</v>
      </c>
      <c r="G33" t="s">
        <v>515</v>
      </c>
      <c r="H33" t="s">
        <v>102</v>
      </c>
      <c r="I33" s="77">
        <v>2603.46</v>
      </c>
      <c r="J33" s="77">
        <v>2010</v>
      </c>
      <c r="K33" s="77">
        <v>0</v>
      </c>
      <c r="L33" s="77">
        <v>52.329546000000001</v>
      </c>
      <c r="M33" s="78">
        <v>0</v>
      </c>
      <c r="N33" s="78">
        <v>3.3000000000000002E-2</v>
      </c>
      <c r="O33" s="78">
        <v>1E-3</v>
      </c>
    </row>
    <row r="34" spans="2:15">
      <c r="B34" t="s">
        <v>1281</v>
      </c>
      <c r="C34" t="s">
        <v>1282</v>
      </c>
      <c r="D34" t="s">
        <v>100</v>
      </c>
      <c r="E34" t="s">
        <v>123</v>
      </c>
      <c r="F34" t="s">
        <v>1283</v>
      </c>
      <c r="G34" t="s">
        <v>1284</v>
      </c>
      <c r="H34" t="s">
        <v>102</v>
      </c>
      <c r="I34" s="77">
        <v>80.42</v>
      </c>
      <c r="J34" s="77">
        <v>13670</v>
      </c>
      <c r="K34" s="77">
        <v>0</v>
      </c>
      <c r="L34" s="77">
        <v>10.993414</v>
      </c>
      <c r="M34" s="78">
        <v>0</v>
      </c>
      <c r="N34" s="78">
        <v>6.8999999999999999E-3</v>
      </c>
      <c r="O34" s="78">
        <v>2.0000000000000001E-4</v>
      </c>
    </row>
    <row r="35" spans="2:15">
      <c r="B35" t="s">
        <v>1285</v>
      </c>
      <c r="C35" t="s">
        <v>1286</v>
      </c>
      <c r="D35" t="s">
        <v>100</v>
      </c>
      <c r="E35" t="s">
        <v>123</v>
      </c>
      <c r="F35" t="s">
        <v>1287</v>
      </c>
      <c r="G35" t="s">
        <v>1284</v>
      </c>
      <c r="H35" t="s">
        <v>102</v>
      </c>
      <c r="I35" s="77">
        <v>17.82</v>
      </c>
      <c r="J35" s="77">
        <v>41920</v>
      </c>
      <c r="K35" s="77">
        <v>0</v>
      </c>
      <c r="L35" s="77">
        <v>7.4701440000000003</v>
      </c>
      <c r="M35" s="78">
        <v>0</v>
      </c>
      <c r="N35" s="78">
        <v>4.7000000000000002E-3</v>
      </c>
      <c r="O35" s="78">
        <v>1E-4</v>
      </c>
    </row>
    <row r="36" spans="2:15">
      <c r="B36" t="s">
        <v>1288</v>
      </c>
      <c r="C36" t="s">
        <v>1289</v>
      </c>
      <c r="D36" t="s">
        <v>100</v>
      </c>
      <c r="E36" t="s">
        <v>123</v>
      </c>
      <c r="F36" t="s">
        <v>1290</v>
      </c>
      <c r="G36" t="s">
        <v>1291</v>
      </c>
      <c r="H36" t="s">
        <v>102</v>
      </c>
      <c r="I36" s="77">
        <v>210.38</v>
      </c>
      <c r="J36" s="77">
        <v>8344</v>
      </c>
      <c r="K36" s="77">
        <v>0</v>
      </c>
      <c r="L36" s="77">
        <v>17.554107200000001</v>
      </c>
      <c r="M36" s="78">
        <v>0</v>
      </c>
      <c r="N36" s="78">
        <v>1.11E-2</v>
      </c>
      <c r="O36" s="78">
        <v>2.9999999999999997E-4</v>
      </c>
    </row>
    <row r="37" spans="2:15">
      <c r="B37" t="s">
        <v>1292</v>
      </c>
      <c r="C37" t="s">
        <v>1293</v>
      </c>
      <c r="D37" t="s">
        <v>100</v>
      </c>
      <c r="E37" t="s">
        <v>123</v>
      </c>
      <c r="F37" t="s">
        <v>1294</v>
      </c>
      <c r="G37" t="s">
        <v>1295</v>
      </c>
      <c r="H37" t="s">
        <v>102</v>
      </c>
      <c r="I37" s="77">
        <v>921.76</v>
      </c>
      <c r="J37" s="77">
        <v>2553</v>
      </c>
      <c r="K37" s="77">
        <v>0</v>
      </c>
      <c r="L37" s="77">
        <v>23.532532799999998</v>
      </c>
      <c r="M37" s="78">
        <v>0</v>
      </c>
      <c r="N37" s="78">
        <v>1.4800000000000001E-2</v>
      </c>
      <c r="O37" s="78">
        <v>4.0000000000000002E-4</v>
      </c>
    </row>
    <row r="38" spans="2:15">
      <c r="B38" t="s">
        <v>1296</v>
      </c>
      <c r="C38" t="s">
        <v>1297</v>
      </c>
      <c r="D38" t="s">
        <v>100</v>
      </c>
      <c r="E38" t="s">
        <v>123</v>
      </c>
      <c r="F38" t="s">
        <v>441</v>
      </c>
      <c r="G38" t="s">
        <v>345</v>
      </c>
      <c r="H38" t="s">
        <v>102</v>
      </c>
      <c r="I38" s="77">
        <v>185</v>
      </c>
      <c r="J38" s="77">
        <v>4872</v>
      </c>
      <c r="K38" s="77">
        <v>0</v>
      </c>
      <c r="L38" s="77">
        <v>9.0131999999999994</v>
      </c>
      <c r="M38" s="78">
        <v>0</v>
      </c>
      <c r="N38" s="78">
        <v>5.7000000000000002E-3</v>
      </c>
      <c r="O38" s="78">
        <v>2.0000000000000001E-4</v>
      </c>
    </row>
    <row r="39" spans="2:15">
      <c r="B39" t="s">
        <v>1298</v>
      </c>
      <c r="C39" t="s">
        <v>1299</v>
      </c>
      <c r="D39" t="s">
        <v>100</v>
      </c>
      <c r="E39" t="s">
        <v>123</v>
      </c>
      <c r="F39" t="s">
        <v>1300</v>
      </c>
      <c r="G39" t="s">
        <v>345</v>
      </c>
      <c r="H39" t="s">
        <v>102</v>
      </c>
      <c r="I39" s="77">
        <v>53.2</v>
      </c>
      <c r="J39" s="77">
        <v>2886</v>
      </c>
      <c r="K39" s="77">
        <v>0</v>
      </c>
      <c r="L39" s="77">
        <v>1.5353520000000001</v>
      </c>
      <c r="M39" s="78">
        <v>0</v>
      </c>
      <c r="N39" s="78">
        <v>1E-3</v>
      </c>
      <c r="O39" s="78">
        <v>0</v>
      </c>
    </row>
    <row r="40" spans="2:15">
      <c r="B40" t="s">
        <v>1301</v>
      </c>
      <c r="C40" t="s">
        <v>1302</v>
      </c>
      <c r="D40" t="s">
        <v>100</v>
      </c>
      <c r="E40" t="s">
        <v>123</v>
      </c>
      <c r="F40" t="s">
        <v>444</v>
      </c>
      <c r="G40" t="s">
        <v>345</v>
      </c>
      <c r="H40" t="s">
        <v>102</v>
      </c>
      <c r="I40" s="77">
        <v>720.39</v>
      </c>
      <c r="J40" s="77">
        <v>1943</v>
      </c>
      <c r="K40" s="77">
        <v>0</v>
      </c>
      <c r="L40" s="77">
        <v>13.9971777</v>
      </c>
      <c r="M40" s="78">
        <v>0</v>
      </c>
      <c r="N40" s="78">
        <v>8.8000000000000005E-3</v>
      </c>
      <c r="O40" s="78">
        <v>2.9999999999999997E-4</v>
      </c>
    </row>
    <row r="41" spans="2:15">
      <c r="B41" t="s">
        <v>1303</v>
      </c>
      <c r="C41" t="s">
        <v>1304</v>
      </c>
      <c r="D41" t="s">
        <v>100</v>
      </c>
      <c r="E41" t="s">
        <v>123</v>
      </c>
      <c r="F41" t="s">
        <v>384</v>
      </c>
      <c r="G41" t="s">
        <v>345</v>
      </c>
      <c r="H41" t="s">
        <v>102</v>
      </c>
      <c r="I41" s="77">
        <v>49.04</v>
      </c>
      <c r="J41" s="77">
        <v>33330</v>
      </c>
      <c r="K41" s="77">
        <v>0</v>
      </c>
      <c r="L41" s="77">
        <v>16.345032</v>
      </c>
      <c r="M41" s="78">
        <v>0</v>
      </c>
      <c r="N41" s="78">
        <v>1.03E-2</v>
      </c>
      <c r="O41" s="78">
        <v>2.9999999999999997E-4</v>
      </c>
    </row>
    <row r="42" spans="2:15">
      <c r="B42" t="s">
        <v>1305</v>
      </c>
      <c r="C42" t="s">
        <v>1306</v>
      </c>
      <c r="D42" t="s">
        <v>100</v>
      </c>
      <c r="E42" t="s">
        <v>123</v>
      </c>
      <c r="F42" t="s">
        <v>399</v>
      </c>
      <c r="G42" t="s">
        <v>345</v>
      </c>
      <c r="H42" t="s">
        <v>102</v>
      </c>
      <c r="I42" s="77">
        <v>2781.24</v>
      </c>
      <c r="J42" s="77">
        <v>902.1</v>
      </c>
      <c r="K42" s="77">
        <v>0</v>
      </c>
      <c r="L42" s="77">
        <v>25.089566040000001</v>
      </c>
      <c r="M42" s="78">
        <v>0</v>
      </c>
      <c r="N42" s="78">
        <v>1.5800000000000002E-2</v>
      </c>
      <c r="O42" s="78">
        <v>5.0000000000000001E-4</v>
      </c>
    </row>
    <row r="43" spans="2:15">
      <c r="B43" t="s">
        <v>1307</v>
      </c>
      <c r="C43" t="s">
        <v>1308</v>
      </c>
      <c r="D43" t="s">
        <v>100</v>
      </c>
      <c r="E43" t="s">
        <v>123</v>
      </c>
      <c r="F43" t="s">
        <v>410</v>
      </c>
      <c r="G43" t="s">
        <v>345</v>
      </c>
      <c r="H43" t="s">
        <v>102</v>
      </c>
      <c r="I43" s="77">
        <v>124.23</v>
      </c>
      <c r="J43" s="77">
        <v>24000</v>
      </c>
      <c r="K43" s="77">
        <v>0.15692999999999999</v>
      </c>
      <c r="L43" s="77">
        <v>29.97213</v>
      </c>
      <c r="M43" s="78">
        <v>0</v>
      </c>
      <c r="N43" s="78">
        <v>1.89E-2</v>
      </c>
      <c r="O43" s="78">
        <v>5.9999999999999995E-4</v>
      </c>
    </row>
    <row r="44" spans="2:15">
      <c r="B44" t="s">
        <v>1309</v>
      </c>
      <c r="C44" t="s">
        <v>1310</v>
      </c>
      <c r="D44" t="s">
        <v>100</v>
      </c>
      <c r="E44" t="s">
        <v>123</v>
      </c>
      <c r="F44" t="s">
        <v>371</v>
      </c>
      <c r="G44" t="s">
        <v>345</v>
      </c>
      <c r="H44" t="s">
        <v>102</v>
      </c>
      <c r="I44" s="77">
        <v>160.07</v>
      </c>
      <c r="J44" s="77">
        <v>20800</v>
      </c>
      <c r="K44" s="77">
        <v>0</v>
      </c>
      <c r="L44" s="77">
        <v>33.294559999999997</v>
      </c>
      <c r="M44" s="78">
        <v>0</v>
      </c>
      <c r="N44" s="78">
        <v>2.1000000000000001E-2</v>
      </c>
      <c r="O44" s="78">
        <v>5.9999999999999995E-4</v>
      </c>
    </row>
    <row r="45" spans="2:15">
      <c r="B45" t="s">
        <v>1311</v>
      </c>
      <c r="C45" t="s">
        <v>1312</v>
      </c>
      <c r="D45" t="s">
        <v>100</v>
      </c>
      <c r="E45" t="s">
        <v>123</v>
      </c>
      <c r="F45" t="s">
        <v>904</v>
      </c>
      <c r="G45" t="s">
        <v>905</v>
      </c>
      <c r="H45" t="s">
        <v>102</v>
      </c>
      <c r="I45" s="77">
        <v>383.12</v>
      </c>
      <c r="J45" s="77">
        <v>2795</v>
      </c>
      <c r="K45" s="77">
        <v>0</v>
      </c>
      <c r="L45" s="77">
        <v>10.708204</v>
      </c>
      <c r="M45" s="78">
        <v>0</v>
      </c>
      <c r="N45" s="78">
        <v>6.7999999999999996E-3</v>
      </c>
      <c r="O45" s="78">
        <v>2.0000000000000001E-4</v>
      </c>
    </row>
    <row r="46" spans="2:15">
      <c r="B46" t="s">
        <v>1313</v>
      </c>
      <c r="C46" t="s">
        <v>1314</v>
      </c>
      <c r="D46" t="s">
        <v>100</v>
      </c>
      <c r="E46" t="s">
        <v>123</v>
      </c>
      <c r="F46" t="s">
        <v>1315</v>
      </c>
      <c r="G46" t="s">
        <v>129</v>
      </c>
      <c r="H46" t="s">
        <v>102</v>
      </c>
      <c r="I46" s="77">
        <v>16.649999999999999</v>
      </c>
      <c r="J46" s="77">
        <v>75700</v>
      </c>
      <c r="K46" s="77">
        <v>0</v>
      </c>
      <c r="L46" s="77">
        <v>12.604050000000001</v>
      </c>
      <c r="M46" s="78">
        <v>0</v>
      </c>
      <c r="N46" s="78">
        <v>7.9000000000000008E-3</v>
      </c>
      <c r="O46" s="78">
        <v>2.0000000000000001E-4</v>
      </c>
    </row>
    <row r="47" spans="2:15">
      <c r="B47" t="s">
        <v>1316</v>
      </c>
      <c r="C47" t="s">
        <v>1317</v>
      </c>
      <c r="D47" t="s">
        <v>100</v>
      </c>
      <c r="E47" t="s">
        <v>123</v>
      </c>
      <c r="F47" t="s">
        <v>518</v>
      </c>
      <c r="G47" t="s">
        <v>132</v>
      </c>
      <c r="H47" t="s">
        <v>102</v>
      </c>
      <c r="I47" s="77">
        <v>4060.15</v>
      </c>
      <c r="J47" s="77">
        <v>452.6</v>
      </c>
      <c r="K47" s="77">
        <v>0</v>
      </c>
      <c r="L47" s="77">
        <v>18.376238900000001</v>
      </c>
      <c r="M47" s="78">
        <v>0</v>
      </c>
      <c r="N47" s="78">
        <v>1.1599999999999999E-2</v>
      </c>
      <c r="O47" s="78">
        <v>2.9999999999999997E-4</v>
      </c>
    </row>
    <row r="48" spans="2:15">
      <c r="B48" s="79" t="s">
        <v>1318</v>
      </c>
      <c r="E48" s="16"/>
      <c r="F48" s="16"/>
      <c r="G48" s="16"/>
      <c r="I48" s="81">
        <v>40244.03</v>
      </c>
      <c r="K48" s="81">
        <v>0</v>
      </c>
      <c r="L48" s="81">
        <v>370.15396256000002</v>
      </c>
      <c r="N48" s="80">
        <v>0.2334</v>
      </c>
      <c r="O48" s="80">
        <v>6.8999999999999999E-3</v>
      </c>
    </row>
    <row r="49" spans="2:15">
      <c r="B49" t="s">
        <v>1319</v>
      </c>
      <c r="C49" t="s">
        <v>1320</v>
      </c>
      <c r="D49" t="s">
        <v>100</v>
      </c>
      <c r="E49" t="s">
        <v>123</v>
      </c>
      <c r="F49" t="s">
        <v>1321</v>
      </c>
      <c r="G49" t="s">
        <v>101</v>
      </c>
      <c r="H49" t="s">
        <v>102</v>
      </c>
      <c r="I49" s="77">
        <v>33.97</v>
      </c>
      <c r="J49" s="77">
        <v>14500</v>
      </c>
      <c r="K49" s="77">
        <v>0</v>
      </c>
      <c r="L49" s="77">
        <v>4.9256500000000001</v>
      </c>
      <c r="M49" s="78">
        <v>0</v>
      </c>
      <c r="N49" s="78">
        <v>3.0999999999999999E-3</v>
      </c>
      <c r="O49" s="78">
        <v>1E-4</v>
      </c>
    </row>
    <row r="50" spans="2:15">
      <c r="B50" t="s">
        <v>1322</v>
      </c>
      <c r="C50" t="s">
        <v>1323</v>
      </c>
      <c r="D50" t="s">
        <v>100</v>
      </c>
      <c r="E50" t="s">
        <v>123</v>
      </c>
      <c r="F50" t="s">
        <v>793</v>
      </c>
      <c r="G50" t="s">
        <v>352</v>
      </c>
      <c r="H50" t="s">
        <v>102</v>
      </c>
      <c r="I50" s="77">
        <v>3628.82</v>
      </c>
      <c r="J50" s="77">
        <v>105.8</v>
      </c>
      <c r="K50" s="77">
        <v>0</v>
      </c>
      <c r="L50" s="77">
        <v>3.8392915599999999</v>
      </c>
      <c r="M50" s="78">
        <v>0</v>
      </c>
      <c r="N50" s="78">
        <v>2.3999999999999998E-3</v>
      </c>
      <c r="O50" s="78">
        <v>1E-4</v>
      </c>
    </row>
    <row r="51" spans="2:15">
      <c r="B51" t="s">
        <v>1324</v>
      </c>
      <c r="C51" t="s">
        <v>1325</v>
      </c>
      <c r="D51" t="s">
        <v>100</v>
      </c>
      <c r="E51" t="s">
        <v>123</v>
      </c>
      <c r="F51" t="s">
        <v>708</v>
      </c>
      <c r="G51" t="s">
        <v>352</v>
      </c>
      <c r="H51" t="s">
        <v>102</v>
      </c>
      <c r="I51" s="77">
        <v>719.55</v>
      </c>
      <c r="J51" s="77">
        <v>311.60000000000002</v>
      </c>
      <c r="K51" s="77">
        <v>0</v>
      </c>
      <c r="L51" s="77">
        <v>2.2421177999999999</v>
      </c>
      <c r="M51" s="78">
        <v>0</v>
      </c>
      <c r="N51" s="78">
        <v>1.4E-3</v>
      </c>
      <c r="O51" s="78">
        <v>0</v>
      </c>
    </row>
    <row r="52" spans="2:15">
      <c r="B52" t="s">
        <v>1326</v>
      </c>
      <c r="C52" t="s">
        <v>1327</v>
      </c>
      <c r="D52" t="s">
        <v>100</v>
      </c>
      <c r="E52" t="s">
        <v>123</v>
      </c>
      <c r="F52" t="s">
        <v>612</v>
      </c>
      <c r="G52" t="s">
        <v>352</v>
      </c>
      <c r="H52" t="s">
        <v>102</v>
      </c>
      <c r="I52" s="77">
        <v>34.200000000000003</v>
      </c>
      <c r="J52" s="77">
        <v>39800</v>
      </c>
      <c r="K52" s="77">
        <v>0</v>
      </c>
      <c r="L52" s="77">
        <v>13.611599999999999</v>
      </c>
      <c r="M52" s="78">
        <v>0</v>
      </c>
      <c r="N52" s="78">
        <v>8.6E-3</v>
      </c>
      <c r="O52" s="78">
        <v>2.9999999999999997E-4</v>
      </c>
    </row>
    <row r="53" spans="2:15">
      <c r="B53" t="s">
        <v>1328</v>
      </c>
      <c r="C53" t="s">
        <v>1329</v>
      </c>
      <c r="D53" t="s">
        <v>100</v>
      </c>
      <c r="E53" t="s">
        <v>123</v>
      </c>
      <c r="F53" t="s">
        <v>688</v>
      </c>
      <c r="G53" t="s">
        <v>689</v>
      </c>
      <c r="H53" t="s">
        <v>102</v>
      </c>
      <c r="I53" s="77">
        <v>80.64</v>
      </c>
      <c r="J53" s="77">
        <v>8242</v>
      </c>
      <c r="K53" s="77">
        <v>0</v>
      </c>
      <c r="L53" s="77">
        <v>6.6463488000000002</v>
      </c>
      <c r="M53" s="78">
        <v>0</v>
      </c>
      <c r="N53" s="78">
        <v>4.1999999999999997E-3</v>
      </c>
      <c r="O53" s="78">
        <v>1E-4</v>
      </c>
    </row>
    <row r="54" spans="2:15">
      <c r="B54" t="s">
        <v>1330</v>
      </c>
      <c r="C54" t="s">
        <v>1331</v>
      </c>
      <c r="D54" t="s">
        <v>100</v>
      </c>
      <c r="E54" t="s">
        <v>123</v>
      </c>
      <c r="F54" t="s">
        <v>1332</v>
      </c>
      <c r="G54" t="s">
        <v>689</v>
      </c>
      <c r="H54" t="s">
        <v>102</v>
      </c>
      <c r="I54" s="77">
        <v>352.11</v>
      </c>
      <c r="J54" s="77">
        <v>742</v>
      </c>
      <c r="K54" s="77">
        <v>0</v>
      </c>
      <c r="L54" s="77">
        <v>2.6126562</v>
      </c>
      <c r="M54" s="78">
        <v>0</v>
      </c>
      <c r="N54" s="78">
        <v>1.6000000000000001E-3</v>
      </c>
      <c r="O54" s="78">
        <v>0</v>
      </c>
    </row>
    <row r="55" spans="2:15">
      <c r="B55" t="s">
        <v>1333</v>
      </c>
      <c r="C55" t="s">
        <v>1334</v>
      </c>
      <c r="D55" t="s">
        <v>100</v>
      </c>
      <c r="E55" t="s">
        <v>123</v>
      </c>
      <c r="F55" t="s">
        <v>602</v>
      </c>
      <c r="G55" t="s">
        <v>603</v>
      </c>
      <c r="H55" t="s">
        <v>102</v>
      </c>
      <c r="I55" s="77">
        <v>5.84</v>
      </c>
      <c r="J55" s="77">
        <v>45610</v>
      </c>
      <c r="K55" s="77">
        <v>0</v>
      </c>
      <c r="L55" s="77">
        <v>2.663624</v>
      </c>
      <c r="M55" s="78">
        <v>0</v>
      </c>
      <c r="N55" s="78">
        <v>1.6999999999999999E-3</v>
      </c>
      <c r="O55" s="78">
        <v>0</v>
      </c>
    </row>
    <row r="56" spans="2:15">
      <c r="B56" t="s">
        <v>1335</v>
      </c>
      <c r="C56" t="s">
        <v>1336</v>
      </c>
      <c r="D56" t="s">
        <v>100</v>
      </c>
      <c r="E56" t="s">
        <v>123</v>
      </c>
      <c r="F56" t="s">
        <v>1337</v>
      </c>
      <c r="G56" t="s">
        <v>456</v>
      </c>
      <c r="H56" t="s">
        <v>102</v>
      </c>
      <c r="I56" s="77">
        <v>19.95</v>
      </c>
      <c r="J56" s="77">
        <v>8395</v>
      </c>
      <c r="K56" s="77">
        <v>0</v>
      </c>
      <c r="L56" s="77">
        <v>1.6748025</v>
      </c>
      <c r="M56" s="78">
        <v>0</v>
      </c>
      <c r="N56" s="78">
        <v>1.1000000000000001E-3</v>
      </c>
      <c r="O56" s="78">
        <v>0</v>
      </c>
    </row>
    <row r="57" spans="2:15">
      <c r="B57" t="s">
        <v>1338</v>
      </c>
      <c r="C57" t="s">
        <v>1339</v>
      </c>
      <c r="D57" t="s">
        <v>100</v>
      </c>
      <c r="E57" t="s">
        <v>123</v>
      </c>
      <c r="F57" t="s">
        <v>555</v>
      </c>
      <c r="G57" t="s">
        <v>456</v>
      </c>
      <c r="H57" t="s">
        <v>102</v>
      </c>
      <c r="I57" s="77">
        <v>106.1</v>
      </c>
      <c r="J57" s="77">
        <v>5758</v>
      </c>
      <c r="K57" s="77">
        <v>0</v>
      </c>
      <c r="L57" s="77">
        <v>6.1092380000000004</v>
      </c>
      <c r="M57" s="78">
        <v>0</v>
      </c>
      <c r="N57" s="78">
        <v>3.8999999999999998E-3</v>
      </c>
      <c r="O57" s="78">
        <v>1E-4</v>
      </c>
    </row>
    <row r="58" spans="2:15">
      <c r="B58" t="s">
        <v>1340</v>
      </c>
      <c r="C58" t="s">
        <v>1341</v>
      </c>
      <c r="D58" t="s">
        <v>100</v>
      </c>
      <c r="E58" t="s">
        <v>123</v>
      </c>
      <c r="F58" t="s">
        <v>1342</v>
      </c>
      <c r="G58" t="s">
        <v>456</v>
      </c>
      <c r="H58" t="s">
        <v>102</v>
      </c>
      <c r="I58" s="77">
        <v>99.19</v>
      </c>
      <c r="J58" s="77">
        <v>7851</v>
      </c>
      <c r="K58" s="77">
        <v>0</v>
      </c>
      <c r="L58" s="77">
        <v>7.7874068999999997</v>
      </c>
      <c r="M58" s="78">
        <v>0</v>
      </c>
      <c r="N58" s="78">
        <v>4.8999999999999998E-3</v>
      </c>
      <c r="O58" s="78">
        <v>1E-4</v>
      </c>
    </row>
    <row r="59" spans="2:15">
      <c r="B59" t="s">
        <v>1343</v>
      </c>
      <c r="C59" t="s">
        <v>1344</v>
      </c>
      <c r="D59" t="s">
        <v>100</v>
      </c>
      <c r="E59" t="s">
        <v>123</v>
      </c>
      <c r="F59" t="s">
        <v>801</v>
      </c>
      <c r="G59" t="s">
        <v>586</v>
      </c>
      <c r="H59" t="s">
        <v>102</v>
      </c>
      <c r="I59" s="77">
        <v>538.82000000000005</v>
      </c>
      <c r="J59" s="77">
        <v>1125</v>
      </c>
      <c r="K59" s="77">
        <v>0</v>
      </c>
      <c r="L59" s="77">
        <v>6.061725</v>
      </c>
      <c r="M59" s="78">
        <v>0</v>
      </c>
      <c r="N59" s="78">
        <v>3.8E-3</v>
      </c>
      <c r="O59" s="78">
        <v>1E-4</v>
      </c>
    </row>
    <row r="60" spans="2:15">
      <c r="B60" t="s">
        <v>1345</v>
      </c>
      <c r="C60" t="s">
        <v>1346</v>
      </c>
      <c r="D60" t="s">
        <v>100</v>
      </c>
      <c r="E60" t="s">
        <v>123</v>
      </c>
      <c r="F60" t="s">
        <v>816</v>
      </c>
      <c r="G60" t="s">
        <v>586</v>
      </c>
      <c r="H60" t="s">
        <v>102</v>
      </c>
      <c r="I60" s="77">
        <v>48.11</v>
      </c>
      <c r="J60" s="77">
        <v>17820</v>
      </c>
      <c r="K60" s="77">
        <v>0</v>
      </c>
      <c r="L60" s="77">
        <v>8.5732020000000002</v>
      </c>
      <c r="M60" s="78">
        <v>0</v>
      </c>
      <c r="N60" s="78">
        <v>5.4000000000000003E-3</v>
      </c>
      <c r="O60" s="78">
        <v>2.0000000000000001E-4</v>
      </c>
    </row>
    <row r="61" spans="2:15">
      <c r="B61" t="s">
        <v>1347</v>
      </c>
      <c r="C61" t="s">
        <v>1348</v>
      </c>
      <c r="D61" t="s">
        <v>100</v>
      </c>
      <c r="E61" t="s">
        <v>123</v>
      </c>
      <c r="F61" t="s">
        <v>1349</v>
      </c>
      <c r="G61" t="s">
        <v>586</v>
      </c>
      <c r="H61" t="s">
        <v>102</v>
      </c>
      <c r="I61" s="77">
        <v>25.7</v>
      </c>
      <c r="J61" s="77">
        <v>8995</v>
      </c>
      <c r="K61" s="77">
        <v>0</v>
      </c>
      <c r="L61" s="77">
        <v>2.311715</v>
      </c>
      <c r="M61" s="78">
        <v>0</v>
      </c>
      <c r="N61" s="78">
        <v>1.5E-3</v>
      </c>
      <c r="O61" s="78">
        <v>0</v>
      </c>
    </row>
    <row r="62" spans="2:15">
      <c r="B62" t="s">
        <v>1350</v>
      </c>
      <c r="C62" t="s">
        <v>1351</v>
      </c>
      <c r="D62" t="s">
        <v>100</v>
      </c>
      <c r="E62" t="s">
        <v>123</v>
      </c>
      <c r="F62" t="s">
        <v>585</v>
      </c>
      <c r="G62" t="s">
        <v>586</v>
      </c>
      <c r="H62" t="s">
        <v>102</v>
      </c>
      <c r="I62" s="77">
        <v>38.18</v>
      </c>
      <c r="J62" s="77">
        <v>22990</v>
      </c>
      <c r="K62" s="77">
        <v>0</v>
      </c>
      <c r="L62" s="77">
        <v>8.7775820000000007</v>
      </c>
      <c r="M62" s="78">
        <v>0</v>
      </c>
      <c r="N62" s="78">
        <v>5.4999999999999997E-3</v>
      </c>
      <c r="O62" s="78">
        <v>2.0000000000000001E-4</v>
      </c>
    </row>
    <row r="63" spans="2:15">
      <c r="B63" t="s">
        <v>1352</v>
      </c>
      <c r="C63" t="s">
        <v>1353</v>
      </c>
      <c r="D63" t="s">
        <v>100</v>
      </c>
      <c r="E63" t="s">
        <v>123</v>
      </c>
      <c r="F63" t="s">
        <v>1354</v>
      </c>
      <c r="G63" t="s">
        <v>586</v>
      </c>
      <c r="H63" t="s">
        <v>102</v>
      </c>
      <c r="I63" s="77">
        <v>588.61</v>
      </c>
      <c r="J63" s="77">
        <v>855</v>
      </c>
      <c r="K63" s="77">
        <v>0</v>
      </c>
      <c r="L63" s="77">
        <v>5.0326155000000004</v>
      </c>
      <c r="M63" s="78">
        <v>0</v>
      </c>
      <c r="N63" s="78">
        <v>3.2000000000000002E-3</v>
      </c>
      <c r="O63" s="78">
        <v>1E-4</v>
      </c>
    </row>
    <row r="64" spans="2:15">
      <c r="B64" t="s">
        <v>1355</v>
      </c>
      <c r="C64" t="s">
        <v>1356</v>
      </c>
      <c r="D64" t="s">
        <v>100</v>
      </c>
      <c r="E64" t="s">
        <v>123</v>
      </c>
      <c r="F64" t="s">
        <v>1357</v>
      </c>
      <c r="G64" t="s">
        <v>586</v>
      </c>
      <c r="H64" t="s">
        <v>102</v>
      </c>
      <c r="I64" s="77">
        <v>13.25</v>
      </c>
      <c r="J64" s="77">
        <v>8997</v>
      </c>
      <c r="K64" s="77">
        <v>0</v>
      </c>
      <c r="L64" s="77">
        <v>1.1921025000000001</v>
      </c>
      <c r="M64" s="78">
        <v>0</v>
      </c>
      <c r="N64" s="78">
        <v>8.0000000000000004E-4</v>
      </c>
      <c r="O64" s="78">
        <v>0</v>
      </c>
    </row>
    <row r="65" spans="2:15">
      <c r="B65" t="s">
        <v>1358</v>
      </c>
      <c r="C65" t="s">
        <v>1359</v>
      </c>
      <c r="D65" t="s">
        <v>100</v>
      </c>
      <c r="E65" t="s">
        <v>123</v>
      </c>
      <c r="F65" t="s">
        <v>1360</v>
      </c>
      <c r="G65" t="s">
        <v>334</v>
      </c>
      <c r="H65" t="s">
        <v>102</v>
      </c>
      <c r="I65" s="77">
        <v>3.72</v>
      </c>
      <c r="J65" s="77">
        <v>14950</v>
      </c>
      <c r="K65" s="77">
        <v>0</v>
      </c>
      <c r="L65" s="77">
        <v>0.55613999999999997</v>
      </c>
      <c r="M65" s="78">
        <v>0</v>
      </c>
      <c r="N65" s="78">
        <v>4.0000000000000002E-4</v>
      </c>
      <c r="O65" s="78">
        <v>0</v>
      </c>
    </row>
    <row r="66" spans="2:15">
      <c r="B66" t="s">
        <v>1361</v>
      </c>
      <c r="C66" t="s">
        <v>1362</v>
      </c>
      <c r="D66" t="s">
        <v>100</v>
      </c>
      <c r="E66" t="s">
        <v>123</v>
      </c>
      <c r="F66" t="s">
        <v>1363</v>
      </c>
      <c r="G66" t="s">
        <v>112</v>
      </c>
      <c r="H66" t="s">
        <v>102</v>
      </c>
      <c r="I66" s="77">
        <v>37.299999999999997</v>
      </c>
      <c r="J66" s="77">
        <v>10400</v>
      </c>
      <c r="K66" s="77">
        <v>0</v>
      </c>
      <c r="L66" s="77">
        <v>3.8792</v>
      </c>
      <c r="M66" s="78">
        <v>0</v>
      </c>
      <c r="N66" s="78">
        <v>2.3999999999999998E-3</v>
      </c>
      <c r="O66" s="78">
        <v>1E-4</v>
      </c>
    </row>
    <row r="67" spans="2:15">
      <c r="B67" t="s">
        <v>1364</v>
      </c>
      <c r="C67" t="s">
        <v>1365</v>
      </c>
      <c r="D67" t="s">
        <v>100</v>
      </c>
      <c r="E67" t="s">
        <v>123</v>
      </c>
      <c r="F67" t="s">
        <v>579</v>
      </c>
      <c r="G67" t="s">
        <v>112</v>
      </c>
      <c r="H67" t="s">
        <v>102</v>
      </c>
      <c r="I67" s="77">
        <v>6145.28</v>
      </c>
      <c r="J67" s="77">
        <v>78.599999999999994</v>
      </c>
      <c r="K67" s="77">
        <v>0</v>
      </c>
      <c r="L67" s="77">
        <v>4.8301900800000004</v>
      </c>
      <c r="M67" s="78">
        <v>0</v>
      </c>
      <c r="N67" s="78">
        <v>3.0000000000000001E-3</v>
      </c>
      <c r="O67" s="78">
        <v>1E-4</v>
      </c>
    </row>
    <row r="68" spans="2:15">
      <c r="B68" t="s">
        <v>1366</v>
      </c>
      <c r="C68" t="s">
        <v>1367</v>
      </c>
      <c r="D68" t="s">
        <v>100</v>
      </c>
      <c r="E68" t="s">
        <v>123</v>
      </c>
      <c r="F68" t="s">
        <v>1368</v>
      </c>
      <c r="G68" t="s">
        <v>112</v>
      </c>
      <c r="H68" t="s">
        <v>102</v>
      </c>
      <c r="I68" s="77">
        <v>14.18</v>
      </c>
      <c r="J68" s="77">
        <v>40330</v>
      </c>
      <c r="K68" s="77">
        <v>0</v>
      </c>
      <c r="L68" s="77">
        <v>5.7187939999999999</v>
      </c>
      <c r="M68" s="78">
        <v>0</v>
      </c>
      <c r="N68" s="78">
        <v>3.5999999999999999E-3</v>
      </c>
      <c r="O68" s="78">
        <v>1E-4</v>
      </c>
    </row>
    <row r="69" spans="2:15">
      <c r="B69" t="s">
        <v>1369</v>
      </c>
      <c r="C69" t="s">
        <v>1370</v>
      </c>
      <c r="D69" t="s">
        <v>100</v>
      </c>
      <c r="E69" t="s">
        <v>123</v>
      </c>
      <c r="F69" t="s">
        <v>1371</v>
      </c>
      <c r="G69" t="s">
        <v>872</v>
      </c>
      <c r="H69" t="s">
        <v>102</v>
      </c>
      <c r="I69" s="77">
        <v>13615.16</v>
      </c>
      <c r="J69" s="77">
        <v>125.8</v>
      </c>
      <c r="K69" s="77">
        <v>0</v>
      </c>
      <c r="L69" s="77">
        <v>17.127871280000001</v>
      </c>
      <c r="M69" s="78">
        <v>0</v>
      </c>
      <c r="N69" s="78">
        <v>1.0800000000000001E-2</v>
      </c>
      <c r="O69" s="78">
        <v>2.9999999999999997E-4</v>
      </c>
    </row>
    <row r="70" spans="2:15">
      <c r="B70" t="s">
        <v>1372</v>
      </c>
      <c r="C70" t="s">
        <v>1373</v>
      </c>
      <c r="D70" t="s">
        <v>100</v>
      </c>
      <c r="E70" t="s">
        <v>123</v>
      </c>
      <c r="F70" t="s">
        <v>1374</v>
      </c>
      <c r="G70" t="s">
        <v>872</v>
      </c>
      <c r="H70" t="s">
        <v>102</v>
      </c>
      <c r="I70" s="77">
        <v>117.47</v>
      </c>
      <c r="J70" s="77">
        <v>1892</v>
      </c>
      <c r="K70" s="77">
        <v>0</v>
      </c>
      <c r="L70" s="77">
        <v>2.2225324</v>
      </c>
      <c r="M70" s="78">
        <v>0</v>
      </c>
      <c r="N70" s="78">
        <v>1.4E-3</v>
      </c>
      <c r="O70" s="78">
        <v>0</v>
      </c>
    </row>
    <row r="71" spans="2:15">
      <c r="B71" t="s">
        <v>1375</v>
      </c>
      <c r="C71" t="s">
        <v>1376</v>
      </c>
      <c r="D71" t="s">
        <v>100</v>
      </c>
      <c r="E71" t="s">
        <v>123</v>
      </c>
      <c r="F71" t="s">
        <v>1377</v>
      </c>
      <c r="G71" t="s">
        <v>872</v>
      </c>
      <c r="H71" t="s">
        <v>102</v>
      </c>
      <c r="I71" s="77">
        <v>252.16</v>
      </c>
      <c r="J71" s="77">
        <v>1540</v>
      </c>
      <c r="K71" s="77">
        <v>0</v>
      </c>
      <c r="L71" s="77">
        <v>3.883264</v>
      </c>
      <c r="M71" s="78">
        <v>0</v>
      </c>
      <c r="N71" s="78">
        <v>2.3999999999999998E-3</v>
      </c>
      <c r="O71" s="78">
        <v>1E-4</v>
      </c>
    </row>
    <row r="72" spans="2:15">
      <c r="B72" t="s">
        <v>1378</v>
      </c>
      <c r="C72" t="s">
        <v>1379</v>
      </c>
      <c r="D72" t="s">
        <v>100</v>
      </c>
      <c r="E72" t="s">
        <v>123</v>
      </c>
      <c r="F72" t="s">
        <v>1380</v>
      </c>
      <c r="G72" t="s">
        <v>872</v>
      </c>
      <c r="H72" t="s">
        <v>102</v>
      </c>
      <c r="I72" s="77">
        <v>1562.95</v>
      </c>
      <c r="J72" s="77">
        <v>282</v>
      </c>
      <c r="K72" s="77">
        <v>0</v>
      </c>
      <c r="L72" s="77">
        <v>4.4075189999999997</v>
      </c>
      <c r="M72" s="78">
        <v>0</v>
      </c>
      <c r="N72" s="78">
        <v>2.8E-3</v>
      </c>
      <c r="O72" s="78">
        <v>1E-4</v>
      </c>
    </row>
    <row r="73" spans="2:15">
      <c r="B73" t="s">
        <v>1381</v>
      </c>
      <c r="C73" t="s">
        <v>1382</v>
      </c>
      <c r="D73" t="s">
        <v>100</v>
      </c>
      <c r="E73" t="s">
        <v>123</v>
      </c>
      <c r="F73" t="s">
        <v>1383</v>
      </c>
      <c r="G73" t="s">
        <v>515</v>
      </c>
      <c r="H73" t="s">
        <v>102</v>
      </c>
      <c r="I73" s="77">
        <v>20.61</v>
      </c>
      <c r="J73" s="77">
        <v>15850</v>
      </c>
      <c r="K73" s="77">
        <v>0</v>
      </c>
      <c r="L73" s="77">
        <v>3.2666849999999998</v>
      </c>
      <c r="M73" s="78">
        <v>0</v>
      </c>
      <c r="N73" s="78">
        <v>2.0999999999999999E-3</v>
      </c>
      <c r="O73" s="78">
        <v>1E-4</v>
      </c>
    </row>
    <row r="74" spans="2:15">
      <c r="B74" t="s">
        <v>1384</v>
      </c>
      <c r="C74" t="s">
        <v>1385</v>
      </c>
      <c r="D74" t="s">
        <v>100</v>
      </c>
      <c r="E74" t="s">
        <v>123</v>
      </c>
      <c r="F74" t="s">
        <v>1386</v>
      </c>
      <c r="G74" t="s">
        <v>1284</v>
      </c>
      <c r="H74" t="s">
        <v>102</v>
      </c>
      <c r="I74" s="77">
        <v>44.21</v>
      </c>
      <c r="J74" s="77">
        <v>12800</v>
      </c>
      <c r="K74" s="77">
        <v>0</v>
      </c>
      <c r="L74" s="77">
        <v>5.6588799999999999</v>
      </c>
      <c r="M74" s="78">
        <v>0</v>
      </c>
      <c r="N74" s="78">
        <v>3.5999999999999999E-3</v>
      </c>
      <c r="O74" s="78">
        <v>1E-4</v>
      </c>
    </row>
    <row r="75" spans="2:15">
      <c r="B75" t="s">
        <v>1387</v>
      </c>
      <c r="C75" t="s">
        <v>1388</v>
      </c>
      <c r="D75" t="s">
        <v>100</v>
      </c>
      <c r="E75" t="s">
        <v>123</v>
      </c>
      <c r="F75" t="s">
        <v>1389</v>
      </c>
      <c r="G75" t="s">
        <v>1291</v>
      </c>
      <c r="H75" t="s">
        <v>102</v>
      </c>
      <c r="I75" s="77">
        <v>212.12</v>
      </c>
      <c r="J75" s="77">
        <v>1105</v>
      </c>
      <c r="K75" s="77">
        <v>0</v>
      </c>
      <c r="L75" s="77">
        <v>2.3439260000000002</v>
      </c>
      <c r="M75" s="78">
        <v>0</v>
      </c>
      <c r="N75" s="78">
        <v>1.5E-3</v>
      </c>
      <c r="O75" s="78">
        <v>0</v>
      </c>
    </row>
    <row r="76" spans="2:15">
      <c r="B76" t="s">
        <v>1390</v>
      </c>
      <c r="C76" t="s">
        <v>1391</v>
      </c>
      <c r="D76" t="s">
        <v>100</v>
      </c>
      <c r="E76" t="s">
        <v>123</v>
      </c>
      <c r="F76" t="s">
        <v>673</v>
      </c>
      <c r="G76" t="s">
        <v>844</v>
      </c>
      <c r="H76" t="s">
        <v>102</v>
      </c>
      <c r="I76" s="77">
        <v>65.09</v>
      </c>
      <c r="J76" s="77">
        <v>35950</v>
      </c>
      <c r="K76" s="77">
        <v>0</v>
      </c>
      <c r="L76" s="77">
        <v>23.399854999999999</v>
      </c>
      <c r="M76" s="78">
        <v>0</v>
      </c>
      <c r="N76" s="78">
        <v>1.4800000000000001E-2</v>
      </c>
      <c r="O76" s="78">
        <v>4.0000000000000002E-4</v>
      </c>
    </row>
    <row r="77" spans="2:15">
      <c r="B77" t="s">
        <v>1392</v>
      </c>
      <c r="C77" t="s">
        <v>1393</v>
      </c>
      <c r="D77" t="s">
        <v>100</v>
      </c>
      <c r="E77" t="s">
        <v>123</v>
      </c>
      <c r="F77" t="s">
        <v>1394</v>
      </c>
      <c r="G77" t="s">
        <v>747</v>
      </c>
      <c r="H77" t="s">
        <v>102</v>
      </c>
      <c r="I77" s="77">
        <v>18.05</v>
      </c>
      <c r="J77" s="77">
        <v>3189</v>
      </c>
      <c r="K77" s="77">
        <v>0</v>
      </c>
      <c r="L77" s="77">
        <v>0.57561450000000003</v>
      </c>
      <c r="M77" s="78">
        <v>0</v>
      </c>
      <c r="N77" s="78">
        <v>4.0000000000000002E-4</v>
      </c>
      <c r="O77" s="78">
        <v>0</v>
      </c>
    </row>
    <row r="78" spans="2:15">
      <c r="B78" t="s">
        <v>1395</v>
      </c>
      <c r="C78" t="s">
        <v>1396</v>
      </c>
      <c r="D78" t="s">
        <v>100</v>
      </c>
      <c r="E78" t="s">
        <v>123</v>
      </c>
      <c r="F78" t="s">
        <v>1397</v>
      </c>
      <c r="G78" t="s">
        <v>747</v>
      </c>
      <c r="H78" t="s">
        <v>102</v>
      </c>
      <c r="I78" s="77">
        <v>34.590000000000003</v>
      </c>
      <c r="J78" s="77">
        <v>13450</v>
      </c>
      <c r="K78" s="77">
        <v>0</v>
      </c>
      <c r="L78" s="77">
        <v>4.652355</v>
      </c>
      <c r="M78" s="78">
        <v>0</v>
      </c>
      <c r="N78" s="78">
        <v>2.8999999999999998E-3</v>
      </c>
      <c r="O78" s="78">
        <v>1E-4</v>
      </c>
    </row>
    <row r="79" spans="2:15">
      <c r="B79" t="s">
        <v>1398</v>
      </c>
      <c r="C79" t="s">
        <v>1399</v>
      </c>
      <c r="D79" t="s">
        <v>100</v>
      </c>
      <c r="E79" t="s">
        <v>123</v>
      </c>
      <c r="F79" t="s">
        <v>1400</v>
      </c>
      <c r="G79" t="s">
        <v>747</v>
      </c>
      <c r="H79" t="s">
        <v>102</v>
      </c>
      <c r="I79" s="77">
        <v>16.14</v>
      </c>
      <c r="J79" s="77">
        <v>28130</v>
      </c>
      <c r="K79" s="77">
        <v>0</v>
      </c>
      <c r="L79" s="77">
        <v>4.5401819999999997</v>
      </c>
      <c r="M79" s="78">
        <v>0</v>
      </c>
      <c r="N79" s="78">
        <v>2.8999999999999998E-3</v>
      </c>
      <c r="O79" s="78">
        <v>1E-4</v>
      </c>
    </row>
    <row r="80" spans="2:15">
      <c r="B80" t="s">
        <v>1401</v>
      </c>
      <c r="C80" t="s">
        <v>1402</v>
      </c>
      <c r="D80" t="s">
        <v>100</v>
      </c>
      <c r="E80" t="s">
        <v>123</v>
      </c>
      <c r="F80" t="s">
        <v>1403</v>
      </c>
      <c r="G80" t="s">
        <v>1295</v>
      </c>
      <c r="H80" t="s">
        <v>102</v>
      </c>
      <c r="I80" s="77">
        <v>543.20000000000005</v>
      </c>
      <c r="J80" s="77">
        <v>1281</v>
      </c>
      <c r="K80" s="77">
        <v>0</v>
      </c>
      <c r="L80" s="77">
        <v>6.9583919999999999</v>
      </c>
      <c r="M80" s="78">
        <v>0</v>
      </c>
      <c r="N80" s="78">
        <v>4.4000000000000003E-3</v>
      </c>
      <c r="O80" s="78">
        <v>1E-4</v>
      </c>
    </row>
    <row r="81" spans="2:15">
      <c r="B81" t="s">
        <v>1404</v>
      </c>
      <c r="C81" t="s">
        <v>1405</v>
      </c>
      <c r="D81" t="s">
        <v>100</v>
      </c>
      <c r="E81" t="s">
        <v>123</v>
      </c>
      <c r="F81" t="s">
        <v>1406</v>
      </c>
      <c r="G81" t="s">
        <v>637</v>
      </c>
      <c r="H81" t="s">
        <v>102</v>
      </c>
      <c r="I81" s="77">
        <v>39.590000000000003</v>
      </c>
      <c r="J81" s="77">
        <v>4213</v>
      </c>
      <c r="K81" s="77">
        <v>0</v>
      </c>
      <c r="L81" s="77">
        <v>1.6679267</v>
      </c>
      <c r="M81" s="78">
        <v>0</v>
      </c>
      <c r="N81" s="78">
        <v>1.1000000000000001E-3</v>
      </c>
      <c r="O81" s="78">
        <v>0</v>
      </c>
    </row>
    <row r="82" spans="2:15">
      <c r="B82" t="s">
        <v>1407</v>
      </c>
      <c r="C82" t="s">
        <v>1408</v>
      </c>
      <c r="D82" t="s">
        <v>100</v>
      </c>
      <c r="E82" t="s">
        <v>123</v>
      </c>
      <c r="F82" t="s">
        <v>1409</v>
      </c>
      <c r="G82" t="s">
        <v>637</v>
      </c>
      <c r="H82" t="s">
        <v>102</v>
      </c>
      <c r="I82" s="77">
        <v>2.72</v>
      </c>
      <c r="J82" s="77">
        <v>4615</v>
      </c>
      <c r="K82" s="77">
        <v>0</v>
      </c>
      <c r="L82" s="77">
        <v>0.125528</v>
      </c>
      <c r="M82" s="78">
        <v>0</v>
      </c>
      <c r="N82" s="78">
        <v>1E-4</v>
      </c>
      <c r="O82" s="78">
        <v>0</v>
      </c>
    </row>
    <row r="83" spans="2:15">
      <c r="B83" t="s">
        <v>1410</v>
      </c>
      <c r="C83" t="s">
        <v>1411</v>
      </c>
      <c r="D83" t="s">
        <v>100</v>
      </c>
      <c r="E83" t="s">
        <v>123</v>
      </c>
      <c r="F83" t="s">
        <v>636</v>
      </c>
      <c r="G83" t="s">
        <v>637</v>
      </c>
      <c r="H83" t="s">
        <v>102</v>
      </c>
      <c r="I83" s="77">
        <v>491.94</v>
      </c>
      <c r="J83" s="77">
        <v>1216</v>
      </c>
      <c r="K83" s="77">
        <v>0</v>
      </c>
      <c r="L83" s="77">
        <v>5.9819903999999999</v>
      </c>
      <c r="M83" s="78">
        <v>0</v>
      </c>
      <c r="N83" s="78">
        <v>3.8E-3</v>
      </c>
      <c r="O83" s="78">
        <v>1E-4</v>
      </c>
    </row>
    <row r="84" spans="2:15">
      <c r="B84" t="s">
        <v>1412</v>
      </c>
      <c r="C84" t="s">
        <v>1413</v>
      </c>
      <c r="D84" t="s">
        <v>100</v>
      </c>
      <c r="E84" t="s">
        <v>123</v>
      </c>
      <c r="F84" t="s">
        <v>1414</v>
      </c>
      <c r="G84" t="s">
        <v>637</v>
      </c>
      <c r="H84" t="s">
        <v>102</v>
      </c>
      <c r="I84" s="77">
        <v>43.29</v>
      </c>
      <c r="J84" s="77">
        <v>4749</v>
      </c>
      <c r="K84" s="77">
        <v>0</v>
      </c>
      <c r="L84" s="77">
        <v>2.0558421</v>
      </c>
      <c r="M84" s="78">
        <v>0</v>
      </c>
      <c r="N84" s="78">
        <v>1.2999999999999999E-3</v>
      </c>
      <c r="O84" s="78">
        <v>0</v>
      </c>
    </row>
    <row r="85" spans="2:15">
      <c r="B85" t="s">
        <v>1415</v>
      </c>
      <c r="C85" t="s">
        <v>1416</v>
      </c>
      <c r="D85" t="s">
        <v>100</v>
      </c>
      <c r="E85" t="s">
        <v>123</v>
      </c>
      <c r="F85" t="s">
        <v>460</v>
      </c>
      <c r="G85" t="s">
        <v>345</v>
      </c>
      <c r="H85" t="s">
        <v>102</v>
      </c>
      <c r="I85" s="77">
        <v>8.56</v>
      </c>
      <c r="J85" s="77">
        <v>68330</v>
      </c>
      <c r="K85" s="77">
        <v>0</v>
      </c>
      <c r="L85" s="77">
        <v>5.8490479999999998</v>
      </c>
      <c r="M85" s="78">
        <v>0</v>
      </c>
      <c r="N85" s="78">
        <v>3.7000000000000002E-3</v>
      </c>
      <c r="O85" s="78">
        <v>1E-4</v>
      </c>
    </row>
    <row r="86" spans="2:15">
      <c r="B86" t="s">
        <v>1417</v>
      </c>
      <c r="C86" t="s">
        <v>1418</v>
      </c>
      <c r="D86" t="s">
        <v>100</v>
      </c>
      <c r="E86" t="s">
        <v>123</v>
      </c>
      <c r="F86" t="s">
        <v>1419</v>
      </c>
      <c r="G86" t="s">
        <v>345</v>
      </c>
      <c r="H86" t="s">
        <v>102</v>
      </c>
      <c r="I86" s="77">
        <v>151.88</v>
      </c>
      <c r="J86" s="77">
        <v>808</v>
      </c>
      <c r="K86" s="77">
        <v>0</v>
      </c>
      <c r="L86" s="77">
        <v>1.2271904</v>
      </c>
      <c r="M86" s="78">
        <v>0</v>
      </c>
      <c r="N86" s="78">
        <v>8.0000000000000004E-4</v>
      </c>
      <c r="O86" s="78">
        <v>0</v>
      </c>
    </row>
    <row r="87" spans="2:15">
      <c r="B87" t="s">
        <v>1420</v>
      </c>
      <c r="C87" t="s">
        <v>1421</v>
      </c>
      <c r="D87" t="s">
        <v>100</v>
      </c>
      <c r="E87" t="s">
        <v>123</v>
      </c>
      <c r="F87" t="s">
        <v>507</v>
      </c>
      <c r="G87" t="s">
        <v>345</v>
      </c>
      <c r="H87" t="s">
        <v>102</v>
      </c>
      <c r="I87" s="77">
        <v>101</v>
      </c>
      <c r="J87" s="77">
        <v>7673</v>
      </c>
      <c r="K87" s="77">
        <v>0</v>
      </c>
      <c r="L87" s="77">
        <v>7.7497299999999996</v>
      </c>
      <c r="M87" s="78">
        <v>0</v>
      </c>
      <c r="N87" s="78">
        <v>4.8999999999999998E-3</v>
      </c>
      <c r="O87" s="78">
        <v>1E-4</v>
      </c>
    </row>
    <row r="88" spans="2:15">
      <c r="B88" t="s">
        <v>1422</v>
      </c>
      <c r="C88" t="s">
        <v>1423</v>
      </c>
      <c r="D88" t="s">
        <v>100</v>
      </c>
      <c r="E88" t="s">
        <v>123</v>
      </c>
      <c r="F88" t="s">
        <v>701</v>
      </c>
      <c r="G88" t="s">
        <v>345</v>
      </c>
      <c r="H88" t="s">
        <v>102</v>
      </c>
      <c r="I88" s="77">
        <v>3383.81</v>
      </c>
      <c r="J88" s="77">
        <v>159</v>
      </c>
      <c r="K88" s="77">
        <v>0</v>
      </c>
      <c r="L88" s="77">
        <v>5.3802579000000001</v>
      </c>
      <c r="M88" s="78">
        <v>0</v>
      </c>
      <c r="N88" s="78">
        <v>3.3999999999999998E-3</v>
      </c>
      <c r="O88" s="78">
        <v>1E-4</v>
      </c>
    </row>
    <row r="89" spans="2:15">
      <c r="B89" t="s">
        <v>1424</v>
      </c>
      <c r="C89" t="s">
        <v>1425</v>
      </c>
      <c r="D89" t="s">
        <v>100</v>
      </c>
      <c r="E89" t="s">
        <v>123</v>
      </c>
      <c r="F89" t="s">
        <v>429</v>
      </c>
      <c r="G89" t="s">
        <v>345</v>
      </c>
      <c r="H89" t="s">
        <v>102</v>
      </c>
      <c r="I89" s="77">
        <v>42.77</v>
      </c>
      <c r="J89" s="77">
        <v>21470</v>
      </c>
      <c r="K89" s="77">
        <v>0</v>
      </c>
      <c r="L89" s="77">
        <v>9.1827190000000005</v>
      </c>
      <c r="M89" s="78">
        <v>0</v>
      </c>
      <c r="N89" s="78">
        <v>5.7999999999999996E-3</v>
      </c>
      <c r="O89" s="78">
        <v>2.0000000000000001E-4</v>
      </c>
    </row>
    <row r="90" spans="2:15">
      <c r="B90" t="s">
        <v>1426</v>
      </c>
      <c r="C90" t="s">
        <v>1427</v>
      </c>
      <c r="D90" t="s">
        <v>100</v>
      </c>
      <c r="E90" t="s">
        <v>123</v>
      </c>
      <c r="F90" t="s">
        <v>432</v>
      </c>
      <c r="G90" t="s">
        <v>345</v>
      </c>
      <c r="H90" t="s">
        <v>102</v>
      </c>
      <c r="I90" s="77">
        <v>613.89</v>
      </c>
      <c r="J90" s="77">
        <v>1625</v>
      </c>
      <c r="K90" s="77">
        <v>0</v>
      </c>
      <c r="L90" s="77">
        <v>9.9757125000000002</v>
      </c>
      <c r="M90" s="78">
        <v>0</v>
      </c>
      <c r="N90" s="78">
        <v>6.3E-3</v>
      </c>
      <c r="O90" s="78">
        <v>2.0000000000000001E-4</v>
      </c>
    </row>
    <row r="91" spans="2:15">
      <c r="B91" t="s">
        <v>1428</v>
      </c>
      <c r="C91" t="s">
        <v>1429</v>
      </c>
      <c r="D91" t="s">
        <v>100</v>
      </c>
      <c r="E91" t="s">
        <v>123</v>
      </c>
      <c r="F91" t="s">
        <v>1430</v>
      </c>
      <c r="G91" t="s">
        <v>125</v>
      </c>
      <c r="H91" t="s">
        <v>102</v>
      </c>
      <c r="I91" s="77">
        <v>161.24</v>
      </c>
      <c r="J91" s="77">
        <v>1766</v>
      </c>
      <c r="K91" s="77">
        <v>0</v>
      </c>
      <c r="L91" s="77">
        <v>2.8474984000000001</v>
      </c>
      <c r="M91" s="78">
        <v>0</v>
      </c>
      <c r="N91" s="78">
        <v>1.8E-3</v>
      </c>
      <c r="O91" s="78">
        <v>1E-4</v>
      </c>
    </row>
    <row r="92" spans="2:15">
      <c r="B92" t="s">
        <v>1431</v>
      </c>
      <c r="C92" t="s">
        <v>1432</v>
      </c>
      <c r="D92" t="s">
        <v>100</v>
      </c>
      <c r="E92" t="s">
        <v>123</v>
      </c>
      <c r="F92" t="s">
        <v>1433</v>
      </c>
      <c r="G92" t="s">
        <v>1434</v>
      </c>
      <c r="H92" t="s">
        <v>102</v>
      </c>
      <c r="I92" s="77">
        <v>255.85</v>
      </c>
      <c r="J92" s="77">
        <v>5064</v>
      </c>
      <c r="K92" s="77">
        <v>0</v>
      </c>
      <c r="L92" s="77">
        <v>12.956244</v>
      </c>
      <c r="M92" s="78">
        <v>0</v>
      </c>
      <c r="N92" s="78">
        <v>8.2000000000000007E-3</v>
      </c>
      <c r="O92" s="78">
        <v>2.0000000000000001E-4</v>
      </c>
    </row>
    <row r="93" spans="2:15">
      <c r="B93" t="s">
        <v>1435</v>
      </c>
      <c r="C93" t="s">
        <v>1436</v>
      </c>
      <c r="D93" t="s">
        <v>100</v>
      </c>
      <c r="E93" t="s">
        <v>123</v>
      </c>
      <c r="F93" t="s">
        <v>1437</v>
      </c>
      <c r="G93" t="s">
        <v>720</v>
      </c>
      <c r="H93" t="s">
        <v>102</v>
      </c>
      <c r="I93" s="77">
        <v>47.99</v>
      </c>
      <c r="J93" s="77">
        <v>9180</v>
      </c>
      <c r="K93" s="77">
        <v>0</v>
      </c>
      <c r="L93" s="77">
        <v>4.4054820000000001</v>
      </c>
      <c r="M93" s="78">
        <v>0</v>
      </c>
      <c r="N93" s="78">
        <v>2.8E-3</v>
      </c>
      <c r="O93" s="78">
        <v>1E-4</v>
      </c>
    </row>
    <row r="94" spans="2:15">
      <c r="B94" t="s">
        <v>1438</v>
      </c>
      <c r="C94" t="s">
        <v>1439</v>
      </c>
      <c r="D94" t="s">
        <v>100</v>
      </c>
      <c r="E94" t="s">
        <v>123</v>
      </c>
      <c r="F94" t="s">
        <v>1440</v>
      </c>
      <c r="G94" t="s">
        <v>720</v>
      </c>
      <c r="H94" t="s">
        <v>102</v>
      </c>
      <c r="I94" s="77">
        <v>35.409999999999997</v>
      </c>
      <c r="J94" s="77">
        <v>16480</v>
      </c>
      <c r="K94" s="77">
        <v>0</v>
      </c>
      <c r="L94" s="77">
        <v>5.8355680000000003</v>
      </c>
      <c r="M94" s="78">
        <v>0</v>
      </c>
      <c r="N94" s="78">
        <v>3.7000000000000002E-3</v>
      </c>
      <c r="O94" s="78">
        <v>1E-4</v>
      </c>
    </row>
    <row r="95" spans="2:15">
      <c r="B95" t="s">
        <v>1441</v>
      </c>
      <c r="C95" t="s">
        <v>1442</v>
      </c>
      <c r="D95" t="s">
        <v>100</v>
      </c>
      <c r="E95" t="s">
        <v>123</v>
      </c>
      <c r="F95" t="s">
        <v>1443</v>
      </c>
      <c r="G95" t="s">
        <v>720</v>
      </c>
      <c r="H95" t="s">
        <v>102</v>
      </c>
      <c r="I95" s="77">
        <v>17.559999999999999</v>
      </c>
      <c r="J95" s="77">
        <v>30370</v>
      </c>
      <c r="K95" s="77">
        <v>0</v>
      </c>
      <c r="L95" s="77">
        <v>5.3329719999999998</v>
      </c>
      <c r="M95" s="78">
        <v>0</v>
      </c>
      <c r="N95" s="78">
        <v>3.3999999999999998E-3</v>
      </c>
      <c r="O95" s="78">
        <v>1E-4</v>
      </c>
    </row>
    <row r="96" spans="2:15">
      <c r="B96" t="s">
        <v>1444</v>
      </c>
      <c r="C96" t="s">
        <v>1445</v>
      </c>
      <c r="D96" t="s">
        <v>100</v>
      </c>
      <c r="E96" t="s">
        <v>123</v>
      </c>
      <c r="F96" t="s">
        <v>1446</v>
      </c>
      <c r="G96" t="s">
        <v>720</v>
      </c>
      <c r="H96" t="s">
        <v>102</v>
      </c>
      <c r="I96" s="77">
        <v>62.88</v>
      </c>
      <c r="J96" s="77">
        <v>7180</v>
      </c>
      <c r="K96" s="77">
        <v>0</v>
      </c>
      <c r="L96" s="77">
        <v>4.5147839999999997</v>
      </c>
      <c r="M96" s="78">
        <v>0</v>
      </c>
      <c r="N96" s="78">
        <v>2.8E-3</v>
      </c>
      <c r="O96" s="78">
        <v>1E-4</v>
      </c>
    </row>
    <row r="97" spans="2:15">
      <c r="B97" t="s">
        <v>1447</v>
      </c>
      <c r="C97" t="s">
        <v>1448</v>
      </c>
      <c r="D97" t="s">
        <v>100</v>
      </c>
      <c r="E97" t="s">
        <v>123</v>
      </c>
      <c r="F97" t="s">
        <v>1449</v>
      </c>
      <c r="G97" t="s">
        <v>720</v>
      </c>
      <c r="H97" t="s">
        <v>102</v>
      </c>
      <c r="I97" s="77">
        <v>15.71</v>
      </c>
      <c r="J97" s="77">
        <v>21910</v>
      </c>
      <c r="K97" s="77">
        <v>0</v>
      </c>
      <c r="L97" s="77">
        <v>3.4420609999999998</v>
      </c>
      <c r="M97" s="78">
        <v>0</v>
      </c>
      <c r="N97" s="78">
        <v>2.2000000000000001E-3</v>
      </c>
      <c r="O97" s="78">
        <v>1E-4</v>
      </c>
    </row>
    <row r="98" spans="2:15">
      <c r="B98" t="s">
        <v>1450</v>
      </c>
      <c r="C98" t="s">
        <v>1451</v>
      </c>
      <c r="D98" t="s">
        <v>100</v>
      </c>
      <c r="E98" t="s">
        <v>123</v>
      </c>
      <c r="F98" t="s">
        <v>719</v>
      </c>
      <c r="G98" t="s">
        <v>720</v>
      </c>
      <c r="H98" t="s">
        <v>102</v>
      </c>
      <c r="I98" s="77">
        <v>1128.56</v>
      </c>
      <c r="J98" s="77">
        <v>1935</v>
      </c>
      <c r="K98" s="77">
        <v>0</v>
      </c>
      <c r="L98" s="77">
        <v>21.837636</v>
      </c>
      <c r="M98" s="78">
        <v>0</v>
      </c>
      <c r="N98" s="78">
        <v>1.38E-2</v>
      </c>
      <c r="O98" s="78">
        <v>4.0000000000000002E-4</v>
      </c>
    </row>
    <row r="99" spans="2:15">
      <c r="B99" t="s">
        <v>1452</v>
      </c>
      <c r="C99" t="s">
        <v>1453</v>
      </c>
      <c r="D99" t="s">
        <v>100</v>
      </c>
      <c r="E99" t="s">
        <v>123</v>
      </c>
      <c r="F99" t="s">
        <v>1454</v>
      </c>
      <c r="G99" t="s">
        <v>1455</v>
      </c>
      <c r="H99" t="s">
        <v>102</v>
      </c>
      <c r="I99" s="77">
        <v>350.21</v>
      </c>
      <c r="J99" s="77">
        <v>4990</v>
      </c>
      <c r="K99" s="77">
        <v>0</v>
      </c>
      <c r="L99" s="77">
        <v>17.475479</v>
      </c>
      <c r="M99" s="78">
        <v>0</v>
      </c>
      <c r="N99" s="78">
        <v>1.0999999999999999E-2</v>
      </c>
      <c r="O99" s="78">
        <v>2.9999999999999997E-4</v>
      </c>
    </row>
    <row r="100" spans="2:15">
      <c r="B100" t="s">
        <v>1456</v>
      </c>
      <c r="C100" t="s">
        <v>1457</v>
      </c>
      <c r="D100" t="s">
        <v>100</v>
      </c>
      <c r="E100" t="s">
        <v>123</v>
      </c>
      <c r="F100" t="s">
        <v>1458</v>
      </c>
      <c r="G100" t="s">
        <v>1455</v>
      </c>
      <c r="H100" t="s">
        <v>102</v>
      </c>
      <c r="I100" s="77">
        <v>85.13</v>
      </c>
      <c r="J100" s="77">
        <v>18310</v>
      </c>
      <c r="K100" s="77">
        <v>0</v>
      </c>
      <c r="L100" s="77">
        <v>15.587303</v>
      </c>
      <c r="M100" s="78">
        <v>0</v>
      </c>
      <c r="N100" s="78">
        <v>9.7999999999999997E-3</v>
      </c>
      <c r="O100" s="78">
        <v>2.9999999999999997E-4</v>
      </c>
    </row>
    <row r="101" spans="2:15">
      <c r="B101" t="s">
        <v>1459</v>
      </c>
      <c r="C101" t="s">
        <v>1460</v>
      </c>
      <c r="D101" t="s">
        <v>100</v>
      </c>
      <c r="E101" t="s">
        <v>123</v>
      </c>
      <c r="F101" t="s">
        <v>1461</v>
      </c>
      <c r="G101" t="s">
        <v>1455</v>
      </c>
      <c r="H101" t="s">
        <v>102</v>
      </c>
      <c r="I101" s="77">
        <v>233.37</v>
      </c>
      <c r="J101" s="77">
        <v>7553</v>
      </c>
      <c r="K101" s="77">
        <v>0</v>
      </c>
      <c r="L101" s="77">
        <v>17.626436099999999</v>
      </c>
      <c r="M101" s="78">
        <v>0</v>
      </c>
      <c r="N101" s="78">
        <v>1.11E-2</v>
      </c>
      <c r="O101" s="78">
        <v>2.9999999999999997E-4</v>
      </c>
    </row>
    <row r="102" spans="2:15">
      <c r="B102" t="s">
        <v>1462</v>
      </c>
      <c r="C102" t="s">
        <v>1463</v>
      </c>
      <c r="D102" t="s">
        <v>100</v>
      </c>
      <c r="E102" t="s">
        <v>123</v>
      </c>
      <c r="F102" t="s">
        <v>1464</v>
      </c>
      <c r="G102" t="s">
        <v>127</v>
      </c>
      <c r="H102" t="s">
        <v>102</v>
      </c>
      <c r="I102" s="77">
        <v>21.75</v>
      </c>
      <c r="J102" s="77">
        <v>26200</v>
      </c>
      <c r="K102" s="77">
        <v>0</v>
      </c>
      <c r="L102" s="77">
        <v>5.6985000000000001</v>
      </c>
      <c r="M102" s="78">
        <v>0</v>
      </c>
      <c r="N102" s="78">
        <v>3.5999999999999999E-3</v>
      </c>
      <c r="O102" s="78">
        <v>1E-4</v>
      </c>
    </row>
    <row r="103" spans="2:15">
      <c r="B103" t="s">
        <v>1465</v>
      </c>
      <c r="C103" t="s">
        <v>1466</v>
      </c>
      <c r="D103" t="s">
        <v>100</v>
      </c>
      <c r="E103" t="s">
        <v>123</v>
      </c>
      <c r="F103" t="s">
        <v>1467</v>
      </c>
      <c r="G103" t="s">
        <v>127</v>
      </c>
      <c r="H103" t="s">
        <v>102</v>
      </c>
      <c r="I103" s="77">
        <v>2489.42</v>
      </c>
      <c r="J103" s="77">
        <v>180</v>
      </c>
      <c r="K103" s="77">
        <v>0</v>
      </c>
      <c r="L103" s="77">
        <v>4.4809559999999999</v>
      </c>
      <c r="M103" s="78">
        <v>0</v>
      </c>
      <c r="N103" s="78">
        <v>2.8E-3</v>
      </c>
      <c r="O103" s="78">
        <v>1E-4</v>
      </c>
    </row>
    <row r="104" spans="2:15">
      <c r="B104" t="s">
        <v>1468</v>
      </c>
      <c r="C104" t="s">
        <v>1469</v>
      </c>
      <c r="D104" t="s">
        <v>100</v>
      </c>
      <c r="E104" t="s">
        <v>123</v>
      </c>
      <c r="F104" t="s">
        <v>1470</v>
      </c>
      <c r="G104" t="s">
        <v>128</v>
      </c>
      <c r="H104" t="s">
        <v>102</v>
      </c>
      <c r="I104" s="77">
        <v>83.14</v>
      </c>
      <c r="J104" s="77">
        <v>657.6</v>
      </c>
      <c r="K104" s="77">
        <v>0</v>
      </c>
      <c r="L104" s="77">
        <v>0.54672863999999999</v>
      </c>
      <c r="M104" s="78">
        <v>0</v>
      </c>
      <c r="N104" s="78">
        <v>2.9999999999999997E-4</v>
      </c>
      <c r="O104" s="78">
        <v>0</v>
      </c>
    </row>
    <row r="105" spans="2:15">
      <c r="B105" t="s">
        <v>1471</v>
      </c>
      <c r="C105" t="s">
        <v>1472</v>
      </c>
      <c r="D105" t="s">
        <v>100</v>
      </c>
      <c r="E105" t="s">
        <v>123</v>
      </c>
      <c r="F105" t="s">
        <v>1473</v>
      </c>
      <c r="G105" t="s">
        <v>128</v>
      </c>
      <c r="H105" t="s">
        <v>102</v>
      </c>
      <c r="I105" s="77">
        <v>219.5</v>
      </c>
      <c r="J105" s="77">
        <v>1546</v>
      </c>
      <c r="K105" s="77">
        <v>0</v>
      </c>
      <c r="L105" s="77">
        <v>3.3934700000000002</v>
      </c>
      <c r="M105" s="78">
        <v>0</v>
      </c>
      <c r="N105" s="78">
        <v>2.0999999999999999E-3</v>
      </c>
      <c r="O105" s="78">
        <v>1E-4</v>
      </c>
    </row>
    <row r="106" spans="2:15">
      <c r="B106" t="s">
        <v>1474</v>
      </c>
      <c r="C106" t="s">
        <v>1475</v>
      </c>
      <c r="D106" t="s">
        <v>100</v>
      </c>
      <c r="E106" t="s">
        <v>123</v>
      </c>
      <c r="F106" t="s">
        <v>1476</v>
      </c>
      <c r="G106" t="s">
        <v>129</v>
      </c>
      <c r="H106" t="s">
        <v>102</v>
      </c>
      <c r="I106" s="77">
        <v>24.38</v>
      </c>
      <c r="J106" s="77">
        <v>7005</v>
      </c>
      <c r="K106" s="77">
        <v>0</v>
      </c>
      <c r="L106" s="77">
        <v>1.707819</v>
      </c>
      <c r="M106" s="78">
        <v>0</v>
      </c>
      <c r="N106" s="78">
        <v>1.1000000000000001E-3</v>
      </c>
      <c r="O106" s="78">
        <v>0</v>
      </c>
    </row>
    <row r="107" spans="2:15">
      <c r="B107" t="s">
        <v>1477</v>
      </c>
      <c r="C107" t="s">
        <v>1478</v>
      </c>
      <c r="D107" t="s">
        <v>100</v>
      </c>
      <c r="E107" t="s">
        <v>123</v>
      </c>
      <c r="F107" t="s">
        <v>1479</v>
      </c>
      <c r="G107" t="s">
        <v>129</v>
      </c>
      <c r="H107" t="s">
        <v>102</v>
      </c>
      <c r="I107" s="77">
        <v>0.98</v>
      </c>
      <c r="J107" s="77">
        <v>11580</v>
      </c>
      <c r="K107" s="77">
        <v>0</v>
      </c>
      <c r="L107" s="77">
        <v>0.113484</v>
      </c>
      <c r="M107" s="78">
        <v>0</v>
      </c>
      <c r="N107" s="78">
        <v>1E-4</v>
      </c>
      <c r="O107" s="78">
        <v>0</v>
      </c>
    </row>
    <row r="108" spans="2:15">
      <c r="B108" t="s">
        <v>1480</v>
      </c>
      <c r="C108" t="s">
        <v>1481</v>
      </c>
      <c r="D108" t="s">
        <v>100</v>
      </c>
      <c r="E108" t="s">
        <v>123</v>
      </c>
      <c r="F108" t="s">
        <v>1482</v>
      </c>
      <c r="G108" t="s">
        <v>132</v>
      </c>
      <c r="H108" t="s">
        <v>102</v>
      </c>
      <c r="I108" s="77">
        <v>581.07000000000005</v>
      </c>
      <c r="J108" s="77">
        <v>1460</v>
      </c>
      <c r="K108" s="77">
        <v>0</v>
      </c>
      <c r="L108" s="77">
        <v>8.4836220000000004</v>
      </c>
      <c r="M108" s="78">
        <v>0</v>
      </c>
      <c r="N108" s="78">
        <v>5.3E-3</v>
      </c>
      <c r="O108" s="78">
        <v>2.0000000000000001E-4</v>
      </c>
    </row>
    <row r="109" spans="2:15">
      <c r="B109" t="s">
        <v>1483</v>
      </c>
      <c r="C109" t="s">
        <v>1484</v>
      </c>
      <c r="D109" t="s">
        <v>100</v>
      </c>
      <c r="E109" t="s">
        <v>123</v>
      </c>
      <c r="F109" t="s">
        <v>641</v>
      </c>
      <c r="G109" t="s">
        <v>132</v>
      </c>
      <c r="H109" t="s">
        <v>102</v>
      </c>
      <c r="I109" s="77">
        <v>515.16</v>
      </c>
      <c r="J109" s="77">
        <v>1279</v>
      </c>
      <c r="K109" s="77">
        <v>0</v>
      </c>
      <c r="L109" s="77">
        <v>6.5888964000000003</v>
      </c>
      <c r="M109" s="78">
        <v>0</v>
      </c>
      <c r="N109" s="78">
        <v>4.1999999999999997E-3</v>
      </c>
      <c r="O109" s="78">
        <v>1E-4</v>
      </c>
    </row>
    <row r="110" spans="2:15">
      <c r="B110" s="79" t="s">
        <v>1485</v>
      </c>
      <c r="E110" s="16"/>
      <c r="F110" s="16"/>
      <c r="G110" s="16"/>
      <c r="I110" s="81">
        <v>11376.57</v>
      </c>
      <c r="K110" s="81">
        <v>1.941E-2</v>
      </c>
      <c r="L110" s="81">
        <v>89.050138559999994</v>
      </c>
      <c r="N110" s="80">
        <v>5.62E-2</v>
      </c>
      <c r="O110" s="80">
        <v>1.6999999999999999E-3</v>
      </c>
    </row>
    <row r="111" spans="2:15">
      <c r="B111" t="s">
        <v>1486</v>
      </c>
      <c r="C111" t="s">
        <v>1487</v>
      </c>
      <c r="D111" t="s">
        <v>100</v>
      </c>
      <c r="E111" t="s">
        <v>123</v>
      </c>
      <c r="F111" t="s">
        <v>1488</v>
      </c>
      <c r="G111" t="s">
        <v>1489</v>
      </c>
      <c r="H111" t="s">
        <v>102</v>
      </c>
      <c r="I111" s="77">
        <v>38.61</v>
      </c>
      <c r="J111" s="77">
        <v>206</v>
      </c>
      <c r="K111" s="77">
        <v>0</v>
      </c>
      <c r="L111" s="77">
        <v>7.9536599999999999E-2</v>
      </c>
      <c r="M111" s="78">
        <v>0</v>
      </c>
      <c r="N111" s="78">
        <v>1E-4</v>
      </c>
      <c r="O111" s="78">
        <v>0</v>
      </c>
    </row>
    <row r="112" spans="2:15">
      <c r="B112" t="s">
        <v>1490</v>
      </c>
      <c r="C112" t="s">
        <v>1491</v>
      </c>
      <c r="D112" t="s">
        <v>100</v>
      </c>
      <c r="E112" t="s">
        <v>123</v>
      </c>
      <c r="F112" t="s">
        <v>1492</v>
      </c>
      <c r="G112" t="s">
        <v>1489</v>
      </c>
      <c r="H112" t="s">
        <v>102</v>
      </c>
      <c r="I112" s="77">
        <v>86.13</v>
      </c>
      <c r="J112" s="77">
        <v>5770</v>
      </c>
      <c r="K112" s="77">
        <v>0</v>
      </c>
      <c r="L112" s="77">
        <v>4.9697009999999997</v>
      </c>
      <c r="M112" s="78">
        <v>0</v>
      </c>
      <c r="N112" s="78">
        <v>3.0999999999999999E-3</v>
      </c>
      <c r="O112" s="78">
        <v>1E-4</v>
      </c>
    </row>
    <row r="113" spans="2:15">
      <c r="B113" t="s">
        <v>1493</v>
      </c>
      <c r="C113" t="s">
        <v>1494</v>
      </c>
      <c r="D113" t="s">
        <v>100</v>
      </c>
      <c r="E113" t="s">
        <v>123</v>
      </c>
      <c r="F113" t="s">
        <v>1495</v>
      </c>
      <c r="G113" t="s">
        <v>352</v>
      </c>
      <c r="H113" t="s">
        <v>102</v>
      </c>
      <c r="I113" s="77">
        <v>48.92</v>
      </c>
      <c r="J113" s="77">
        <v>4378</v>
      </c>
      <c r="K113" s="77">
        <v>0</v>
      </c>
      <c r="L113" s="77">
        <v>2.1417176000000002</v>
      </c>
      <c r="M113" s="78">
        <v>0</v>
      </c>
      <c r="N113" s="78">
        <v>1.4E-3</v>
      </c>
      <c r="O113" s="78">
        <v>0</v>
      </c>
    </row>
    <row r="114" spans="2:15">
      <c r="B114" t="s">
        <v>1496</v>
      </c>
      <c r="C114" t="s">
        <v>1497</v>
      </c>
      <c r="D114" t="s">
        <v>100</v>
      </c>
      <c r="E114" t="s">
        <v>123</v>
      </c>
      <c r="F114" t="s">
        <v>1498</v>
      </c>
      <c r="G114" t="s">
        <v>352</v>
      </c>
      <c r="H114" t="s">
        <v>102</v>
      </c>
      <c r="I114" s="77">
        <v>1495.48</v>
      </c>
      <c r="J114" s="77">
        <v>315</v>
      </c>
      <c r="K114" s="77">
        <v>0</v>
      </c>
      <c r="L114" s="77">
        <v>4.7107619999999999</v>
      </c>
      <c r="M114" s="78">
        <v>0</v>
      </c>
      <c r="N114" s="78">
        <v>3.0000000000000001E-3</v>
      </c>
      <c r="O114" s="78">
        <v>1E-4</v>
      </c>
    </row>
    <row r="115" spans="2:15">
      <c r="B115" t="s">
        <v>1499</v>
      </c>
      <c r="C115" t="s">
        <v>1500</v>
      </c>
      <c r="D115" t="s">
        <v>100</v>
      </c>
      <c r="E115" t="s">
        <v>123</v>
      </c>
      <c r="F115" t="s">
        <v>857</v>
      </c>
      <c r="G115" t="s">
        <v>689</v>
      </c>
      <c r="H115" t="s">
        <v>102</v>
      </c>
      <c r="I115" s="77">
        <v>7.58</v>
      </c>
      <c r="J115" s="77">
        <v>6622</v>
      </c>
      <c r="K115" s="77">
        <v>0</v>
      </c>
      <c r="L115" s="77">
        <v>0.50194760000000005</v>
      </c>
      <c r="M115" s="78">
        <v>0</v>
      </c>
      <c r="N115" s="78">
        <v>2.9999999999999997E-4</v>
      </c>
      <c r="O115" s="78">
        <v>0</v>
      </c>
    </row>
    <row r="116" spans="2:15">
      <c r="B116" t="s">
        <v>1501</v>
      </c>
      <c r="C116" t="s">
        <v>1502</v>
      </c>
      <c r="D116" t="s">
        <v>100</v>
      </c>
      <c r="E116" t="s">
        <v>123</v>
      </c>
      <c r="F116" t="s">
        <v>1503</v>
      </c>
      <c r="G116" t="s">
        <v>689</v>
      </c>
      <c r="H116" t="s">
        <v>102</v>
      </c>
      <c r="I116" s="77">
        <v>78.28</v>
      </c>
      <c r="J116" s="77">
        <v>956.7</v>
      </c>
      <c r="K116" s="77">
        <v>0</v>
      </c>
      <c r="L116" s="77">
        <v>0.74890475999999995</v>
      </c>
      <c r="M116" s="78">
        <v>0</v>
      </c>
      <c r="N116" s="78">
        <v>5.0000000000000001E-4</v>
      </c>
      <c r="O116" s="78">
        <v>0</v>
      </c>
    </row>
    <row r="117" spans="2:15">
      <c r="B117" t="s">
        <v>1504</v>
      </c>
      <c r="C117" t="s">
        <v>1505</v>
      </c>
      <c r="D117" t="s">
        <v>100</v>
      </c>
      <c r="E117" t="s">
        <v>123</v>
      </c>
      <c r="F117" t="s">
        <v>1506</v>
      </c>
      <c r="G117" t="s">
        <v>689</v>
      </c>
      <c r="H117" t="s">
        <v>102</v>
      </c>
      <c r="I117" s="77">
        <v>89.6</v>
      </c>
      <c r="J117" s="77">
        <v>531.6</v>
      </c>
      <c r="K117" s="77">
        <v>0</v>
      </c>
      <c r="L117" s="77">
        <v>0.4763136</v>
      </c>
      <c r="M117" s="78">
        <v>0</v>
      </c>
      <c r="N117" s="78">
        <v>2.9999999999999997E-4</v>
      </c>
      <c r="O117" s="78">
        <v>0</v>
      </c>
    </row>
    <row r="118" spans="2:15">
      <c r="B118" t="s">
        <v>1507</v>
      </c>
      <c r="C118" t="s">
        <v>1508</v>
      </c>
      <c r="D118" t="s">
        <v>100</v>
      </c>
      <c r="E118" t="s">
        <v>123</v>
      </c>
      <c r="F118" t="s">
        <v>1509</v>
      </c>
      <c r="G118" t="s">
        <v>689</v>
      </c>
      <c r="H118" t="s">
        <v>102</v>
      </c>
      <c r="I118" s="77">
        <v>84.62</v>
      </c>
      <c r="J118" s="77">
        <v>510.4</v>
      </c>
      <c r="K118" s="77">
        <v>0</v>
      </c>
      <c r="L118" s="77">
        <v>0.43190047999999998</v>
      </c>
      <c r="M118" s="78">
        <v>0</v>
      </c>
      <c r="N118" s="78">
        <v>2.9999999999999997E-4</v>
      </c>
      <c r="O118" s="78">
        <v>0</v>
      </c>
    </row>
    <row r="119" spans="2:15">
      <c r="B119" t="s">
        <v>1510</v>
      </c>
      <c r="C119" t="s">
        <v>1511</v>
      </c>
      <c r="D119" t="s">
        <v>100</v>
      </c>
      <c r="E119" t="s">
        <v>123</v>
      </c>
      <c r="F119" t="s">
        <v>1512</v>
      </c>
      <c r="G119" t="s">
        <v>603</v>
      </c>
      <c r="H119" t="s">
        <v>102</v>
      </c>
      <c r="I119" s="77">
        <v>879.63</v>
      </c>
      <c r="J119" s="77">
        <v>182.7</v>
      </c>
      <c r="K119" s="77">
        <v>0</v>
      </c>
      <c r="L119" s="77">
        <v>1.6070840099999999</v>
      </c>
      <c r="M119" s="78">
        <v>0</v>
      </c>
      <c r="N119" s="78">
        <v>1E-3</v>
      </c>
      <c r="O119" s="78">
        <v>0</v>
      </c>
    </row>
    <row r="120" spans="2:15">
      <c r="B120" t="s">
        <v>1513</v>
      </c>
      <c r="C120" t="s">
        <v>1514</v>
      </c>
      <c r="D120" t="s">
        <v>100</v>
      </c>
      <c r="E120" t="s">
        <v>123</v>
      </c>
      <c r="F120" t="s">
        <v>1515</v>
      </c>
      <c r="G120" t="s">
        <v>1516</v>
      </c>
      <c r="H120" t="s">
        <v>102</v>
      </c>
      <c r="I120" s="77">
        <v>25.98</v>
      </c>
      <c r="J120" s="77">
        <v>1951</v>
      </c>
      <c r="K120" s="77">
        <v>0</v>
      </c>
      <c r="L120" s="77">
        <v>0.50686980000000004</v>
      </c>
      <c r="M120" s="78">
        <v>0</v>
      </c>
      <c r="N120" s="78">
        <v>2.9999999999999997E-4</v>
      </c>
      <c r="O120" s="78">
        <v>0</v>
      </c>
    </row>
    <row r="121" spans="2:15">
      <c r="B121" t="s">
        <v>1517</v>
      </c>
      <c r="C121" t="s">
        <v>1518</v>
      </c>
      <c r="D121" t="s">
        <v>100</v>
      </c>
      <c r="E121" t="s">
        <v>123</v>
      </c>
      <c r="F121" t="s">
        <v>849</v>
      </c>
      <c r="G121" t="s">
        <v>586</v>
      </c>
      <c r="H121" t="s">
        <v>102</v>
      </c>
      <c r="I121" s="77">
        <v>17.37</v>
      </c>
      <c r="J121" s="77">
        <v>3235</v>
      </c>
      <c r="K121" s="77">
        <v>0</v>
      </c>
      <c r="L121" s="77">
        <v>0.56191950000000002</v>
      </c>
      <c r="M121" s="78">
        <v>0</v>
      </c>
      <c r="N121" s="78">
        <v>4.0000000000000002E-4</v>
      </c>
      <c r="O121" s="78">
        <v>0</v>
      </c>
    </row>
    <row r="122" spans="2:15">
      <c r="B122" t="s">
        <v>1519</v>
      </c>
      <c r="C122" t="s">
        <v>1520</v>
      </c>
      <c r="D122" t="s">
        <v>100</v>
      </c>
      <c r="E122" t="s">
        <v>123</v>
      </c>
      <c r="F122" t="s">
        <v>1521</v>
      </c>
      <c r="G122" t="s">
        <v>586</v>
      </c>
      <c r="H122" t="s">
        <v>102</v>
      </c>
      <c r="I122" s="77">
        <v>19.260000000000002</v>
      </c>
      <c r="J122" s="77">
        <v>28700</v>
      </c>
      <c r="K122" s="77">
        <v>0</v>
      </c>
      <c r="L122" s="77">
        <v>5.5276199999999998</v>
      </c>
      <c r="M122" s="78">
        <v>0</v>
      </c>
      <c r="N122" s="78">
        <v>3.5000000000000001E-3</v>
      </c>
      <c r="O122" s="78">
        <v>1E-4</v>
      </c>
    </row>
    <row r="123" spans="2:15">
      <c r="B123" t="s">
        <v>1522</v>
      </c>
      <c r="C123" t="s">
        <v>1523</v>
      </c>
      <c r="D123" t="s">
        <v>100</v>
      </c>
      <c r="E123" t="s">
        <v>123</v>
      </c>
      <c r="F123" t="s">
        <v>1524</v>
      </c>
      <c r="G123" t="s">
        <v>586</v>
      </c>
      <c r="H123" t="s">
        <v>102</v>
      </c>
      <c r="I123" s="77">
        <v>0.6</v>
      </c>
      <c r="J123" s="77">
        <v>158.5</v>
      </c>
      <c r="K123" s="77">
        <v>0</v>
      </c>
      <c r="L123" s="77">
        <v>9.5100000000000002E-4</v>
      </c>
      <c r="M123" s="78">
        <v>0</v>
      </c>
      <c r="N123" s="78">
        <v>0</v>
      </c>
      <c r="O123" s="78">
        <v>0</v>
      </c>
    </row>
    <row r="124" spans="2:15">
      <c r="B124" t="s">
        <v>1525</v>
      </c>
      <c r="C124" t="s">
        <v>1526</v>
      </c>
      <c r="D124" t="s">
        <v>100</v>
      </c>
      <c r="E124" t="s">
        <v>123</v>
      </c>
      <c r="F124" t="s">
        <v>839</v>
      </c>
      <c r="G124" t="s">
        <v>586</v>
      </c>
      <c r="H124" t="s">
        <v>102</v>
      </c>
      <c r="I124" s="77">
        <v>123.26</v>
      </c>
      <c r="J124" s="77">
        <v>2255</v>
      </c>
      <c r="K124" s="77">
        <v>0</v>
      </c>
      <c r="L124" s="77">
        <v>2.7795130000000001</v>
      </c>
      <c r="M124" s="78">
        <v>0</v>
      </c>
      <c r="N124" s="78">
        <v>1.8E-3</v>
      </c>
      <c r="O124" s="78">
        <v>1E-4</v>
      </c>
    </row>
    <row r="125" spans="2:15">
      <c r="B125" t="s">
        <v>1527</v>
      </c>
      <c r="C125" t="s">
        <v>1528</v>
      </c>
      <c r="D125" t="s">
        <v>100</v>
      </c>
      <c r="E125" t="s">
        <v>123</v>
      </c>
      <c r="F125" t="s">
        <v>1529</v>
      </c>
      <c r="G125" t="s">
        <v>586</v>
      </c>
      <c r="H125" t="s">
        <v>102</v>
      </c>
      <c r="I125" s="77">
        <v>89.8</v>
      </c>
      <c r="J125" s="77">
        <v>3471</v>
      </c>
      <c r="K125" s="77">
        <v>0</v>
      </c>
      <c r="L125" s="77">
        <v>3.1169579999999999</v>
      </c>
      <c r="M125" s="78">
        <v>0</v>
      </c>
      <c r="N125" s="78">
        <v>2E-3</v>
      </c>
      <c r="O125" s="78">
        <v>1E-4</v>
      </c>
    </row>
    <row r="126" spans="2:15">
      <c r="B126" t="s">
        <v>1530</v>
      </c>
      <c r="C126" t="s">
        <v>1531</v>
      </c>
      <c r="D126" t="s">
        <v>100</v>
      </c>
      <c r="E126" t="s">
        <v>123</v>
      </c>
      <c r="F126" t="s">
        <v>1532</v>
      </c>
      <c r="G126" t="s">
        <v>1533</v>
      </c>
      <c r="H126" t="s">
        <v>102</v>
      </c>
      <c r="I126" s="77">
        <v>13.07</v>
      </c>
      <c r="J126" s="77">
        <v>1975</v>
      </c>
      <c r="K126" s="77">
        <v>0</v>
      </c>
      <c r="L126" s="77">
        <v>0.25813249999999999</v>
      </c>
      <c r="M126" s="78">
        <v>0</v>
      </c>
      <c r="N126" s="78">
        <v>2.0000000000000001E-4</v>
      </c>
      <c r="O126" s="78">
        <v>0</v>
      </c>
    </row>
    <row r="127" spans="2:15">
      <c r="B127" t="s">
        <v>1534</v>
      </c>
      <c r="C127" t="s">
        <v>1535</v>
      </c>
      <c r="D127" t="s">
        <v>100</v>
      </c>
      <c r="E127" t="s">
        <v>123</v>
      </c>
      <c r="F127" t="s">
        <v>1536</v>
      </c>
      <c r="G127" t="s">
        <v>1533</v>
      </c>
      <c r="H127" t="s">
        <v>102</v>
      </c>
      <c r="I127" s="77">
        <v>51.38</v>
      </c>
      <c r="J127" s="77">
        <v>474.8</v>
      </c>
      <c r="K127" s="77">
        <v>0</v>
      </c>
      <c r="L127" s="77">
        <v>0.24395223999999999</v>
      </c>
      <c r="M127" s="78">
        <v>0</v>
      </c>
      <c r="N127" s="78">
        <v>2.0000000000000001E-4</v>
      </c>
      <c r="O127" s="78">
        <v>0</v>
      </c>
    </row>
    <row r="128" spans="2:15">
      <c r="B128" t="s">
        <v>1537</v>
      </c>
      <c r="C128" t="s">
        <v>1538</v>
      </c>
      <c r="D128" t="s">
        <v>100</v>
      </c>
      <c r="E128" t="s">
        <v>123</v>
      </c>
      <c r="F128" t="s">
        <v>1539</v>
      </c>
      <c r="G128" t="s">
        <v>112</v>
      </c>
      <c r="H128" t="s">
        <v>102</v>
      </c>
      <c r="I128" s="77">
        <v>24.66</v>
      </c>
      <c r="J128" s="77">
        <v>9912</v>
      </c>
      <c r="K128" s="77">
        <v>0</v>
      </c>
      <c r="L128" s="77">
        <v>2.4442992000000001</v>
      </c>
      <c r="M128" s="78">
        <v>0</v>
      </c>
      <c r="N128" s="78">
        <v>1.5E-3</v>
      </c>
      <c r="O128" s="78">
        <v>0</v>
      </c>
    </row>
    <row r="129" spans="2:15">
      <c r="B129" t="s">
        <v>1540</v>
      </c>
      <c r="C129" t="s">
        <v>1541</v>
      </c>
      <c r="D129" t="s">
        <v>100</v>
      </c>
      <c r="E129" t="s">
        <v>123</v>
      </c>
      <c r="F129" t="s">
        <v>1542</v>
      </c>
      <c r="G129" t="s">
        <v>112</v>
      </c>
      <c r="H129" t="s">
        <v>102</v>
      </c>
      <c r="I129" s="77">
        <v>53.86</v>
      </c>
      <c r="J129" s="77">
        <v>2461</v>
      </c>
      <c r="K129" s="77">
        <v>0</v>
      </c>
      <c r="L129" s="77">
        <v>1.3254946000000001</v>
      </c>
      <c r="M129" s="78">
        <v>0</v>
      </c>
      <c r="N129" s="78">
        <v>8.0000000000000004E-4</v>
      </c>
      <c r="O129" s="78">
        <v>0</v>
      </c>
    </row>
    <row r="130" spans="2:15">
      <c r="B130" t="s">
        <v>1543</v>
      </c>
      <c r="C130" t="s">
        <v>1544</v>
      </c>
      <c r="D130" t="s">
        <v>100</v>
      </c>
      <c r="E130" t="s">
        <v>123</v>
      </c>
      <c r="F130" t="s">
        <v>1545</v>
      </c>
      <c r="G130" t="s">
        <v>112</v>
      </c>
      <c r="H130" t="s">
        <v>102</v>
      </c>
      <c r="I130" s="77">
        <v>12.54</v>
      </c>
      <c r="J130" s="77">
        <v>7850</v>
      </c>
      <c r="K130" s="77">
        <v>0</v>
      </c>
      <c r="L130" s="77">
        <v>0.98438999999999999</v>
      </c>
      <c r="M130" s="78">
        <v>0</v>
      </c>
      <c r="N130" s="78">
        <v>5.9999999999999995E-4</v>
      </c>
      <c r="O130" s="78">
        <v>0</v>
      </c>
    </row>
    <row r="131" spans="2:15">
      <c r="B131" t="s">
        <v>1546</v>
      </c>
      <c r="C131" t="s">
        <v>1547</v>
      </c>
      <c r="D131" t="s">
        <v>100</v>
      </c>
      <c r="E131" t="s">
        <v>123</v>
      </c>
      <c r="F131" t="s">
        <v>1548</v>
      </c>
      <c r="G131" t="s">
        <v>112</v>
      </c>
      <c r="H131" t="s">
        <v>102</v>
      </c>
      <c r="I131" s="77">
        <v>295.99</v>
      </c>
      <c r="J131" s="77">
        <v>636.5</v>
      </c>
      <c r="K131" s="77">
        <v>1.941E-2</v>
      </c>
      <c r="L131" s="77">
        <v>1.9033863499999999</v>
      </c>
      <c r="M131" s="78">
        <v>0</v>
      </c>
      <c r="N131" s="78">
        <v>1.1999999999999999E-3</v>
      </c>
      <c r="O131" s="78">
        <v>0</v>
      </c>
    </row>
    <row r="132" spans="2:15">
      <c r="B132" t="s">
        <v>1549</v>
      </c>
      <c r="C132" t="s">
        <v>1550</v>
      </c>
      <c r="D132" t="s">
        <v>100</v>
      </c>
      <c r="E132" t="s">
        <v>123</v>
      </c>
      <c r="F132" t="s">
        <v>692</v>
      </c>
      <c r="G132" t="s">
        <v>112</v>
      </c>
      <c r="H132" t="s">
        <v>102</v>
      </c>
      <c r="I132" s="77">
        <v>41.96</v>
      </c>
      <c r="J132" s="77">
        <v>6.5</v>
      </c>
      <c r="K132" s="77">
        <v>0</v>
      </c>
      <c r="L132" s="77">
        <v>2.7274000000000001E-3</v>
      </c>
      <c r="M132" s="78">
        <v>0</v>
      </c>
      <c r="N132" s="78">
        <v>0</v>
      </c>
      <c r="O132" s="78">
        <v>0</v>
      </c>
    </row>
    <row r="133" spans="2:15">
      <c r="B133" t="s">
        <v>1551</v>
      </c>
      <c r="C133" t="s">
        <v>1552</v>
      </c>
      <c r="D133" t="s">
        <v>100</v>
      </c>
      <c r="E133" t="s">
        <v>123</v>
      </c>
      <c r="F133" t="s">
        <v>1553</v>
      </c>
      <c r="G133" t="s">
        <v>112</v>
      </c>
      <c r="H133" t="s">
        <v>102</v>
      </c>
      <c r="I133" s="77">
        <v>61.87</v>
      </c>
      <c r="J133" s="77">
        <v>8907</v>
      </c>
      <c r="K133" s="77">
        <v>0</v>
      </c>
      <c r="L133" s="77">
        <v>5.5107609000000002</v>
      </c>
      <c r="M133" s="78">
        <v>0</v>
      </c>
      <c r="N133" s="78">
        <v>3.5000000000000001E-3</v>
      </c>
      <c r="O133" s="78">
        <v>1E-4</v>
      </c>
    </row>
    <row r="134" spans="2:15">
      <c r="B134" t="s">
        <v>1554</v>
      </c>
      <c r="C134" t="s">
        <v>1555</v>
      </c>
      <c r="D134" t="s">
        <v>100</v>
      </c>
      <c r="E134" t="s">
        <v>123</v>
      </c>
      <c r="F134" t="s">
        <v>1556</v>
      </c>
      <c r="G134" t="s">
        <v>872</v>
      </c>
      <c r="H134" t="s">
        <v>102</v>
      </c>
      <c r="I134" s="77">
        <v>62.26</v>
      </c>
      <c r="J134" s="77">
        <v>862.9</v>
      </c>
      <c r="K134" s="77">
        <v>0</v>
      </c>
      <c r="L134" s="77">
        <v>0.53724154000000002</v>
      </c>
      <c r="M134" s="78">
        <v>0</v>
      </c>
      <c r="N134" s="78">
        <v>2.9999999999999997E-4</v>
      </c>
      <c r="O134" s="78">
        <v>0</v>
      </c>
    </row>
    <row r="135" spans="2:15">
      <c r="B135" t="s">
        <v>1557</v>
      </c>
      <c r="C135" t="s">
        <v>1558</v>
      </c>
      <c r="D135" t="s">
        <v>100</v>
      </c>
      <c r="E135" t="s">
        <v>123</v>
      </c>
      <c r="F135" t="s">
        <v>871</v>
      </c>
      <c r="G135" t="s">
        <v>872</v>
      </c>
      <c r="H135" t="s">
        <v>102</v>
      </c>
      <c r="I135" s="77">
        <v>189.47</v>
      </c>
      <c r="J135" s="77">
        <v>1176</v>
      </c>
      <c r="K135" s="77">
        <v>0</v>
      </c>
      <c r="L135" s="77">
        <v>2.2281672000000001</v>
      </c>
      <c r="M135" s="78">
        <v>0</v>
      </c>
      <c r="N135" s="78">
        <v>1.4E-3</v>
      </c>
      <c r="O135" s="78">
        <v>0</v>
      </c>
    </row>
    <row r="136" spans="2:15">
      <c r="B136" t="s">
        <v>1559</v>
      </c>
      <c r="C136" t="s">
        <v>1560</v>
      </c>
      <c r="D136" t="s">
        <v>100</v>
      </c>
      <c r="E136" t="s">
        <v>123</v>
      </c>
      <c r="F136" t="s">
        <v>1561</v>
      </c>
      <c r="G136" t="s">
        <v>1562</v>
      </c>
      <c r="H136" t="s">
        <v>102</v>
      </c>
      <c r="I136" s="77">
        <v>85.61</v>
      </c>
      <c r="J136" s="77">
        <v>343.1</v>
      </c>
      <c r="K136" s="77">
        <v>0</v>
      </c>
      <c r="L136" s="77">
        <v>0.29372790999999998</v>
      </c>
      <c r="M136" s="78">
        <v>0</v>
      </c>
      <c r="N136" s="78">
        <v>2.0000000000000001E-4</v>
      </c>
      <c r="O136" s="78">
        <v>0</v>
      </c>
    </row>
    <row r="137" spans="2:15">
      <c r="B137" t="s">
        <v>1563</v>
      </c>
      <c r="C137" t="s">
        <v>1564</v>
      </c>
      <c r="D137" t="s">
        <v>100</v>
      </c>
      <c r="E137" t="s">
        <v>123</v>
      </c>
      <c r="F137" t="s">
        <v>1565</v>
      </c>
      <c r="G137" t="s">
        <v>515</v>
      </c>
      <c r="H137" t="s">
        <v>102</v>
      </c>
      <c r="I137" s="77">
        <v>105.95</v>
      </c>
      <c r="J137" s="77">
        <v>1067</v>
      </c>
      <c r="K137" s="77">
        <v>0</v>
      </c>
      <c r="L137" s="77">
        <v>1.1304864999999999</v>
      </c>
      <c r="M137" s="78">
        <v>0</v>
      </c>
      <c r="N137" s="78">
        <v>6.9999999999999999E-4</v>
      </c>
      <c r="O137" s="78">
        <v>0</v>
      </c>
    </row>
    <row r="138" spans="2:15">
      <c r="B138" t="s">
        <v>1566</v>
      </c>
      <c r="C138" t="s">
        <v>1567</v>
      </c>
      <c r="D138" t="s">
        <v>100</v>
      </c>
      <c r="E138" t="s">
        <v>123</v>
      </c>
      <c r="F138" t="s">
        <v>1568</v>
      </c>
      <c r="G138" t="s">
        <v>515</v>
      </c>
      <c r="H138" t="s">
        <v>102</v>
      </c>
      <c r="I138" s="77">
        <v>66.14</v>
      </c>
      <c r="J138" s="77">
        <v>619.70000000000005</v>
      </c>
      <c r="K138" s="77">
        <v>0</v>
      </c>
      <c r="L138" s="77">
        <v>0.40986958000000001</v>
      </c>
      <c r="M138" s="78">
        <v>0</v>
      </c>
      <c r="N138" s="78">
        <v>2.9999999999999997E-4</v>
      </c>
      <c r="O138" s="78">
        <v>0</v>
      </c>
    </row>
    <row r="139" spans="2:15">
      <c r="B139" t="s">
        <v>1569</v>
      </c>
      <c r="C139" t="s">
        <v>1570</v>
      </c>
      <c r="D139" t="s">
        <v>100</v>
      </c>
      <c r="E139" t="s">
        <v>123</v>
      </c>
      <c r="F139" t="s">
        <v>1571</v>
      </c>
      <c r="G139" t="s">
        <v>515</v>
      </c>
      <c r="H139" t="s">
        <v>102</v>
      </c>
      <c r="I139" s="77">
        <v>28.9</v>
      </c>
      <c r="J139" s="77">
        <v>553.5</v>
      </c>
      <c r="K139" s="77">
        <v>0</v>
      </c>
      <c r="L139" s="77">
        <v>0.15996150000000001</v>
      </c>
      <c r="M139" s="78">
        <v>0</v>
      </c>
      <c r="N139" s="78">
        <v>1E-4</v>
      </c>
      <c r="O139" s="78">
        <v>0</v>
      </c>
    </row>
    <row r="140" spans="2:15">
      <c r="B140" t="s">
        <v>1572</v>
      </c>
      <c r="C140" t="s">
        <v>1573</v>
      </c>
      <c r="D140" t="s">
        <v>100</v>
      </c>
      <c r="E140" t="s">
        <v>123</v>
      </c>
      <c r="F140" t="s">
        <v>1574</v>
      </c>
      <c r="G140" t="s">
        <v>515</v>
      </c>
      <c r="H140" t="s">
        <v>102</v>
      </c>
      <c r="I140" s="77">
        <v>504.56</v>
      </c>
      <c r="J140" s="77">
        <v>933</v>
      </c>
      <c r="K140" s="77">
        <v>0</v>
      </c>
      <c r="L140" s="77">
        <v>4.7075448</v>
      </c>
      <c r="M140" s="78">
        <v>0</v>
      </c>
      <c r="N140" s="78">
        <v>3.0000000000000001E-3</v>
      </c>
      <c r="O140" s="78">
        <v>1E-4</v>
      </c>
    </row>
    <row r="141" spans="2:15">
      <c r="B141" t="s">
        <v>1575</v>
      </c>
      <c r="C141" t="s">
        <v>1576</v>
      </c>
      <c r="D141" t="s">
        <v>100</v>
      </c>
      <c r="E141" t="s">
        <v>123</v>
      </c>
      <c r="F141" t="s">
        <v>1577</v>
      </c>
      <c r="G141" t="s">
        <v>515</v>
      </c>
      <c r="H141" t="s">
        <v>102</v>
      </c>
      <c r="I141" s="77">
        <v>63.4</v>
      </c>
      <c r="J141" s="77">
        <v>2450</v>
      </c>
      <c r="K141" s="77">
        <v>0</v>
      </c>
      <c r="L141" s="77">
        <v>1.5532999999999999</v>
      </c>
      <c r="M141" s="78">
        <v>0</v>
      </c>
      <c r="N141" s="78">
        <v>1E-3</v>
      </c>
      <c r="O141" s="78">
        <v>0</v>
      </c>
    </row>
    <row r="142" spans="2:15">
      <c r="B142" t="s">
        <v>1578</v>
      </c>
      <c r="C142" t="s">
        <v>1579</v>
      </c>
      <c r="D142" t="s">
        <v>100</v>
      </c>
      <c r="E142" t="s">
        <v>123</v>
      </c>
      <c r="F142" t="s">
        <v>1580</v>
      </c>
      <c r="G142" t="s">
        <v>515</v>
      </c>
      <c r="H142" t="s">
        <v>102</v>
      </c>
      <c r="I142" s="77">
        <v>324.08999999999997</v>
      </c>
      <c r="J142" s="77">
        <v>415.6</v>
      </c>
      <c r="K142" s="77">
        <v>0</v>
      </c>
      <c r="L142" s="77">
        <v>1.34691804</v>
      </c>
      <c r="M142" s="78">
        <v>0</v>
      </c>
      <c r="N142" s="78">
        <v>8.0000000000000004E-4</v>
      </c>
      <c r="O142" s="78">
        <v>0</v>
      </c>
    </row>
    <row r="143" spans="2:15">
      <c r="B143" t="s">
        <v>1581</v>
      </c>
      <c r="C143" t="s">
        <v>1582</v>
      </c>
      <c r="D143" t="s">
        <v>100</v>
      </c>
      <c r="E143" t="s">
        <v>123</v>
      </c>
      <c r="F143" t="s">
        <v>1583</v>
      </c>
      <c r="G143" t="s">
        <v>515</v>
      </c>
      <c r="H143" t="s">
        <v>102</v>
      </c>
      <c r="I143" s="77">
        <v>19.57</v>
      </c>
      <c r="J143" s="77">
        <v>6021</v>
      </c>
      <c r="K143" s="77">
        <v>0</v>
      </c>
      <c r="L143" s="77">
        <v>1.1783097</v>
      </c>
      <c r="M143" s="78">
        <v>0</v>
      </c>
      <c r="N143" s="78">
        <v>6.9999999999999999E-4</v>
      </c>
      <c r="O143" s="78">
        <v>0</v>
      </c>
    </row>
    <row r="144" spans="2:15">
      <c r="B144" t="s">
        <v>1584</v>
      </c>
      <c r="C144" t="s">
        <v>1585</v>
      </c>
      <c r="D144" t="s">
        <v>100</v>
      </c>
      <c r="E144" t="s">
        <v>123</v>
      </c>
      <c r="F144" t="s">
        <v>1586</v>
      </c>
      <c r="G144" t="s">
        <v>515</v>
      </c>
      <c r="H144" t="s">
        <v>102</v>
      </c>
      <c r="I144" s="77">
        <v>76.739999999999995</v>
      </c>
      <c r="J144" s="77">
        <v>1028</v>
      </c>
      <c r="K144" s="77">
        <v>0</v>
      </c>
      <c r="L144" s="77">
        <v>0.78888720000000001</v>
      </c>
      <c r="M144" s="78">
        <v>0</v>
      </c>
      <c r="N144" s="78">
        <v>5.0000000000000001E-4</v>
      </c>
      <c r="O144" s="78">
        <v>0</v>
      </c>
    </row>
    <row r="145" spans="2:15">
      <c r="B145" t="s">
        <v>1587</v>
      </c>
      <c r="C145" t="s">
        <v>1588</v>
      </c>
      <c r="D145" t="s">
        <v>100</v>
      </c>
      <c r="E145" t="s">
        <v>123</v>
      </c>
      <c r="F145" t="s">
        <v>1589</v>
      </c>
      <c r="G145" t="s">
        <v>1291</v>
      </c>
      <c r="H145" t="s">
        <v>102</v>
      </c>
      <c r="I145" s="77">
        <v>45.88</v>
      </c>
      <c r="J145" s="77">
        <v>1900</v>
      </c>
      <c r="K145" s="77">
        <v>0</v>
      </c>
      <c r="L145" s="77">
        <v>0.87172000000000005</v>
      </c>
      <c r="M145" s="78">
        <v>0</v>
      </c>
      <c r="N145" s="78">
        <v>5.0000000000000001E-4</v>
      </c>
      <c r="O145" s="78">
        <v>0</v>
      </c>
    </row>
    <row r="146" spans="2:15">
      <c r="B146" t="s">
        <v>1590</v>
      </c>
      <c r="C146" t="s">
        <v>1591</v>
      </c>
      <c r="D146" t="s">
        <v>100</v>
      </c>
      <c r="E146" t="s">
        <v>123</v>
      </c>
      <c r="F146" t="s">
        <v>1592</v>
      </c>
      <c r="G146" t="s">
        <v>1291</v>
      </c>
      <c r="H146" t="s">
        <v>102</v>
      </c>
      <c r="I146" s="77">
        <v>1.94</v>
      </c>
      <c r="J146" s="77">
        <v>12670</v>
      </c>
      <c r="K146" s="77">
        <v>0</v>
      </c>
      <c r="L146" s="77">
        <v>0.24579799999999999</v>
      </c>
      <c r="M146" s="78">
        <v>0</v>
      </c>
      <c r="N146" s="78">
        <v>2.0000000000000001E-4</v>
      </c>
      <c r="O146" s="78">
        <v>0</v>
      </c>
    </row>
    <row r="147" spans="2:15">
      <c r="B147" t="s">
        <v>1593</v>
      </c>
      <c r="C147" t="s">
        <v>1594</v>
      </c>
      <c r="D147" t="s">
        <v>100</v>
      </c>
      <c r="E147" t="s">
        <v>123</v>
      </c>
      <c r="F147" t="s">
        <v>1595</v>
      </c>
      <c r="G147" t="s">
        <v>1291</v>
      </c>
      <c r="H147" t="s">
        <v>102</v>
      </c>
      <c r="I147" s="77">
        <v>33.409999999999997</v>
      </c>
      <c r="J147" s="77">
        <v>8116</v>
      </c>
      <c r="K147" s="77">
        <v>0</v>
      </c>
      <c r="L147" s="77">
        <v>2.7115556000000001</v>
      </c>
      <c r="M147" s="78">
        <v>0</v>
      </c>
      <c r="N147" s="78">
        <v>1.6999999999999999E-3</v>
      </c>
      <c r="O147" s="78">
        <v>1E-4</v>
      </c>
    </row>
    <row r="148" spans="2:15">
      <c r="B148" t="s">
        <v>1596</v>
      </c>
      <c r="C148" t="s">
        <v>1597</v>
      </c>
      <c r="D148" t="s">
        <v>100</v>
      </c>
      <c r="E148" t="s">
        <v>123</v>
      </c>
      <c r="F148" t="s">
        <v>1598</v>
      </c>
      <c r="G148" t="s">
        <v>1599</v>
      </c>
      <c r="H148" t="s">
        <v>102</v>
      </c>
      <c r="I148" s="77">
        <v>63.61</v>
      </c>
      <c r="J148" s="77">
        <v>635.5</v>
      </c>
      <c r="K148" s="77">
        <v>0</v>
      </c>
      <c r="L148" s="77">
        <v>0.40424155000000001</v>
      </c>
      <c r="M148" s="78">
        <v>0</v>
      </c>
      <c r="N148" s="78">
        <v>2.9999999999999997E-4</v>
      </c>
      <c r="O148" s="78">
        <v>0</v>
      </c>
    </row>
    <row r="149" spans="2:15">
      <c r="B149" t="s">
        <v>1600</v>
      </c>
      <c r="C149" t="s">
        <v>1601</v>
      </c>
      <c r="D149" t="s">
        <v>100</v>
      </c>
      <c r="E149" t="s">
        <v>123</v>
      </c>
      <c r="F149" t="s">
        <v>1602</v>
      </c>
      <c r="G149" t="s">
        <v>844</v>
      </c>
      <c r="H149" t="s">
        <v>102</v>
      </c>
      <c r="I149" s="77">
        <v>31.57</v>
      </c>
      <c r="J149" s="77">
        <v>7412</v>
      </c>
      <c r="K149" s="77">
        <v>0</v>
      </c>
      <c r="L149" s="77">
        <v>2.3399684000000001</v>
      </c>
      <c r="M149" s="78">
        <v>0</v>
      </c>
      <c r="N149" s="78">
        <v>1.5E-3</v>
      </c>
      <c r="O149" s="78">
        <v>0</v>
      </c>
    </row>
    <row r="150" spans="2:15">
      <c r="B150" t="s">
        <v>1603</v>
      </c>
      <c r="C150" t="s">
        <v>1604</v>
      </c>
      <c r="D150" t="s">
        <v>100</v>
      </c>
      <c r="E150" t="s">
        <v>123</v>
      </c>
      <c r="F150" t="s">
        <v>1605</v>
      </c>
      <c r="G150" t="s">
        <v>747</v>
      </c>
      <c r="H150" t="s">
        <v>102</v>
      </c>
      <c r="I150" s="77">
        <v>93.94</v>
      </c>
      <c r="J150" s="77">
        <v>625.9</v>
      </c>
      <c r="K150" s="77">
        <v>0</v>
      </c>
      <c r="L150" s="77">
        <v>0.58797045999999997</v>
      </c>
      <c r="M150" s="78">
        <v>0</v>
      </c>
      <c r="N150" s="78">
        <v>4.0000000000000002E-4</v>
      </c>
      <c r="O150" s="78">
        <v>0</v>
      </c>
    </row>
    <row r="151" spans="2:15">
      <c r="B151" t="s">
        <v>1606</v>
      </c>
      <c r="C151" t="s">
        <v>1607</v>
      </c>
      <c r="D151" t="s">
        <v>100</v>
      </c>
      <c r="E151" t="s">
        <v>123</v>
      </c>
      <c r="F151" t="s">
        <v>1608</v>
      </c>
      <c r="G151" t="s">
        <v>747</v>
      </c>
      <c r="H151" t="s">
        <v>102</v>
      </c>
      <c r="I151" s="77">
        <v>4.8</v>
      </c>
      <c r="J151" s="77">
        <v>6915</v>
      </c>
      <c r="K151" s="77">
        <v>0</v>
      </c>
      <c r="L151" s="77">
        <v>0.33191999999999999</v>
      </c>
      <c r="M151" s="78">
        <v>0</v>
      </c>
      <c r="N151" s="78">
        <v>2.0000000000000001E-4</v>
      </c>
      <c r="O151" s="78">
        <v>0</v>
      </c>
    </row>
    <row r="152" spans="2:15">
      <c r="B152" t="s">
        <v>1609</v>
      </c>
      <c r="C152" t="s">
        <v>1610</v>
      </c>
      <c r="D152" t="s">
        <v>100</v>
      </c>
      <c r="E152" t="s">
        <v>123</v>
      </c>
      <c r="F152" t="s">
        <v>1611</v>
      </c>
      <c r="G152" t="s">
        <v>747</v>
      </c>
      <c r="H152" t="s">
        <v>102</v>
      </c>
      <c r="I152" s="77">
        <v>324.10000000000002</v>
      </c>
      <c r="J152" s="77">
        <v>187.1</v>
      </c>
      <c r="K152" s="77">
        <v>0</v>
      </c>
      <c r="L152" s="77">
        <v>0.60639109999999996</v>
      </c>
      <c r="M152" s="78">
        <v>0</v>
      </c>
      <c r="N152" s="78">
        <v>4.0000000000000002E-4</v>
      </c>
      <c r="O152" s="78">
        <v>0</v>
      </c>
    </row>
    <row r="153" spans="2:15">
      <c r="B153" t="s">
        <v>1612</v>
      </c>
      <c r="C153" t="s">
        <v>1613</v>
      </c>
      <c r="D153" t="s">
        <v>100</v>
      </c>
      <c r="E153" t="s">
        <v>123</v>
      </c>
      <c r="F153" t="s">
        <v>1614</v>
      </c>
      <c r="G153" t="s">
        <v>747</v>
      </c>
      <c r="H153" t="s">
        <v>102</v>
      </c>
      <c r="I153" s="77">
        <v>124.44</v>
      </c>
      <c r="J153" s="77">
        <v>839.3</v>
      </c>
      <c r="K153" s="77">
        <v>0</v>
      </c>
      <c r="L153" s="77">
        <v>1.04442492</v>
      </c>
      <c r="M153" s="78">
        <v>0</v>
      </c>
      <c r="N153" s="78">
        <v>6.9999999999999999E-4</v>
      </c>
      <c r="O153" s="78">
        <v>0</v>
      </c>
    </row>
    <row r="154" spans="2:15">
      <c r="B154" t="s">
        <v>1615</v>
      </c>
      <c r="C154" t="s">
        <v>1616</v>
      </c>
      <c r="D154" t="s">
        <v>100</v>
      </c>
      <c r="E154" t="s">
        <v>123</v>
      </c>
      <c r="F154" t="s">
        <v>1617</v>
      </c>
      <c r="G154" t="s">
        <v>1295</v>
      </c>
      <c r="H154" t="s">
        <v>102</v>
      </c>
      <c r="I154" s="77">
        <v>26.11</v>
      </c>
      <c r="J154" s="77">
        <v>9957</v>
      </c>
      <c r="K154" s="77">
        <v>0</v>
      </c>
      <c r="L154" s="77">
        <v>2.5997726999999999</v>
      </c>
      <c r="M154" s="78">
        <v>0</v>
      </c>
      <c r="N154" s="78">
        <v>1.6000000000000001E-3</v>
      </c>
      <c r="O154" s="78">
        <v>0</v>
      </c>
    </row>
    <row r="155" spans="2:15">
      <c r="B155" t="s">
        <v>1618</v>
      </c>
      <c r="C155" t="s">
        <v>1619</v>
      </c>
      <c r="D155" t="s">
        <v>100</v>
      </c>
      <c r="E155" t="s">
        <v>123</v>
      </c>
      <c r="F155" t="s">
        <v>1620</v>
      </c>
      <c r="G155" t="s">
        <v>1295</v>
      </c>
      <c r="H155" t="s">
        <v>102</v>
      </c>
      <c r="I155" s="77">
        <v>352.28</v>
      </c>
      <c r="J155" s="77">
        <v>452.9</v>
      </c>
      <c r="K155" s="77">
        <v>0</v>
      </c>
      <c r="L155" s="77">
        <v>1.5954761200000001</v>
      </c>
      <c r="M155" s="78">
        <v>0</v>
      </c>
      <c r="N155" s="78">
        <v>1E-3</v>
      </c>
      <c r="O155" s="78">
        <v>0</v>
      </c>
    </row>
    <row r="156" spans="2:15">
      <c r="B156" t="s">
        <v>1621</v>
      </c>
      <c r="C156" t="s">
        <v>1622</v>
      </c>
      <c r="D156" t="s">
        <v>100</v>
      </c>
      <c r="E156" t="s">
        <v>123</v>
      </c>
      <c r="F156" t="s">
        <v>1623</v>
      </c>
      <c r="G156" t="s">
        <v>1295</v>
      </c>
      <c r="H156" t="s">
        <v>102</v>
      </c>
      <c r="I156" s="77">
        <v>5.5</v>
      </c>
      <c r="J156" s="77">
        <v>18910</v>
      </c>
      <c r="K156" s="77">
        <v>0</v>
      </c>
      <c r="L156" s="77">
        <v>1.0400499999999999</v>
      </c>
      <c r="M156" s="78">
        <v>0</v>
      </c>
      <c r="N156" s="78">
        <v>6.9999999999999999E-4</v>
      </c>
      <c r="O156" s="78">
        <v>0</v>
      </c>
    </row>
    <row r="157" spans="2:15">
      <c r="B157" t="s">
        <v>1624</v>
      </c>
      <c r="C157" t="s">
        <v>1625</v>
      </c>
      <c r="D157" t="s">
        <v>100</v>
      </c>
      <c r="E157" t="s">
        <v>123</v>
      </c>
      <c r="F157" t="s">
        <v>1626</v>
      </c>
      <c r="G157" t="s">
        <v>1295</v>
      </c>
      <c r="H157" t="s">
        <v>102</v>
      </c>
      <c r="I157" s="77">
        <v>39.659999999999997</v>
      </c>
      <c r="J157" s="77">
        <v>245.7</v>
      </c>
      <c r="K157" s="77">
        <v>0</v>
      </c>
      <c r="L157" s="77">
        <v>9.7444619999999996E-2</v>
      </c>
      <c r="M157" s="78">
        <v>0</v>
      </c>
      <c r="N157" s="78">
        <v>1E-4</v>
      </c>
      <c r="O157" s="78">
        <v>0</v>
      </c>
    </row>
    <row r="158" spans="2:15">
      <c r="B158" t="s">
        <v>1627</v>
      </c>
      <c r="C158" t="s">
        <v>1628</v>
      </c>
      <c r="D158" t="s">
        <v>100</v>
      </c>
      <c r="E158" t="s">
        <v>123</v>
      </c>
      <c r="F158" t="s">
        <v>1629</v>
      </c>
      <c r="G158" t="s">
        <v>637</v>
      </c>
      <c r="H158" t="s">
        <v>102</v>
      </c>
      <c r="I158" s="77">
        <v>383.55</v>
      </c>
      <c r="J158" s="77">
        <v>427.1</v>
      </c>
      <c r="K158" s="77">
        <v>0</v>
      </c>
      <c r="L158" s="77">
        <v>1.6381420499999999</v>
      </c>
      <c r="M158" s="78">
        <v>0</v>
      </c>
      <c r="N158" s="78">
        <v>1E-3</v>
      </c>
      <c r="O158" s="78">
        <v>0</v>
      </c>
    </row>
    <row r="159" spans="2:15">
      <c r="B159" t="s">
        <v>1630</v>
      </c>
      <c r="C159" t="s">
        <v>1631</v>
      </c>
      <c r="D159" t="s">
        <v>100</v>
      </c>
      <c r="E159" t="s">
        <v>123</v>
      </c>
      <c r="F159" t="s">
        <v>862</v>
      </c>
      <c r="G159" t="s">
        <v>345</v>
      </c>
      <c r="H159" t="s">
        <v>102</v>
      </c>
      <c r="I159" s="77">
        <v>434.48</v>
      </c>
      <c r="J159" s="77">
        <v>566.6</v>
      </c>
      <c r="K159" s="77">
        <v>0</v>
      </c>
      <c r="L159" s="77">
        <v>2.4617636799999998</v>
      </c>
      <c r="M159" s="78">
        <v>0</v>
      </c>
      <c r="N159" s="78">
        <v>1.6000000000000001E-3</v>
      </c>
      <c r="O159" s="78">
        <v>0</v>
      </c>
    </row>
    <row r="160" spans="2:15">
      <c r="B160" t="s">
        <v>1632</v>
      </c>
      <c r="C160" t="s">
        <v>1633</v>
      </c>
      <c r="D160" t="s">
        <v>100</v>
      </c>
      <c r="E160" t="s">
        <v>123</v>
      </c>
      <c r="F160" t="s">
        <v>1634</v>
      </c>
      <c r="G160" t="s">
        <v>1635</v>
      </c>
      <c r="H160" t="s">
        <v>102</v>
      </c>
      <c r="I160" s="77">
        <v>946.81</v>
      </c>
      <c r="J160" s="77">
        <v>147.80000000000001</v>
      </c>
      <c r="K160" s="77">
        <v>0</v>
      </c>
      <c r="L160" s="77">
        <v>1.3993851799999999</v>
      </c>
      <c r="M160" s="78">
        <v>0</v>
      </c>
      <c r="N160" s="78">
        <v>8.9999999999999998E-4</v>
      </c>
      <c r="O160" s="78">
        <v>0</v>
      </c>
    </row>
    <row r="161" spans="2:15">
      <c r="B161" t="s">
        <v>1636</v>
      </c>
      <c r="C161" t="s">
        <v>1637</v>
      </c>
      <c r="D161" t="s">
        <v>100</v>
      </c>
      <c r="E161" t="s">
        <v>123</v>
      </c>
      <c r="F161" t="s">
        <v>1638</v>
      </c>
      <c r="G161" t="s">
        <v>1635</v>
      </c>
      <c r="H161" t="s">
        <v>102</v>
      </c>
      <c r="I161" s="77">
        <v>5.35</v>
      </c>
      <c r="J161" s="77">
        <v>927</v>
      </c>
      <c r="K161" s="77">
        <v>0</v>
      </c>
      <c r="L161" s="77">
        <v>4.95945E-2</v>
      </c>
      <c r="M161" s="78">
        <v>0</v>
      </c>
      <c r="N161" s="78">
        <v>0</v>
      </c>
      <c r="O161" s="78">
        <v>0</v>
      </c>
    </row>
    <row r="162" spans="2:15">
      <c r="B162" t="s">
        <v>1639</v>
      </c>
      <c r="C162" t="s">
        <v>1640</v>
      </c>
      <c r="D162" t="s">
        <v>100</v>
      </c>
      <c r="E162" t="s">
        <v>123</v>
      </c>
      <c r="F162" t="s">
        <v>1641</v>
      </c>
      <c r="G162" t="s">
        <v>1642</v>
      </c>
      <c r="H162" t="s">
        <v>102</v>
      </c>
      <c r="I162" s="77">
        <v>281.05</v>
      </c>
      <c r="J162" s="77">
        <v>764.7</v>
      </c>
      <c r="K162" s="77">
        <v>0</v>
      </c>
      <c r="L162" s="77">
        <v>2.1491893499999999</v>
      </c>
      <c r="M162" s="78">
        <v>0</v>
      </c>
      <c r="N162" s="78">
        <v>1.4E-3</v>
      </c>
      <c r="O162" s="78">
        <v>0</v>
      </c>
    </row>
    <row r="163" spans="2:15">
      <c r="B163" t="s">
        <v>1643</v>
      </c>
      <c r="C163" t="s">
        <v>1644</v>
      </c>
      <c r="D163" t="s">
        <v>100</v>
      </c>
      <c r="E163" t="s">
        <v>123</v>
      </c>
      <c r="F163" t="s">
        <v>1645</v>
      </c>
      <c r="G163" t="s">
        <v>125</v>
      </c>
      <c r="H163" t="s">
        <v>102</v>
      </c>
      <c r="I163" s="77">
        <v>5</v>
      </c>
      <c r="J163" s="77">
        <v>8800</v>
      </c>
      <c r="K163" s="77">
        <v>0</v>
      </c>
      <c r="L163" s="77">
        <v>0.44</v>
      </c>
      <c r="M163" s="78">
        <v>0</v>
      </c>
      <c r="N163" s="78">
        <v>2.9999999999999997E-4</v>
      </c>
      <c r="O163" s="78">
        <v>0</v>
      </c>
    </row>
    <row r="164" spans="2:15">
      <c r="B164" t="s">
        <v>1646</v>
      </c>
      <c r="C164" t="s">
        <v>1647</v>
      </c>
      <c r="D164" t="s">
        <v>100</v>
      </c>
      <c r="E164" t="s">
        <v>123</v>
      </c>
      <c r="F164" t="s">
        <v>1648</v>
      </c>
      <c r="G164" t="s">
        <v>125</v>
      </c>
      <c r="H164" t="s">
        <v>102</v>
      </c>
      <c r="I164" s="77">
        <v>37.840000000000003</v>
      </c>
      <c r="J164" s="77">
        <v>326.2</v>
      </c>
      <c r="K164" s="77">
        <v>0</v>
      </c>
      <c r="L164" s="77">
        <v>0.12343408</v>
      </c>
      <c r="M164" s="78">
        <v>0</v>
      </c>
      <c r="N164" s="78">
        <v>1E-4</v>
      </c>
      <c r="O164" s="78">
        <v>0</v>
      </c>
    </row>
    <row r="165" spans="2:15">
      <c r="B165" t="s">
        <v>1649</v>
      </c>
      <c r="C165" t="s">
        <v>1650</v>
      </c>
      <c r="D165" t="s">
        <v>100</v>
      </c>
      <c r="E165" t="s">
        <v>123</v>
      </c>
      <c r="F165" t="s">
        <v>1651</v>
      </c>
      <c r="G165" t="s">
        <v>125</v>
      </c>
      <c r="H165" t="s">
        <v>102</v>
      </c>
      <c r="I165" s="77">
        <v>315.89999999999998</v>
      </c>
      <c r="J165" s="77">
        <v>169.8</v>
      </c>
      <c r="K165" s="77">
        <v>0</v>
      </c>
      <c r="L165" s="77">
        <v>0.53639820000000005</v>
      </c>
      <c r="M165" s="78">
        <v>0</v>
      </c>
      <c r="N165" s="78">
        <v>2.9999999999999997E-4</v>
      </c>
      <c r="O165" s="78">
        <v>0</v>
      </c>
    </row>
    <row r="166" spans="2:15">
      <c r="B166" t="s">
        <v>1652</v>
      </c>
      <c r="C166" t="s">
        <v>1653</v>
      </c>
      <c r="D166" t="s">
        <v>100</v>
      </c>
      <c r="E166" t="s">
        <v>123</v>
      </c>
      <c r="F166" t="s">
        <v>1654</v>
      </c>
      <c r="G166" t="s">
        <v>125</v>
      </c>
      <c r="H166" t="s">
        <v>102</v>
      </c>
      <c r="I166" s="77">
        <v>79.56</v>
      </c>
      <c r="J166" s="77">
        <v>456.4</v>
      </c>
      <c r="K166" s="77">
        <v>0</v>
      </c>
      <c r="L166" s="77">
        <v>0.36311184000000002</v>
      </c>
      <c r="M166" s="78">
        <v>0</v>
      </c>
      <c r="N166" s="78">
        <v>2.0000000000000001E-4</v>
      </c>
      <c r="O166" s="78">
        <v>0</v>
      </c>
    </row>
    <row r="167" spans="2:15">
      <c r="B167" t="s">
        <v>1655</v>
      </c>
      <c r="C167" t="s">
        <v>1656</v>
      </c>
      <c r="D167" t="s">
        <v>100</v>
      </c>
      <c r="E167" t="s">
        <v>123</v>
      </c>
      <c r="F167" t="s">
        <v>1657</v>
      </c>
      <c r="G167" t="s">
        <v>125</v>
      </c>
      <c r="H167" t="s">
        <v>102</v>
      </c>
      <c r="I167" s="77">
        <v>25.83</v>
      </c>
      <c r="J167" s="77">
        <v>642.70000000000005</v>
      </c>
      <c r="K167" s="77">
        <v>0</v>
      </c>
      <c r="L167" s="77">
        <v>0.16600941</v>
      </c>
      <c r="M167" s="78">
        <v>0</v>
      </c>
      <c r="N167" s="78">
        <v>1E-4</v>
      </c>
      <c r="O167" s="78">
        <v>0</v>
      </c>
    </row>
    <row r="168" spans="2:15">
      <c r="B168" t="s">
        <v>1658</v>
      </c>
      <c r="C168" t="s">
        <v>1659</v>
      </c>
      <c r="D168" t="s">
        <v>100</v>
      </c>
      <c r="E168" t="s">
        <v>123</v>
      </c>
      <c r="F168" t="s">
        <v>1660</v>
      </c>
      <c r="G168" t="s">
        <v>125</v>
      </c>
      <c r="H168" t="s">
        <v>102</v>
      </c>
      <c r="I168" s="77">
        <v>210.59</v>
      </c>
      <c r="J168" s="77">
        <v>384.2</v>
      </c>
      <c r="K168" s="77">
        <v>0</v>
      </c>
      <c r="L168" s="77">
        <v>0.80908678000000001</v>
      </c>
      <c r="M168" s="78">
        <v>0</v>
      </c>
      <c r="N168" s="78">
        <v>5.0000000000000001E-4</v>
      </c>
      <c r="O168" s="78">
        <v>0</v>
      </c>
    </row>
    <row r="169" spans="2:15">
      <c r="B169" t="s">
        <v>1661</v>
      </c>
      <c r="C169" t="s">
        <v>1662</v>
      </c>
      <c r="D169" t="s">
        <v>100</v>
      </c>
      <c r="E169" t="s">
        <v>123</v>
      </c>
      <c r="F169" t="s">
        <v>1663</v>
      </c>
      <c r="G169" t="s">
        <v>1434</v>
      </c>
      <c r="H169" t="s">
        <v>102</v>
      </c>
      <c r="I169" s="77">
        <v>79.319999999999993</v>
      </c>
      <c r="J169" s="77">
        <v>116.9</v>
      </c>
      <c r="K169" s="77">
        <v>0</v>
      </c>
      <c r="L169" s="77">
        <v>9.2725080000000001E-2</v>
      </c>
      <c r="M169" s="78">
        <v>0</v>
      </c>
      <c r="N169" s="78">
        <v>1E-4</v>
      </c>
      <c r="O169" s="78">
        <v>0</v>
      </c>
    </row>
    <row r="170" spans="2:15">
      <c r="B170" t="s">
        <v>1664</v>
      </c>
      <c r="C170" t="s">
        <v>1665</v>
      </c>
      <c r="D170" t="s">
        <v>100</v>
      </c>
      <c r="E170" t="s">
        <v>123</v>
      </c>
      <c r="F170" t="s">
        <v>1666</v>
      </c>
      <c r="G170" t="s">
        <v>1434</v>
      </c>
      <c r="H170" t="s">
        <v>102</v>
      </c>
      <c r="I170" s="77">
        <v>329.35</v>
      </c>
      <c r="J170" s="77">
        <v>36.200000000000003</v>
      </c>
      <c r="K170" s="77">
        <v>0</v>
      </c>
      <c r="L170" s="77">
        <v>0.1192247</v>
      </c>
      <c r="M170" s="78">
        <v>0</v>
      </c>
      <c r="N170" s="78">
        <v>1E-4</v>
      </c>
      <c r="O170" s="78">
        <v>0</v>
      </c>
    </row>
    <row r="171" spans="2:15">
      <c r="B171" t="s">
        <v>1667</v>
      </c>
      <c r="C171" t="s">
        <v>1668</v>
      </c>
      <c r="D171" t="s">
        <v>100</v>
      </c>
      <c r="E171" t="s">
        <v>123</v>
      </c>
      <c r="F171" t="s">
        <v>1669</v>
      </c>
      <c r="G171" t="s">
        <v>1434</v>
      </c>
      <c r="H171" t="s">
        <v>102</v>
      </c>
      <c r="I171" s="77">
        <v>56.01</v>
      </c>
      <c r="J171" s="77">
        <v>619.29999999999995</v>
      </c>
      <c r="K171" s="77">
        <v>0</v>
      </c>
      <c r="L171" s="77">
        <v>0.34686992999999999</v>
      </c>
      <c r="M171" s="78">
        <v>0</v>
      </c>
      <c r="N171" s="78">
        <v>2.0000000000000001E-4</v>
      </c>
      <c r="O171" s="78">
        <v>0</v>
      </c>
    </row>
    <row r="172" spans="2:15">
      <c r="B172" t="s">
        <v>1670</v>
      </c>
      <c r="C172" t="s">
        <v>1671</v>
      </c>
      <c r="D172" t="s">
        <v>100</v>
      </c>
      <c r="E172" t="s">
        <v>123</v>
      </c>
      <c r="F172" t="s">
        <v>1672</v>
      </c>
      <c r="G172" t="s">
        <v>720</v>
      </c>
      <c r="H172" t="s">
        <v>102</v>
      </c>
      <c r="I172" s="77">
        <v>197.87</v>
      </c>
      <c r="J172" s="77">
        <v>90.8</v>
      </c>
      <c r="K172" s="77">
        <v>0</v>
      </c>
      <c r="L172" s="77">
        <v>0.17966596000000001</v>
      </c>
      <c r="M172" s="78">
        <v>0</v>
      </c>
      <c r="N172" s="78">
        <v>1E-4</v>
      </c>
      <c r="O172" s="78">
        <v>0</v>
      </c>
    </row>
    <row r="173" spans="2:15">
      <c r="B173" t="s">
        <v>1673</v>
      </c>
      <c r="C173" t="s">
        <v>1674</v>
      </c>
      <c r="D173" t="s">
        <v>100</v>
      </c>
      <c r="E173" t="s">
        <v>123</v>
      </c>
      <c r="F173" t="s">
        <v>1675</v>
      </c>
      <c r="G173" t="s">
        <v>720</v>
      </c>
      <c r="H173" t="s">
        <v>102</v>
      </c>
      <c r="I173" s="77">
        <v>131.58000000000001</v>
      </c>
      <c r="J173" s="77">
        <v>206</v>
      </c>
      <c r="K173" s="77">
        <v>0</v>
      </c>
      <c r="L173" s="77">
        <v>0.27105479999999998</v>
      </c>
      <c r="M173" s="78">
        <v>0</v>
      </c>
      <c r="N173" s="78">
        <v>2.0000000000000001E-4</v>
      </c>
      <c r="O173" s="78">
        <v>0</v>
      </c>
    </row>
    <row r="174" spans="2:15">
      <c r="B174" t="s">
        <v>1676</v>
      </c>
      <c r="C174" t="s">
        <v>1677</v>
      </c>
      <c r="D174" t="s">
        <v>100</v>
      </c>
      <c r="E174" t="s">
        <v>123</v>
      </c>
      <c r="F174" t="s">
        <v>1678</v>
      </c>
      <c r="G174" t="s">
        <v>720</v>
      </c>
      <c r="H174" t="s">
        <v>102</v>
      </c>
      <c r="I174" s="77">
        <v>175.03</v>
      </c>
      <c r="J174" s="77">
        <v>761.9</v>
      </c>
      <c r="K174" s="77">
        <v>0</v>
      </c>
      <c r="L174" s="77">
        <v>1.3335535700000001</v>
      </c>
      <c r="M174" s="78">
        <v>0</v>
      </c>
      <c r="N174" s="78">
        <v>8.0000000000000004E-4</v>
      </c>
      <c r="O174" s="78">
        <v>0</v>
      </c>
    </row>
    <row r="175" spans="2:15">
      <c r="B175" t="s">
        <v>1679</v>
      </c>
      <c r="C175" t="s">
        <v>1680</v>
      </c>
      <c r="D175" t="s">
        <v>100</v>
      </c>
      <c r="E175" t="s">
        <v>123</v>
      </c>
      <c r="F175" t="s">
        <v>1681</v>
      </c>
      <c r="G175" t="s">
        <v>127</v>
      </c>
      <c r="H175" t="s">
        <v>102</v>
      </c>
      <c r="I175" s="77">
        <v>170.86</v>
      </c>
      <c r="J175" s="77">
        <v>461.8</v>
      </c>
      <c r="K175" s="77">
        <v>0</v>
      </c>
      <c r="L175" s="77">
        <v>0.78903148000000001</v>
      </c>
      <c r="M175" s="78">
        <v>0</v>
      </c>
      <c r="N175" s="78">
        <v>5.0000000000000001E-4</v>
      </c>
      <c r="O175" s="78">
        <v>0</v>
      </c>
    </row>
    <row r="176" spans="2:15">
      <c r="B176" t="s">
        <v>1682</v>
      </c>
      <c r="C176" t="s">
        <v>1683</v>
      </c>
      <c r="D176" t="s">
        <v>100</v>
      </c>
      <c r="E176" t="s">
        <v>123</v>
      </c>
      <c r="F176" t="s">
        <v>1684</v>
      </c>
      <c r="G176" t="s">
        <v>127</v>
      </c>
      <c r="H176" t="s">
        <v>102</v>
      </c>
      <c r="I176" s="77">
        <v>75.13</v>
      </c>
      <c r="J176" s="77">
        <v>2608</v>
      </c>
      <c r="K176" s="77">
        <v>0</v>
      </c>
      <c r="L176" s="77">
        <v>1.9593904</v>
      </c>
      <c r="M176" s="78">
        <v>0</v>
      </c>
      <c r="N176" s="78">
        <v>1.1999999999999999E-3</v>
      </c>
      <c r="O176" s="78">
        <v>0</v>
      </c>
    </row>
    <row r="177" spans="2:15">
      <c r="B177" t="s">
        <v>1685</v>
      </c>
      <c r="C177" t="s">
        <v>1686</v>
      </c>
      <c r="D177" t="s">
        <v>100</v>
      </c>
      <c r="E177" t="s">
        <v>123</v>
      </c>
      <c r="F177" t="s">
        <v>1687</v>
      </c>
      <c r="G177" t="s">
        <v>127</v>
      </c>
      <c r="H177" t="s">
        <v>102</v>
      </c>
      <c r="I177" s="77">
        <v>28.75</v>
      </c>
      <c r="J177" s="77">
        <v>1686</v>
      </c>
      <c r="K177" s="77">
        <v>0</v>
      </c>
      <c r="L177" s="77">
        <v>0.48472500000000002</v>
      </c>
      <c r="M177" s="78">
        <v>0</v>
      </c>
      <c r="N177" s="78">
        <v>2.9999999999999997E-4</v>
      </c>
      <c r="O177" s="78">
        <v>0</v>
      </c>
    </row>
    <row r="178" spans="2:15">
      <c r="B178" t="s">
        <v>1688</v>
      </c>
      <c r="C178" t="s">
        <v>1689</v>
      </c>
      <c r="D178" t="s">
        <v>100</v>
      </c>
      <c r="E178" t="s">
        <v>123</v>
      </c>
      <c r="F178" t="s">
        <v>1690</v>
      </c>
      <c r="G178" t="s">
        <v>127</v>
      </c>
      <c r="H178" t="s">
        <v>102</v>
      </c>
      <c r="I178" s="77">
        <v>305.31</v>
      </c>
      <c r="J178" s="77">
        <v>369.5</v>
      </c>
      <c r="K178" s="77">
        <v>0</v>
      </c>
      <c r="L178" s="77">
        <v>1.1281204499999999</v>
      </c>
      <c r="M178" s="78">
        <v>0</v>
      </c>
      <c r="N178" s="78">
        <v>6.9999999999999999E-4</v>
      </c>
      <c r="O178" s="78">
        <v>0</v>
      </c>
    </row>
    <row r="179" spans="2:15">
      <c r="B179" t="s">
        <v>1691</v>
      </c>
      <c r="C179" t="s">
        <v>1692</v>
      </c>
      <c r="D179" t="s">
        <v>100</v>
      </c>
      <c r="E179" t="s">
        <v>123</v>
      </c>
      <c r="F179" t="s">
        <v>1693</v>
      </c>
      <c r="G179" t="s">
        <v>127</v>
      </c>
      <c r="H179" t="s">
        <v>102</v>
      </c>
      <c r="I179" s="77">
        <v>45.92</v>
      </c>
      <c r="J179" s="77">
        <v>1352</v>
      </c>
      <c r="K179" s="77">
        <v>0</v>
      </c>
      <c r="L179" s="77">
        <v>0.62083840000000001</v>
      </c>
      <c r="M179" s="78">
        <v>0</v>
      </c>
      <c r="N179" s="78">
        <v>4.0000000000000002E-4</v>
      </c>
      <c r="O179" s="78">
        <v>0</v>
      </c>
    </row>
    <row r="180" spans="2:15">
      <c r="B180" t="s">
        <v>1694</v>
      </c>
      <c r="C180" t="s">
        <v>1695</v>
      </c>
      <c r="D180" t="s">
        <v>100</v>
      </c>
      <c r="E180" t="s">
        <v>123</v>
      </c>
      <c r="F180" t="s">
        <v>735</v>
      </c>
      <c r="G180" t="s">
        <v>128</v>
      </c>
      <c r="H180" t="s">
        <v>102</v>
      </c>
      <c r="I180" s="77">
        <v>124.79</v>
      </c>
      <c r="J180" s="77">
        <v>982</v>
      </c>
      <c r="K180" s="77">
        <v>0</v>
      </c>
      <c r="L180" s="77">
        <v>1.2254377999999999</v>
      </c>
      <c r="M180" s="78">
        <v>0</v>
      </c>
      <c r="N180" s="78">
        <v>8.0000000000000004E-4</v>
      </c>
      <c r="O180" s="78">
        <v>0</v>
      </c>
    </row>
    <row r="181" spans="2:15">
      <c r="B181" t="s">
        <v>1696</v>
      </c>
      <c r="C181" t="s">
        <v>1697</v>
      </c>
      <c r="D181" t="s">
        <v>100</v>
      </c>
      <c r="E181" t="s">
        <v>123</v>
      </c>
      <c r="F181" t="s">
        <v>1698</v>
      </c>
      <c r="G181" t="s">
        <v>129</v>
      </c>
      <c r="H181" t="s">
        <v>102</v>
      </c>
      <c r="I181" s="77">
        <v>26.28</v>
      </c>
      <c r="J181" s="77">
        <v>2004</v>
      </c>
      <c r="K181" s="77">
        <v>0</v>
      </c>
      <c r="L181" s="77">
        <v>0.52665119999999999</v>
      </c>
      <c r="M181" s="78">
        <v>0</v>
      </c>
      <c r="N181" s="78">
        <v>2.9999999999999997E-4</v>
      </c>
      <c r="O181" s="78">
        <v>0</v>
      </c>
    </row>
    <row r="182" spans="2:15">
      <c r="B182" t="s">
        <v>1699</v>
      </c>
      <c r="C182" t="s">
        <v>1700</v>
      </c>
      <c r="D182" t="s">
        <v>100</v>
      </c>
      <c r="E182" t="s">
        <v>123</v>
      </c>
      <c r="F182" t="s">
        <v>1701</v>
      </c>
      <c r="G182" t="s">
        <v>129</v>
      </c>
      <c r="H182" t="s">
        <v>102</v>
      </c>
      <c r="I182" s="77">
        <v>516.4</v>
      </c>
      <c r="J182" s="77">
        <v>26.7</v>
      </c>
      <c r="K182" s="77">
        <v>0</v>
      </c>
      <c r="L182" s="77">
        <v>0.1378788</v>
      </c>
      <c r="M182" s="78">
        <v>0</v>
      </c>
      <c r="N182" s="78">
        <v>1E-4</v>
      </c>
      <c r="O182" s="78">
        <v>0</v>
      </c>
    </row>
    <row r="183" spans="2:15">
      <c r="B183" t="s">
        <v>1702</v>
      </c>
      <c r="C183" t="s">
        <v>1703</v>
      </c>
      <c r="D183" t="s">
        <v>100</v>
      </c>
      <c r="E183" t="s">
        <v>123</v>
      </c>
      <c r="F183" t="s">
        <v>1704</v>
      </c>
      <c r="G183" t="s">
        <v>129</v>
      </c>
      <c r="H183" t="s">
        <v>102</v>
      </c>
      <c r="I183" s="77">
        <v>73.63</v>
      </c>
      <c r="J183" s="77">
        <v>71.8</v>
      </c>
      <c r="K183" s="77">
        <v>0</v>
      </c>
      <c r="L183" s="77">
        <v>5.2866339999999998E-2</v>
      </c>
      <c r="M183" s="78">
        <v>0</v>
      </c>
      <c r="N183" s="78">
        <v>0</v>
      </c>
      <c r="O183" s="78">
        <v>0</v>
      </c>
    </row>
    <row r="184" spans="2:15">
      <c r="B184" s="79" t="s">
        <v>1705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223</v>
      </c>
      <c r="E186" s="16"/>
      <c r="F186" s="16"/>
      <c r="G186" s="16"/>
      <c r="I186" s="81">
        <v>3907.39</v>
      </c>
      <c r="K186" s="81">
        <v>0.23418</v>
      </c>
      <c r="L186" s="81">
        <v>390.15511234489998</v>
      </c>
      <c r="N186" s="80">
        <v>0.246</v>
      </c>
      <c r="O186" s="80">
        <v>7.3000000000000001E-3</v>
      </c>
    </row>
    <row r="187" spans="2:15">
      <c r="B187" s="79" t="s">
        <v>329</v>
      </c>
      <c r="E187" s="16"/>
      <c r="F187" s="16"/>
      <c r="G187" s="16"/>
      <c r="I187" s="81">
        <v>2274.04</v>
      </c>
      <c r="K187" s="81">
        <v>5.1000000000000004E-4</v>
      </c>
      <c r="L187" s="81">
        <v>154.789094476912</v>
      </c>
      <c r="N187" s="80">
        <v>9.7600000000000006E-2</v>
      </c>
      <c r="O187" s="80">
        <v>2.8999999999999998E-3</v>
      </c>
    </row>
    <row r="188" spans="2:15">
      <c r="B188" t="s">
        <v>1706</v>
      </c>
      <c r="C188" t="s">
        <v>1707</v>
      </c>
      <c r="D188" t="s">
        <v>1708</v>
      </c>
      <c r="E188" t="s">
        <v>876</v>
      </c>
      <c r="F188" t="s">
        <v>1709</v>
      </c>
      <c r="G188" t="s">
        <v>987</v>
      </c>
      <c r="H188" t="s">
        <v>106</v>
      </c>
      <c r="I188" s="77">
        <v>1.03</v>
      </c>
      <c r="J188" s="77">
        <v>6267</v>
      </c>
      <c r="K188" s="77">
        <v>0</v>
      </c>
      <c r="L188" s="77">
        <v>0.23831896920000001</v>
      </c>
      <c r="M188" s="78">
        <v>0</v>
      </c>
      <c r="N188" s="78">
        <v>2.0000000000000001E-4</v>
      </c>
      <c r="O188" s="78">
        <v>0</v>
      </c>
    </row>
    <row r="189" spans="2:15">
      <c r="B189" t="s">
        <v>1710</v>
      </c>
      <c r="C189" t="s">
        <v>1711</v>
      </c>
      <c r="D189" t="s">
        <v>1712</v>
      </c>
      <c r="E189" t="s">
        <v>876</v>
      </c>
      <c r="F189" t="s">
        <v>1713</v>
      </c>
      <c r="G189" t="s">
        <v>962</v>
      </c>
      <c r="H189" t="s">
        <v>106</v>
      </c>
      <c r="I189" s="77">
        <v>23.43</v>
      </c>
      <c r="J189" s="77">
        <v>2905</v>
      </c>
      <c r="K189" s="77">
        <v>0</v>
      </c>
      <c r="L189" s="77">
        <v>2.512928418</v>
      </c>
      <c r="M189" s="78">
        <v>0</v>
      </c>
      <c r="N189" s="78">
        <v>1.6000000000000001E-3</v>
      </c>
      <c r="O189" s="78">
        <v>0</v>
      </c>
    </row>
    <row r="190" spans="2:15">
      <c r="B190" t="s">
        <v>1714</v>
      </c>
      <c r="C190" t="s">
        <v>1715</v>
      </c>
      <c r="D190" t="s">
        <v>1708</v>
      </c>
      <c r="E190" t="s">
        <v>876</v>
      </c>
      <c r="F190" t="s">
        <v>1716</v>
      </c>
      <c r="G190" t="s">
        <v>1005</v>
      </c>
      <c r="H190" t="s">
        <v>106</v>
      </c>
      <c r="I190" s="77">
        <v>7.82</v>
      </c>
      <c r="J190" s="77">
        <v>2563</v>
      </c>
      <c r="K190" s="77">
        <v>0</v>
      </c>
      <c r="L190" s="77">
        <v>0.73997500719999998</v>
      </c>
      <c r="M190" s="78">
        <v>0</v>
      </c>
      <c r="N190" s="78">
        <v>5.0000000000000001E-4</v>
      </c>
      <c r="O190" s="78">
        <v>0</v>
      </c>
    </row>
    <row r="191" spans="2:15">
      <c r="B191" t="s">
        <v>1717</v>
      </c>
      <c r="C191" t="s">
        <v>1718</v>
      </c>
      <c r="D191" t="s">
        <v>1712</v>
      </c>
      <c r="E191" t="s">
        <v>876</v>
      </c>
      <c r="F191" t="s">
        <v>1719</v>
      </c>
      <c r="G191" t="s">
        <v>1720</v>
      </c>
      <c r="H191" t="s">
        <v>106</v>
      </c>
      <c r="I191" s="77">
        <v>29.52</v>
      </c>
      <c r="J191" s="77">
        <v>3676</v>
      </c>
      <c r="K191" s="77">
        <v>0</v>
      </c>
      <c r="L191" s="77">
        <v>4.0063929984</v>
      </c>
      <c r="M191" s="78">
        <v>0</v>
      </c>
      <c r="N191" s="78">
        <v>2.5000000000000001E-3</v>
      </c>
      <c r="O191" s="78">
        <v>1E-4</v>
      </c>
    </row>
    <row r="192" spans="2:15">
      <c r="B192" t="s">
        <v>1721</v>
      </c>
      <c r="C192" t="s">
        <v>1722</v>
      </c>
      <c r="D192" t="s">
        <v>1712</v>
      </c>
      <c r="E192" t="s">
        <v>876</v>
      </c>
      <c r="F192" t="s">
        <v>1723</v>
      </c>
      <c r="G192" t="s">
        <v>1097</v>
      </c>
      <c r="H192" t="s">
        <v>106</v>
      </c>
      <c r="I192" s="77">
        <v>48.17</v>
      </c>
      <c r="J192" s="77">
        <v>316</v>
      </c>
      <c r="K192" s="77">
        <v>0</v>
      </c>
      <c r="L192" s="77">
        <v>0.56198590240000001</v>
      </c>
      <c r="M192" s="78">
        <v>0</v>
      </c>
      <c r="N192" s="78">
        <v>4.0000000000000002E-4</v>
      </c>
      <c r="O192" s="78">
        <v>0</v>
      </c>
    </row>
    <row r="193" spans="2:15">
      <c r="B193" t="s">
        <v>1724</v>
      </c>
      <c r="C193" t="s">
        <v>1725</v>
      </c>
      <c r="D193" t="s">
        <v>1712</v>
      </c>
      <c r="E193" t="s">
        <v>876</v>
      </c>
      <c r="F193" t="s">
        <v>1726</v>
      </c>
      <c r="G193" t="s">
        <v>1097</v>
      </c>
      <c r="H193" t="s">
        <v>106</v>
      </c>
      <c r="I193" s="77">
        <v>27.33</v>
      </c>
      <c r="J193" s="77">
        <v>1074</v>
      </c>
      <c r="K193" s="77">
        <v>0</v>
      </c>
      <c r="L193" s="77">
        <v>1.0836913464</v>
      </c>
      <c r="M193" s="78">
        <v>0</v>
      </c>
      <c r="N193" s="78">
        <v>6.9999999999999999E-4</v>
      </c>
      <c r="O193" s="78">
        <v>0</v>
      </c>
    </row>
    <row r="194" spans="2:15">
      <c r="B194" t="s">
        <v>1727</v>
      </c>
      <c r="C194" t="s">
        <v>1728</v>
      </c>
      <c r="D194" t="s">
        <v>1708</v>
      </c>
      <c r="E194" t="s">
        <v>876</v>
      </c>
      <c r="F194" t="s">
        <v>1729</v>
      </c>
      <c r="G194" t="s">
        <v>1730</v>
      </c>
      <c r="H194" t="s">
        <v>106</v>
      </c>
      <c r="I194" s="77">
        <v>22.74</v>
      </c>
      <c r="J194" s="77">
        <v>4028</v>
      </c>
      <c r="K194" s="77">
        <v>0</v>
      </c>
      <c r="L194" s="77">
        <v>3.3817509023999999</v>
      </c>
      <c r="M194" s="78">
        <v>0</v>
      </c>
      <c r="N194" s="78">
        <v>2.0999999999999999E-3</v>
      </c>
      <c r="O194" s="78">
        <v>1E-4</v>
      </c>
    </row>
    <row r="195" spans="2:15">
      <c r="B195" t="s">
        <v>1731</v>
      </c>
      <c r="C195" t="s">
        <v>1732</v>
      </c>
      <c r="D195" t="s">
        <v>1712</v>
      </c>
      <c r="E195" t="s">
        <v>876</v>
      </c>
      <c r="F195" t="s">
        <v>877</v>
      </c>
      <c r="G195" t="s">
        <v>878</v>
      </c>
      <c r="H195" t="s">
        <v>106</v>
      </c>
      <c r="I195" s="77">
        <v>10.66</v>
      </c>
      <c r="J195" s="77">
        <v>25396</v>
      </c>
      <c r="K195" s="77">
        <v>0</v>
      </c>
      <c r="L195" s="77">
        <v>9.9950326111999992</v>
      </c>
      <c r="M195" s="78">
        <v>0</v>
      </c>
      <c r="N195" s="78">
        <v>6.3E-3</v>
      </c>
      <c r="O195" s="78">
        <v>2.0000000000000001E-4</v>
      </c>
    </row>
    <row r="196" spans="2:15">
      <c r="B196" t="s">
        <v>1733</v>
      </c>
      <c r="C196" t="s">
        <v>1734</v>
      </c>
      <c r="D196" t="s">
        <v>1712</v>
      </c>
      <c r="E196" t="s">
        <v>876</v>
      </c>
      <c r="F196" t="s">
        <v>1735</v>
      </c>
      <c r="G196" t="s">
        <v>1036</v>
      </c>
      <c r="H196" t="s">
        <v>106</v>
      </c>
      <c r="I196" s="77">
        <v>9.7899999999999991</v>
      </c>
      <c r="J196" s="77">
        <v>2882</v>
      </c>
      <c r="K196" s="77">
        <v>0</v>
      </c>
      <c r="L196" s="77">
        <v>1.0416896776</v>
      </c>
      <c r="M196" s="78">
        <v>0</v>
      </c>
      <c r="N196" s="78">
        <v>6.9999999999999999E-4</v>
      </c>
      <c r="O196" s="78">
        <v>0</v>
      </c>
    </row>
    <row r="197" spans="2:15">
      <c r="B197" t="s">
        <v>1736</v>
      </c>
      <c r="C197" t="s">
        <v>1737</v>
      </c>
      <c r="D197" t="s">
        <v>1712</v>
      </c>
      <c r="E197" t="s">
        <v>876</v>
      </c>
      <c r="F197" t="s">
        <v>1738</v>
      </c>
      <c r="G197" t="s">
        <v>1036</v>
      </c>
      <c r="H197" t="s">
        <v>106</v>
      </c>
      <c r="I197" s="77">
        <v>4.79</v>
      </c>
      <c r="J197" s="77">
        <v>16911</v>
      </c>
      <c r="K197" s="77">
        <v>0</v>
      </c>
      <c r="L197" s="77">
        <v>2.9906562347999999</v>
      </c>
      <c r="M197" s="78">
        <v>0</v>
      </c>
      <c r="N197" s="78">
        <v>1.9E-3</v>
      </c>
      <c r="O197" s="78">
        <v>1E-4</v>
      </c>
    </row>
    <row r="198" spans="2:15">
      <c r="B198" t="s">
        <v>1739</v>
      </c>
      <c r="C198" t="s">
        <v>1740</v>
      </c>
      <c r="D198" t="s">
        <v>1708</v>
      </c>
      <c r="E198" t="s">
        <v>876</v>
      </c>
      <c r="F198" t="s">
        <v>1741</v>
      </c>
      <c r="G198" t="s">
        <v>1036</v>
      </c>
      <c r="H198" t="s">
        <v>106</v>
      </c>
      <c r="I198" s="77">
        <v>28.91</v>
      </c>
      <c r="J198" s="77">
        <v>485</v>
      </c>
      <c r="K198" s="77">
        <v>0</v>
      </c>
      <c r="L198" s="77">
        <v>0.51766824199999995</v>
      </c>
      <c r="M198" s="78">
        <v>0</v>
      </c>
      <c r="N198" s="78">
        <v>2.9999999999999997E-4</v>
      </c>
      <c r="O198" s="78">
        <v>0</v>
      </c>
    </row>
    <row r="199" spans="2:15">
      <c r="B199" t="s">
        <v>1742</v>
      </c>
      <c r="C199" t="s">
        <v>1743</v>
      </c>
      <c r="D199" t="s">
        <v>1708</v>
      </c>
      <c r="E199" t="s">
        <v>876</v>
      </c>
      <c r="F199" t="s">
        <v>1744</v>
      </c>
      <c r="G199" t="s">
        <v>1036</v>
      </c>
      <c r="H199" t="s">
        <v>106</v>
      </c>
      <c r="I199" s="77">
        <v>62.12</v>
      </c>
      <c r="J199" s="77">
        <v>650</v>
      </c>
      <c r="K199" s="77">
        <v>0</v>
      </c>
      <c r="L199" s="77">
        <v>1.4907557600000001</v>
      </c>
      <c r="M199" s="78">
        <v>0</v>
      </c>
      <c r="N199" s="78">
        <v>8.9999999999999998E-4</v>
      </c>
      <c r="O199" s="78">
        <v>0</v>
      </c>
    </row>
    <row r="200" spans="2:15">
      <c r="B200" t="s">
        <v>1745</v>
      </c>
      <c r="C200" t="s">
        <v>1746</v>
      </c>
      <c r="D200" t="s">
        <v>1712</v>
      </c>
      <c r="E200" t="s">
        <v>876</v>
      </c>
      <c r="F200" t="s">
        <v>1747</v>
      </c>
      <c r="G200" t="s">
        <v>1036</v>
      </c>
      <c r="H200" t="s">
        <v>120</v>
      </c>
      <c r="I200" s="77">
        <v>520.59</v>
      </c>
      <c r="J200" s="77">
        <v>8.8000000000000007</v>
      </c>
      <c r="K200" s="77">
        <v>0</v>
      </c>
      <c r="L200" s="77">
        <v>0.112175067312</v>
      </c>
      <c r="M200" s="78">
        <v>0</v>
      </c>
      <c r="N200" s="78">
        <v>1E-4</v>
      </c>
      <c r="O200" s="78">
        <v>0</v>
      </c>
    </row>
    <row r="201" spans="2:15">
      <c r="B201" t="s">
        <v>1748</v>
      </c>
      <c r="C201" t="s">
        <v>1749</v>
      </c>
      <c r="D201" t="s">
        <v>1712</v>
      </c>
      <c r="E201" t="s">
        <v>876</v>
      </c>
      <c r="F201" t="s">
        <v>1750</v>
      </c>
      <c r="G201" t="s">
        <v>1036</v>
      </c>
      <c r="H201" t="s">
        <v>106</v>
      </c>
      <c r="I201" s="77">
        <v>11.43</v>
      </c>
      <c r="J201" s="77">
        <v>7711</v>
      </c>
      <c r="K201" s="77">
        <v>0</v>
      </c>
      <c r="L201" s="77">
        <v>3.2540080715999999</v>
      </c>
      <c r="M201" s="78">
        <v>0</v>
      </c>
      <c r="N201" s="78">
        <v>2.0999999999999999E-3</v>
      </c>
      <c r="O201" s="78">
        <v>1E-4</v>
      </c>
    </row>
    <row r="202" spans="2:15">
      <c r="B202" t="s">
        <v>1751</v>
      </c>
      <c r="C202" t="s">
        <v>1752</v>
      </c>
      <c r="D202" t="s">
        <v>1712</v>
      </c>
      <c r="E202" t="s">
        <v>876</v>
      </c>
      <c r="F202" t="s">
        <v>1753</v>
      </c>
      <c r="G202" t="s">
        <v>1036</v>
      </c>
      <c r="H202" t="s">
        <v>106</v>
      </c>
      <c r="I202" s="77">
        <v>4.07</v>
      </c>
      <c r="J202" s="77">
        <v>15379</v>
      </c>
      <c r="K202" s="77">
        <v>0</v>
      </c>
      <c r="L202" s="77">
        <v>2.3109162076</v>
      </c>
      <c r="M202" s="78">
        <v>0</v>
      </c>
      <c r="N202" s="78">
        <v>1.5E-3</v>
      </c>
      <c r="O202" s="78">
        <v>0</v>
      </c>
    </row>
    <row r="203" spans="2:15">
      <c r="B203" t="s">
        <v>1754</v>
      </c>
      <c r="C203" t="s">
        <v>1755</v>
      </c>
      <c r="D203" t="s">
        <v>1712</v>
      </c>
      <c r="E203" t="s">
        <v>876</v>
      </c>
      <c r="F203" t="s">
        <v>1756</v>
      </c>
      <c r="G203" t="s">
        <v>1036</v>
      </c>
      <c r="H203" t="s">
        <v>106</v>
      </c>
      <c r="I203" s="77">
        <v>6.46</v>
      </c>
      <c r="J203" s="77">
        <v>12794</v>
      </c>
      <c r="K203" s="77">
        <v>0</v>
      </c>
      <c r="L203" s="77">
        <v>3.0514099408000002</v>
      </c>
      <c r="M203" s="78">
        <v>0</v>
      </c>
      <c r="N203" s="78">
        <v>1.9E-3</v>
      </c>
      <c r="O203" s="78">
        <v>1E-4</v>
      </c>
    </row>
    <row r="204" spans="2:15">
      <c r="B204" t="s">
        <v>1757</v>
      </c>
      <c r="C204" t="s">
        <v>1758</v>
      </c>
      <c r="D204" t="s">
        <v>1712</v>
      </c>
      <c r="E204" t="s">
        <v>876</v>
      </c>
      <c r="F204" t="s">
        <v>1759</v>
      </c>
      <c r="G204" t="s">
        <v>973</v>
      </c>
      <c r="H204" t="s">
        <v>106</v>
      </c>
      <c r="I204" s="77">
        <v>54.8</v>
      </c>
      <c r="J204" s="77">
        <v>274</v>
      </c>
      <c r="K204" s="77">
        <v>0</v>
      </c>
      <c r="L204" s="77">
        <v>0.55436118400000001</v>
      </c>
      <c r="M204" s="78">
        <v>0</v>
      </c>
      <c r="N204" s="78">
        <v>2.9999999999999997E-4</v>
      </c>
      <c r="O204" s="78">
        <v>0</v>
      </c>
    </row>
    <row r="205" spans="2:15">
      <c r="B205" t="s">
        <v>1760</v>
      </c>
      <c r="C205" t="s">
        <v>1761</v>
      </c>
      <c r="D205" t="s">
        <v>1708</v>
      </c>
      <c r="E205" t="s">
        <v>876</v>
      </c>
      <c r="F205" t="s">
        <v>1762</v>
      </c>
      <c r="G205" t="s">
        <v>973</v>
      </c>
      <c r="H205" t="s">
        <v>106</v>
      </c>
      <c r="I205" s="77">
        <v>94.53</v>
      </c>
      <c r="J205" s="77">
        <v>283</v>
      </c>
      <c r="K205" s="77">
        <v>0</v>
      </c>
      <c r="L205" s="77">
        <v>0.98768347079999996</v>
      </c>
      <c r="M205" s="78">
        <v>0</v>
      </c>
      <c r="N205" s="78">
        <v>5.9999999999999995E-4</v>
      </c>
      <c r="O205" s="78">
        <v>0</v>
      </c>
    </row>
    <row r="206" spans="2:15">
      <c r="B206" t="s">
        <v>1763</v>
      </c>
      <c r="C206" t="s">
        <v>1764</v>
      </c>
      <c r="D206" t="s">
        <v>1712</v>
      </c>
      <c r="E206" t="s">
        <v>876</v>
      </c>
      <c r="F206" t="s">
        <v>1765</v>
      </c>
      <c r="G206" t="s">
        <v>973</v>
      </c>
      <c r="H206" t="s">
        <v>106</v>
      </c>
      <c r="I206" s="77">
        <v>29.11</v>
      </c>
      <c r="J206" s="77">
        <v>1795</v>
      </c>
      <c r="K206" s="77">
        <v>0</v>
      </c>
      <c r="L206" s="77">
        <v>1.929160454</v>
      </c>
      <c r="M206" s="78">
        <v>0</v>
      </c>
      <c r="N206" s="78">
        <v>1.1999999999999999E-3</v>
      </c>
      <c r="O206" s="78">
        <v>0</v>
      </c>
    </row>
    <row r="207" spans="2:15">
      <c r="B207" t="s">
        <v>1766</v>
      </c>
      <c r="C207" t="s">
        <v>1767</v>
      </c>
      <c r="D207" t="s">
        <v>1708</v>
      </c>
      <c r="E207" t="s">
        <v>876</v>
      </c>
      <c r="F207" t="s">
        <v>1768</v>
      </c>
      <c r="G207" t="s">
        <v>940</v>
      </c>
      <c r="H207" t="s">
        <v>106</v>
      </c>
      <c r="I207" s="77">
        <v>3.13</v>
      </c>
      <c r="J207" s="77">
        <v>1256</v>
      </c>
      <c r="K207" s="77">
        <v>0</v>
      </c>
      <c r="L207" s="77">
        <v>0.14514285760000001</v>
      </c>
      <c r="M207" s="78">
        <v>0</v>
      </c>
      <c r="N207" s="78">
        <v>1E-4</v>
      </c>
      <c r="O207" s="78">
        <v>0</v>
      </c>
    </row>
    <row r="208" spans="2:15">
      <c r="B208" t="s">
        <v>1769</v>
      </c>
      <c r="C208" t="s">
        <v>1770</v>
      </c>
      <c r="D208" t="s">
        <v>1712</v>
      </c>
      <c r="E208" t="s">
        <v>876</v>
      </c>
      <c r="F208" t="s">
        <v>1771</v>
      </c>
      <c r="G208" t="s">
        <v>123</v>
      </c>
      <c r="H208" t="s">
        <v>106</v>
      </c>
      <c r="I208" s="77">
        <v>46.97</v>
      </c>
      <c r="J208" s="77">
        <v>485</v>
      </c>
      <c r="K208" s="77">
        <v>0</v>
      </c>
      <c r="L208" s="77">
        <v>0.84105421400000002</v>
      </c>
      <c r="M208" s="78">
        <v>0</v>
      </c>
      <c r="N208" s="78">
        <v>5.0000000000000001E-4</v>
      </c>
      <c r="O208" s="78">
        <v>0</v>
      </c>
    </row>
    <row r="209" spans="2:15">
      <c r="B209" t="s">
        <v>1772</v>
      </c>
      <c r="C209" t="s">
        <v>1773</v>
      </c>
      <c r="D209" t="s">
        <v>1708</v>
      </c>
      <c r="E209" t="s">
        <v>876</v>
      </c>
      <c r="F209" t="s">
        <v>1237</v>
      </c>
      <c r="G209" t="s">
        <v>352</v>
      </c>
      <c r="H209" t="s">
        <v>106</v>
      </c>
      <c r="I209" s="77">
        <v>43.98</v>
      </c>
      <c r="J209" s="77">
        <v>7977</v>
      </c>
      <c r="K209" s="77">
        <v>0</v>
      </c>
      <c r="L209" s="77">
        <v>12.952586743199999</v>
      </c>
      <c r="M209" s="78">
        <v>0</v>
      </c>
      <c r="N209" s="78">
        <v>8.2000000000000007E-3</v>
      </c>
      <c r="O209" s="78">
        <v>2.0000000000000001E-4</v>
      </c>
    </row>
    <row r="210" spans="2:15">
      <c r="B210" t="s">
        <v>1774</v>
      </c>
      <c r="C210" t="s">
        <v>1775</v>
      </c>
      <c r="D210" t="s">
        <v>1712</v>
      </c>
      <c r="E210" t="s">
        <v>876</v>
      </c>
      <c r="F210" t="s">
        <v>868</v>
      </c>
      <c r="G210" t="s">
        <v>712</v>
      </c>
      <c r="H210" t="s">
        <v>106</v>
      </c>
      <c r="I210" s="77">
        <v>0.27</v>
      </c>
      <c r="J210" s="77">
        <v>20996</v>
      </c>
      <c r="K210" s="77">
        <v>5.1000000000000004E-4</v>
      </c>
      <c r="L210" s="77">
        <v>0.2098065264</v>
      </c>
      <c r="M210" s="78">
        <v>0</v>
      </c>
      <c r="N210" s="78">
        <v>1E-4</v>
      </c>
      <c r="O210" s="78">
        <v>0</v>
      </c>
    </row>
    <row r="211" spans="2:15">
      <c r="B211" t="s">
        <v>1776</v>
      </c>
      <c r="C211" t="s">
        <v>1777</v>
      </c>
      <c r="D211" t="s">
        <v>1712</v>
      </c>
      <c r="E211" t="s">
        <v>876</v>
      </c>
      <c r="F211" t="s">
        <v>1283</v>
      </c>
      <c r="G211" t="s">
        <v>1284</v>
      </c>
      <c r="H211" t="s">
        <v>106</v>
      </c>
      <c r="I211" s="77">
        <v>30.56</v>
      </c>
      <c r="J211" s="77">
        <v>3705</v>
      </c>
      <c r="K211" s="77">
        <v>0</v>
      </c>
      <c r="L211" s="77">
        <v>4.1802596159999998</v>
      </c>
      <c r="M211" s="78">
        <v>0</v>
      </c>
      <c r="N211" s="78">
        <v>2.5999999999999999E-3</v>
      </c>
      <c r="O211" s="78">
        <v>1E-4</v>
      </c>
    </row>
    <row r="212" spans="2:15">
      <c r="B212" t="s">
        <v>1778</v>
      </c>
      <c r="C212" t="s">
        <v>1779</v>
      </c>
      <c r="D212" t="s">
        <v>1712</v>
      </c>
      <c r="E212" t="s">
        <v>876</v>
      </c>
      <c r="F212" t="s">
        <v>1287</v>
      </c>
      <c r="G212" t="s">
        <v>1284</v>
      </c>
      <c r="H212" t="s">
        <v>106</v>
      </c>
      <c r="I212" s="77">
        <v>41.17</v>
      </c>
      <c r="J212" s="77">
        <v>11437</v>
      </c>
      <c r="K212" s="77">
        <v>0</v>
      </c>
      <c r="L212" s="77">
        <v>17.384198826799999</v>
      </c>
      <c r="M212" s="78">
        <v>0</v>
      </c>
      <c r="N212" s="78">
        <v>1.0999999999999999E-2</v>
      </c>
      <c r="O212" s="78">
        <v>2.9999999999999997E-4</v>
      </c>
    </row>
    <row r="213" spans="2:15">
      <c r="B213" t="s">
        <v>1780</v>
      </c>
      <c r="C213" t="s">
        <v>1781</v>
      </c>
      <c r="D213" t="s">
        <v>1712</v>
      </c>
      <c r="E213" t="s">
        <v>876</v>
      </c>
      <c r="F213" t="s">
        <v>1386</v>
      </c>
      <c r="G213" t="s">
        <v>1284</v>
      </c>
      <c r="H213" t="s">
        <v>106</v>
      </c>
      <c r="I213" s="77">
        <v>59.96</v>
      </c>
      <c r="J213" s="77">
        <v>3554</v>
      </c>
      <c r="K213" s="77">
        <v>0</v>
      </c>
      <c r="L213" s="77">
        <v>7.8675722527999996</v>
      </c>
      <c r="M213" s="78">
        <v>0</v>
      </c>
      <c r="N213" s="78">
        <v>5.0000000000000001E-3</v>
      </c>
      <c r="O213" s="78">
        <v>1E-4</v>
      </c>
    </row>
    <row r="214" spans="2:15">
      <c r="B214" t="s">
        <v>1782</v>
      </c>
      <c r="C214" t="s">
        <v>1783</v>
      </c>
      <c r="D214" t="s">
        <v>1708</v>
      </c>
      <c r="E214" t="s">
        <v>876</v>
      </c>
      <c r="F214" t="s">
        <v>904</v>
      </c>
      <c r="G214" t="s">
        <v>905</v>
      </c>
      <c r="H214" t="s">
        <v>106</v>
      </c>
      <c r="I214" s="77">
        <v>925.04</v>
      </c>
      <c r="J214" s="77">
        <v>757</v>
      </c>
      <c r="K214" s="77">
        <v>0</v>
      </c>
      <c r="L214" s="77">
        <v>25.8534249376</v>
      </c>
      <c r="M214" s="78">
        <v>0</v>
      </c>
      <c r="N214" s="78">
        <v>1.6299999999999999E-2</v>
      </c>
      <c r="O214" s="78">
        <v>5.0000000000000001E-4</v>
      </c>
    </row>
    <row r="215" spans="2:15">
      <c r="B215" t="s">
        <v>1784</v>
      </c>
      <c r="C215" t="s">
        <v>1785</v>
      </c>
      <c r="D215" t="s">
        <v>1712</v>
      </c>
      <c r="E215" t="s">
        <v>876</v>
      </c>
      <c r="F215" t="s">
        <v>1315</v>
      </c>
      <c r="G215" t="s">
        <v>129</v>
      </c>
      <c r="H215" t="s">
        <v>106</v>
      </c>
      <c r="I215" s="77">
        <v>47.16</v>
      </c>
      <c r="J215" s="77">
        <v>20490</v>
      </c>
      <c r="K215" s="77">
        <v>0</v>
      </c>
      <c r="L215" s="77">
        <v>35.676106128000001</v>
      </c>
      <c r="M215" s="78">
        <v>0</v>
      </c>
      <c r="N215" s="78">
        <v>2.2499999999999999E-2</v>
      </c>
      <c r="O215" s="78">
        <v>6.9999999999999999E-4</v>
      </c>
    </row>
    <row r="216" spans="2:15">
      <c r="B216" t="s">
        <v>1786</v>
      </c>
      <c r="C216" t="s">
        <v>1787</v>
      </c>
      <c r="D216" t="s">
        <v>1712</v>
      </c>
      <c r="E216" t="s">
        <v>876</v>
      </c>
      <c r="F216" t="s">
        <v>1788</v>
      </c>
      <c r="G216" t="s">
        <v>129</v>
      </c>
      <c r="H216" t="s">
        <v>106</v>
      </c>
      <c r="I216" s="77">
        <v>1.82</v>
      </c>
      <c r="J216" s="77">
        <v>2664</v>
      </c>
      <c r="K216" s="77">
        <v>0</v>
      </c>
      <c r="L216" s="77">
        <v>0.1790058816</v>
      </c>
      <c r="M216" s="78">
        <v>0</v>
      </c>
      <c r="N216" s="78">
        <v>1E-4</v>
      </c>
      <c r="O216" s="78">
        <v>0</v>
      </c>
    </row>
    <row r="217" spans="2:15">
      <c r="B217" t="s">
        <v>1789</v>
      </c>
      <c r="C217" t="s">
        <v>1790</v>
      </c>
      <c r="D217" t="s">
        <v>1712</v>
      </c>
      <c r="E217" t="s">
        <v>876</v>
      </c>
      <c r="F217" t="s">
        <v>1479</v>
      </c>
      <c r="G217" t="s">
        <v>129</v>
      </c>
      <c r="H217" t="s">
        <v>106</v>
      </c>
      <c r="I217" s="77">
        <v>76.680000000000007</v>
      </c>
      <c r="J217" s="77">
        <v>3087</v>
      </c>
      <c r="K217" s="77">
        <v>0</v>
      </c>
      <c r="L217" s="77">
        <v>8.7393760272000005</v>
      </c>
      <c r="M217" s="78">
        <v>0</v>
      </c>
      <c r="N217" s="78">
        <v>5.4999999999999997E-3</v>
      </c>
      <c r="O217" s="78">
        <v>2.0000000000000001E-4</v>
      </c>
    </row>
    <row r="218" spans="2:15">
      <c r="B218" s="79" t="s">
        <v>330</v>
      </c>
      <c r="E218" s="16"/>
      <c r="F218" s="16"/>
      <c r="G218" s="16"/>
      <c r="I218" s="81">
        <v>1633.35</v>
      </c>
      <c r="K218" s="81">
        <v>0.23366999999999999</v>
      </c>
      <c r="L218" s="81">
        <v>235.36601786798801</v>
      </c>
      <c r="N218" s="80">
        <v>0.1484</v>
      </c>
      <c r="O218" s="80">
        <v>4.4000000000000003E-3</v>
      </c>
    </row>
    <row r="219" spans="2:15">
      <c r="B219" t="s">
        <v>1791</v>
      </c>
      <c r="C219" t="s">
        <v>1792</v>
      </c>
      <c r="D219" t="s">
        <v>1712</v>
      </c>
      <c r="E219" t="s">
        <v>876</v>
      </c>
      <c r="F219" t="s">
        <v>1793</v>
      </c>
      <c r="G219" t="s">
        <v>987</v>
      </c>
      <c r="H219" t="s">
        <v>106</v>
      </c>
      <c r="I219" s="77">
        <v>3.69</v>
      </c>
      <c r="J219" s="77">
        <v>25750</v>
      </c>
      <c r="K219" s="77">
        <v>0</v>
      </c>
      <c r="L219" s="77">
        <v>3.5080461000000001</v>
      </c>
      <c r="M219" s="78">
        <v>0</v>
      </c>
      <c r="N219" s="78">
        <v>2.2000000000000001E-3</v>
      </c>
      <c r="O219" s="78">
        <v>1E-4</v>
      </c>
    </row>
    <row r="220" spans="2:15">
      <c r="B220" t="s">
        <v>1794</v>
      </c>
      <c r="C220" t="s">
        <v>1795</v>
      </c>
      <c r="D220" t="s">
        <v>1708</v>
      </c>
      <c r="E220" t="s">
        <v>876</v>
      </c>
      <c r="F220" t="s">
        <v>1796</v>
      </c>
      <c r="G220" t="s">
        <v>928</v>
      </c>
      <c r="H220" t="s">
        <v>106</v>
      </c>
      <c r="I220" s="77">
        <v>41.53</v>
      </c>
      <c r="J220" s="77">
        <v>2866</v>
      </c>
      <c r="K220" s="77">
        <v>0</v>
      </c>
      <c r="L220" s="77">
        <v>4.3944022615999998</v>
      </c>
      <c r="M220" s="78">
        <v>0</v>
      </c>
      <c r="N220" s="78">
        <v>2.8E-3</v>
      </c>
      <c r="O220" s="78">
        <v>1E-4</v>
      </c>
    </row>
    <row r="221" spans="2:15">
      <c r="B221" t="s">
        <v>1797</v>
      </c>
      <c r="C221" t="s">
        <v>1798</v>
      </c>
      <c r="D221" t="s">
        <v>1708</v>
      </c>
      <c r="E221" t="s">
        <v>876</v>
      </c>
      <c r="F221" t="s">
        <v>1799</v>
      </c>
      <c r="G221" t="s">
        <v>928</v>
      </c>
      <c r="H221" t="s">
        <v>106</v>
      </c>
      <c r="I221" s="77">
        <v>8.5399999999999991</v>
      </c>
      <c r="J221" s="77">
        <v>14343</v>
      </c>
      <c r="K221" s="77">
        <v>0</v>
      </c>
      <c r="L221" s="77">
        <v>4.5223020024</v>
      </c>
      <c r="M221" s="78">
        <v>0</v>
      </c>
      <c r="N221" s="78">
        <v>2.8999999999999998E-3</v>
      </c>
      <c r="O221" s="78">
        <v>1E-4</v>
      </c>
    </row>
    <row r="222" spans="2:15">
      <c r="B222" t="s">
        <v>1800</v>
      </c>
      <c r="C222" t="s">
        <v>1801</v>
      </c>
      <c r="D222" t="s">
        <v>1708</v>
      </c>
      <c r="E222" t="s">
        <v>876</v>
      </c>
      <c r="F222" t="s">
        <v>1802</v>
      </c>
      <c r="G222" t="s">
        <v>962</v>
      </c>
      <c r="H222" t="s">
        <v>106</v>
      </c>
      <c r="I222" s="77">
        <v>7.98</v>
      </c>
      <c r="J222" s="77">
        <v>12925</v>
      </c>
      <c r="K222" s="77">
        <v>0</v>
      </c>
      <c r="L222" s="77">
        <v>3.8079841800000001</v>
      </c>
      <c r="M222" s="78">
        <v>0</v>
      </c>
      <c r="N222" s="78">
        <v>2.3999999999999998E-3</v>
      </c>
      <c r="O222" s="78">
        <v>1E-4</v>
      </c>
    </row>
    <row r="223" spans="2:15">
      <c r="B223" t="s">
        <v>1803</v>
      </c>
      <c r="C223" t="s">
        <v>1804</v>
      </c>
      <c r="D223" t="s">
        <v>123</v>
      </c>
      <c r="E223" t="s">
        <v>876</v>
      </c>
      <c r="F223" t="s">
        <v>1805</v>
      </c>
      <c r="G223" t="s">
        <v>962</v>
      </c>
      <c r="H223" t="s">
        <v>110</v>
      </c>
      <c r="I223" s="77">
        <v>8.83</v>
      </c>
      <c r="J223" s="77">
        <v>13066</v>
      </c>
      <c r="K223" s="77">
        <v>0</v>
      </c>
      <c r="L223" s="77">
        <v>4.6534457085199996</v>
      </c>
      <c r="M223" s="78">
        <v>0</v>
      </c>
      <c r="N223" s="78">
        <v>2.8999999999999998E-3</v>
      </c>
      <c r="O223" s="78">
        <v>1E-4</v>
      </c>
    </row>
    <row r="224" spans="2:15">
      <c r="B224" t="s">
        <v>1806</v>
      </c>
      <c r="C224" t="s">
        <v>1807</v>
      </c>
      <c r="D224" t="s">
        <v>1708</v>
      </c>
      <c r="E224" t="s">
        <v>876</v>
      </c>
      <c r="F224" t="s">
        <v>1808</v>
      </c>
      <c r="G224" t="s">
        <v>962</v>
      </c>
      <c r="H224" t="s">
        <v>106</v>
      </c>
      <c r="I224" s="77">
        <v>13.71</v>
      </c>
      <c r="J224" s="77">
        <v>21183</v>
      </c>
      <c r="K224" s="77">
        <v>0</v>
      </c>
      <c r="L224" s="77">
        <v>10.722266895600001</v>
      </c>
      <c r="M224" s="78">
        <v>0</v>
      </c>
      <c r="N224" s="78">
        <v>6.7999999999999996E-3</v>
      </c>
      <c r="O224" s="78">
        <v>2.0000000000000001E-4</v>
      </c>
    </row>
    <row r="225" spans="2:15">
      <c r="B225" t="s">
        <v>1809</v>
      </c>
      <c r="C225" t="s">
        <v>1810</v>
      </c>
      <c r="D225" t="s">
        <v>123</v>
      </c>
      <c r="E225" t="s">
        <v>876</v>
      </c>
      <c r="F225" t="s">
        <v>1811</v>
      </c>
      <c r="G225" t="s">
        <v>962</v>
      </c>
      <c r="H225" t="s">
        <v>110</v>
      </c>
      <c r="I225" s="77">
        <v>14.07</v>
      </c>
      <c r="J225" s="77">
        <v>9570</v>
      </c>
      <c r="K225" s="77">
        <v>0</v>
      </c>
      <c r="L225" s="77">
        <v>5.4309690666000003</v>
      </c>
      <c r="M225" s="78">
        <v>0</v>
      </c>
      <c r="N225" s="78">
        <v>3.3999999999999998E-3</v>
      </c>
      <c r="O225" s="78">
        <v>1E-4</v>
      </c>
    </row>
    <row r="226" spans="2:15">
      <c r="B226" t="s">
        <v>1812</v>
      </c>
      <c r="C226" t="s">
        <v>1813</v>
      </c>
      <c r="D226" t="s">
        <v>1708</v>
      </c>
      <c r="E226" t="s">
        <v>876</v>
      </c>
      <c r="F226" t="s">
        <v>1814</v>
      </c>
      <c r="G226" t="s">
        <v>962</v>
      </c>
      <c r="H226" t="s">
        <v>106</v>
      </c>
      <c r="I226" s="77">
        <v>12.92</v>
      </c>
      <c r="J226" s="77">
        <v>8922</v>
      </c>
      <c r="K226" s="77">
        <v>0</v>
      </c>
      <c r="L226" s="77">
        <v>4.2558511008000002</v>
      </c>
      <c r="M226" s="78">
        <v>0</v>
      </c>
      <c r="N226" s="78">
        <v>2.7000000000000001E-3</v>
      </c>
      <c r="O226" s="78">
        <v>1E-4</v>
      </c>
    </row>
    <row r="227" spans="2:15">
      <c r="B227" t="s">
        <v>1815</v>
      </c>
      <c r="C227" t="s">
        <v>1816</v>
      </c>
      <c r="D227" t="s">
        <v>1712</v>
      </c>
      <c r="E227" t="s">
        <v>876</v>
      </c>
      <c r="F227" t="s">
        <v>1817</v>
      </c>
      <c r="G227" t="s">
        <v>962</v>
      </c>
      <c r="H227" t="s">
        <v>106</v>
      </c>
      <c r="I227" s="77">
        <v>20.13</v>
      </c>
      <c r="J227" s="77">
        <v>1725</v>
      </c>
      <c r="K227" s="77">
        <v>0</v>
      </c>
      <c r="L227" s="77">
        <v>1.2820193099999999</v>
      </c>
      <c r="M227" s="78">
        <v>0</v>
      </c>
      <c r="N227" s="78">
        <v>8.0000000000000004E-4</v>
      </c>
      <c r="O227" s="78">
        <v>0</v>
      </c>
    </row>
    <row r="228" spans="2:15">
      <c r="B228" t="s">
        <v>1818</v>
      </c>
      <c r="C228" t="s">
        <v>1819</v>
      </c>
      <c r="D228" t="s">
        <v>1708</v>
      </c>
      <c r="E228" t="s">
        <v>876</v>
      </c>
      <c r="F228" t="s">
        <v>1820</v>
      </c>
      <c r="G228" t="s">
        <v>962</v>
      </c>
      <c r="H228" t="s">
        <v>106</v>
      </c>
      <c r="I228" s="77">
        <v>16.61</v>
      </c>
      <c r="J228" s="77">
        <v>9780</v>
      </c>
      <c r="K228" s="77">
        <v>0</v>
      </c>
      <c r="L228" s="77">
        <v>5.9974989360000004</v>
      </c>
      <c r="M228" s="78">
        <v>0</v>
      </c>
      <c r="N228" s="78">
        <v>3.8E-3</v>
      </c>
      <c r="O228" s="78">
        <v>1E-4</v>
      </c>
    </row>
    <row r="229" spans="2:15">
      <c r="B229" t="s">
        <v>1821</v>
      </c>
      <c r="C229" t="s">
        <v>1822</v>
      </c>
      <c r="D229" t="s">
        <v>123</v>
      </c>
      <c r="E229" t="s">
        <v>876</v>
      </c>
      <c r="F229" t="s">
        <v>1823</v>
      </c>
      <c r="G229" t="s">
        <v>962</v>
      </c>
      <c r="H229" t="s">
        <v>110</v>
      </c>
      <c r="I229" s="77">
        <v>30.92</v>
      </c>
      <c r="J229" s="77">
        <v>10562</v>
      </c>
      <c r="K229" s="77">
        <v>0</v>
      </c>
      <c r="L229" s="77">
        <v>13.17215833136</v>
      </c>
      <c r="M229" s="78">
        <v>0</v>
      </c>
      <c r="N229" s="78">
        <v>8.3000000000000001E-3</v>
      </c>
      <c r="O229" s="78">
        <v>2.0000000000000001E-4</v>
      </c>
    </row>
    <row r="230" spans="2:15">
      <c r="B230" t="s">
        <v>1824</v>
      </c>
      <c r="C230" t="s">
        <v>1825</v>
      </c>
      <c r="D230" t="s">
        <v>1708</v>
      </c>
      <c r="E230" t="s">
        <v>876</v>
      </c>
      <c r="F230" t="s">
        <v>1826</v>
      </c>
      <c r="G230" t="s">
        <v>980</v>
      </c>
      <c r="H230" t="s">
        <v>106</v>
      </c>
      <c r="I230" s="77">
        <v>2.73</v>
      </c>
      <c r="J230" s="77">
        <v>68821</v>
      </c>
      <c r="K230" s="77">
        <v>0</v>
      </c>
      <c r="L230" s="77">
        <v>6.9365787036000004</v>
      </c>
      <c r="M230" s="78">
        <v>0</v>
      </c>
      <c r="N230" s="78">
        <v>4.4000000000000003E-3</v>
      </c>
      <c r="O230" s="78">
        <v>1E-4</v>
      </c>
    </row>
    <row r="231" spans="2:15">
      <c r="B231" t="s">
        <v>1827</v>
      </c>
      <c r="C231" t="s">
        <v>1828</v>
      </c>
      <c r="D231" t="s">
        <v>1712</v>
      </c>
      <c r="E231" t="s">
        <v>876</v>
      </c>
      <c r="F231" t="s">
        <v>1829</v>
      </c>
      <c r="G231" t="s">
        <v>980</v>
      </c>
      <c r="H231" t="s">
        <v>106</v>
      </c>
      <c r="I231" s="77">
        <v>39.14</v>
      </c>
      <c r="J231" s="77">
        <v>1092</v>
      </c>
      <c r="K231" s="77">
        <v>0</v>
      </c>
      <c r="L231" s="77">
        <v>1.5779932896</v>
      </c>
      <c r="M231" s="78">
        <v>0</v>
      </c>
      <c r="N231" s="78">
        <v>1E-3</v>
      </c>
      <c r="O231" s="78">
        <v>0</v>
      </c>
    </row>
    <row r="232" spans="2:15">
      <c r="B232" t="s">
        <v>1830</v>
      </c>
      <c r="C232" t="s">
        <v>1831</v>
      </c>
      <c r="D232" t="s">
        <v>1708</v>
      </c>
      <c r="E232" t="s">
        <v>876</v>
      </c>
      <c r="F232" t="s">
        <v>1832</v>
      </c>
      <c r="G232" t="s">
        <v>980</v>
      </c>
      <c r="H232" t="s">
        <v>106</v>
      </c>
      <c r="I232" s="77">
        <v>25.34</v>
      </c>
      <c r="J232" s="77">
        <v>8524</v>
      </c>
      <c r="K232" s="77">
        <v>0</v>
      </c>
      <c r="L232" s="77">
        <v>7.9746520672000001</v>
      </c>
      <c r="M232" s="78">
        <v>0</v>
      </c>
      <c r="N232" s="78">
        <v>5.0000000000000001E-3</v>
      </c>
      <c r="O232" s="78">
        <v>1E-4</v>
      </c>
    </row>
    <row r="233" spans="2:15">
      <c r="B233" t="s">
        <v>1833</v>
      </c>
      <c r="C233" t="s">
        <v>1834</v>
      </c>
      <c r="D233" t="s">
        <v>1835</v>
      </c>
      <c r="E233" t="s">
        <v>876</v>
      </c>
      <c r="F233" t="s">
        <v>1272</v>
      </c>
      <c r="G233" t="s">
        <v>900</v>
      </c>
      <c r="H233" t="s">
        <v>113</v>
      </c>
      <c r="I233" s="77">
        <v>155.33000000000001</v>
      </c>
      <c r="J233" s="77">
        <v>1006</v>
      </c>
      <c r="K233" s="77">
        <v>0.17241000000000001</v>
      </c>
      <c r="L233" s="77">
        <v>7.4725009196599999</v>
      </c>
      <c r="M233" s="78">
        <v>0</v>
      </c>
      <c r="N233" s="78">
        <v>4.7000000000000002E-3</v>
      </c>
      <c r="O233" s="78">
        <v>1E-4</v>
      </c>
    </row>
    <row r="234" spans="2:15">
      <c r="B234" t="s">
        <v>1836</v>
      </c>
      <c r="C234" t="s">
        <v>1837</v>
      </c>
      <c r="D234" t="s">
        <v>1712</v>
      </c>
      <c r="E234" t="s">
        <v>876</v>
      </c>
      <c r="F234" t="s">
        <v>1838</v>
      </c>
      <c r="G234" t="s">
        <v>1839</v>
      </c>
      <c r="H234" t="s">
        <v>106</v>
      </c>
      <c r="I234" s="77">
        <v>3.14</v>
      </c>
      <c r="J234" s="77">
        <v>53169</v>
      </c>
      <c r="K234" s="77">
        <v>0</v>
      </c>
      <c r="L234" s="77">
        <v>6.1638183672000002</v>
      </c>
      <c r="M234" s="78">
        <v>0</v>
      </c>
      <c r="N234" s="78">
        <v>3.8999999999999998E-3</v>
      </c>
      <c r="O234" s="78">
        <v>1E-4</v>
      </c>
    </row>
    <row r="235" spans="2:15">
      <c r="B235" t="s">
        <v>1840</v>
      </c>
      <c r="C235" t="s">
        <v>1841</v>
      </c>
      <c r="D235" t="s">
        <v>1712</v>
      </c>
      <c r="E235" t="s">
        <v>876</v>
      </c>
      <c r="F235" t="s">
        <v>1842</v>
      </c>
      <c r="G235" t="s">
        <v>1720</v>
      </c>
      <c r="H235" t="s">
        <v>106</v>
      </c>
      <c r="I235" s="77">
        <v>78.28</v>
      </c>
      <c r="J235" s="77">
        <v>128</v>
      </c>
      <c r="K235" s="77">
        <v>0</v>
      </c>
      <c r="L235" s="77">
        <v>0.36993249280000001</v>
      </c>
      <c r="M235" s="78">
        <v>0</v>
      </c>
      <c r="N235" s="78">
        <v>2.0000000000000001E-4</v>
      </c>
      <c r="O235" s="78">
        <v>0</v>
      </c>
    </row>
    <row r="236" spans="2:15">
      <c r="B236" t="s">
        <v>1843</v>
      </c>
      <c r="C236" t="s">
        <v>1844</v>
      </c>
      <c r="D236" t="s">
        <v>1712</v>
      </c>
      <c r="E236" t="s">
        <v>876</v>
      </c>
      <c r="F236" t="s">
        <v>1845</v>
      </c>
      <c r="G236" t="s">
        <v>1086</v>
      </c>
      <c r="H236" t="s">
        <v>106</v>
      </c>
      <c r="I236" s="77">
        <v>20.53</v>
      </c>
      <c r="J236" s="77">
        <v>12001</v>
      </c>
      <c r="K236" s="77">
        <v>0</v>
      </c>
      <c r="L236" s="77">
        <v>9.0963691676000007</v>
      </c>
      <c r="M236" s="78">
        <v>0</v>
      </c>
      <c r="N236" s="78">
        <v>5.7000000000000002E-3</v>
      </c>
      <c r="O236" s="78">
        <v>2.0000000000000001E-4</v>
      </c>
    </row>
    <row r="237" spans="2:15">
      <c r="B237" t="s">
        <v>1846</v>
      </c>
      <c r="C237" t="s">
        <v>1847</v>
      </c>
      <c r="D237" t="s">
        <v>1708</v>
      </c>
      <c r="E237" t="s">
        <v>876</v>
      </c>
      <c r="F237" t="s">
        <v>1848</v>
      </c>
      <c r="G237" t="s">
        <v>1086</v>
      </c>
      <c r="H237" t="s">
        <v>106</v>
      </c>
      <c r="I237" s="77">
        <v>119.9</v>
      </c>
      <c r="J237" s="77">
        <v>323</v>
      </c>
      <c r="K237" s="77">
        <v>0</v>
      </c>
      <c r="L237" s="77">
        <v>1.429826684</v>
      </c>
      <c r="M237" s="78">
        <v>0</v>
      </c>
      <c r="N237" s="78">
        <v>8.9999999999999998E-4</v>
      </c>
      <c r="O237" s="78">
        <v>0</v>
      </c>
    </row>
    <row r="238" spans="2:15">
      <c r="B238" t="s">
        <v>1849</v>
      </c>
      <c r="C238" t="s">
        <v>1850</v>
      </c>
      <c r="D238" t="s">
        <v>1712</v>
      </c>
      <c r="E238" t="s">
        <v>876</v>
      </c>
      <c r="F238" t="s">
        <v>1851</v>
      </c>
      <c r="G238" t="s">
        <v>1086</v>
      </c>
      <c r="H238" t="s">
        <v>106</v>
      </c>
      <c r="I238" s="77">
        <v>7.29</v>
      </c>
      <c r="J238" s="77">
        <v>28153</v>
      </c>
      <c r="K238" s="77">
        <v>0</v>
      </c>
      <c r="L238" s="77">
        <v>7.5772898603999996</v>
      </c>
      <c r="M238" s="78">
        <v>0</v>
      </c>
      <c r="N238" s="78">
        <v>4.7999999999999996E-3</v>
      </c>
      <c r="O238" s="78">
        <v>1E-4</v>
      </c>
    </row>
    <row r="239" spans="2:15">
      <c r="B239" t="s">
        <v>1852</v>
      </c>
      <c r="C239" t="s">
        <v>1853</v>
      </c>
      <c r="D239" t="s">
        <v>1708</v>
      </c>
      <c r="E239" t="s">
        <v>876</v>
      </c>
      <c r="F239" t="s">
        <v>1854</v>
      </c>
      <c r="G239" t="s">
        <v>1097</v>
      </c>
      <c r="H239" t="s">
        <v>106</v>
      </c>
      <c r="I239" s="77">
        <v>82.46</v>
      </c>
      <c r="J239" s="77">
        <v>3612</v>
      </c>
      <c r="K239" s="77">
        <v>0</v>
      </c>
      <c r="L239" s="77">
        <v>10.9964565984</v>
      </c>
      <c r="M239" s="78">
        <v>0</v>
      </c>
      <c r="N239" s="78">
        <v>6.8999999999999999E-3</v>
      </c>
      <c r="O239" s="78">
        <v>2.0000000000000001E-4</v>
      </c>
    </row>
    <row r="240" spans="2:15">
      <c r="B240" t="s">
        <v>1855</v>
      </c>
      <c r="C240" t="s">
        <v>1856</v>
      </c>
      <c r="D240" t="s">
        <v>123</v>
      </c>
      <c r="E240" t="s">
        <v>876</v>
      </c>
      <c r="F240" t="s">
        <v>1857</v>
      </c>
      <c r="G240" t="s">
        <v>956</v>
      </c>
      <c r="H240" t="s">
        <v>110</v>
      </c>
      <c r="I240" s="77">
        <v>747.61</v>
      </c>
      <c r="J240" s="77">
        <v>107.2</v>
      </c>
      <c r="K240" s="77">
        <v>0</v>
      </c>
      <c r="L240" s="77">
        <v>3.232519706528</v>
      </c>
      <c r="M240" s="78">
        <v>0</v>
      </c>
      <c r="N240" s="78">
        <v>2E-3</v>
      </c>
      <c r="O240" s="78">
        <v>1E-4</v>
      </c>
    </row>
    <row r="241" spans="2:15">
      <c r="B241" t="s">
        <v>1858</v>
      </c>
      <c r="C241" t="s">
        <v>1859</v>
      </c>
      <c r="D241" t="s">
        <v>1712</v>
      </c>
      <c r="E241" t="s">
        <v>876</v>
      </c>
      <c r="F241" t="s">
        <v>1860</v>
      </c>
      <c r="G241" t="s">
        <v>1730</v>
      </c>
      <c r="H241" t="s">
        <v>106</v>
      </c>
      <c r="I241" s="77">
        <v>6.23</v>
      </c>
      <c r="J241" s="77">
        <v>12790</v>
      </c>
      <c r="K241" s="77">
        <v>0</v>
      </c>
      <c r="L241" s="77">
        <v>2.9418483640000002</v>
      </c>
      <c r="M241" s="78">
        <v>0</v>
      </c>
      <c r="N241" s="78">
        <v>1.9E-3</v>
      </c>
      <c r="O241" s="78">
        <v>1E-4</v>
      </c>
    </row>
    <row r="242" spans="2:15">
      <c r="B242" t="s">
        <v>1861</v>
      </c>
      <c r="C242" t="s">
        <v>1862</v>
      </c>
      <c r="D242" t="s">
        <v>1708</v>
      </c>
      <c r="E242" t="s">
        <v>876</v>
      </c>
      <c r="F242" t="s">
        <v>1863</v>
      </c>
      <c r="G242" t="s">
        <v>1730</v>
      </c>
      <c r="H242" t="s">
        <v>106</v>
      </c>
      <c r="I242" s="77">
        <v>2.77</v>
      </c>
      <c r="J242" s="77">
        <v>30782</v>
      </c>
      <c r="K242" s="77">
        <v>0</v>
      </c>
      <c r="L242" s="77">
        <v>3.1480258887999999</v>
      </c>
      <c r="M242" s="78">
        <v>0</v>
      </c>
      <c r="N242" s="78">
        <v>2E-3</v>
      </c>
      <c r="O242" s="78">
        <v>1E-4</v>
      </c>
    </row>
    <row r="243" spans="2:15">
      <c r="B243" t="s">
        <v>1864</v>
      </c>
      <c r="C243" t="s">
        <v>1865</v>
      </c>
      <c r="D243" t="s">
        <v>1712</v>
      </c>
      <c r="E243" t="s">
        <v>876</v>
      </c>
      <c r="F243" t="s">
        <v>1866</v>
      </c>
      <c r="G243" t="s">
        <v>878</v>
      </c>
      <c r="H243" t="s">
        <v>106</v>
      </c>
      <c r="I243" s="77">
        <v>12.23</v>
      </c>
      <c r="J243" s="77">
        <v>14423</v>
      </c>
      <c r="K243" s="77">
        <v>0</v>
      </c>
      <c r="L243" s="77">
        <v>6.5124402667999997</v>
      </c>
      <c r="M243" s="78">
        <v>0</v>
      </c>
      <c r="N243" s="78">
        <v>4.1000000000000003E-3</v>
      </c>
      <c r="O243" s="78">
        <v>1E-4</v>
      </c>
    </row>
    <row r="244" spans="2:15">
      <c r="B244" t="s">
        <v>1867</v>
      </c>
      <c r="C244" t="s">
        <v>1868</v>
      </c>
      <c r="D244" t="s">
        <v>1869</v>
      </c>
      <c r="E244" t="s">
        <v>876</v>
      </c>
      <c r="F244" t="s">
        <v>1870</v>
      </c>
      <c r="G244" t="s">
        <v>878</v>
      </c>
      <c r="H244" t="s">
        <v>110</v>
      </c>
      <c r="I244" s="77">
        <v>5.17</v>
      </c>
      <c r="J244" s="77">
        <v>66840</v>
      </c>
      <c r="K244" s="77">
        <v>0</v>
      </c>
      <c r="L244" s="77">
        <v>13.937929975199999</v>
      </c>
      <c r="M244" s="78">
        <v>0</v>
      </c>
      <c r="N244" s="78">
        <v>8.8000000000000005E-3</v>
      </c>
      <c r="O244" s="78">
        <v>2.9999999999999997E-4</v>
      </c>
    </row>
    <row r="245" spans="2:15">
      <c r="B245" t="s">
        <v>1871</v>
      </c>
      <c r="C245" t="s">
        <v>1872</v>
      </c>
      <c r="D245" t="s">
        <v>1712</v>
      </c>
      <c r="E245" t="s">
        <v>876</v>
      </c>
      <c r="F245" t="s">
        <v>1873</v>
      </c>
      <c r="G245" t="s">
        <v>878</v>
      </c>
      <c r="H245" t="s">
        <v>106</v>
      </c>
      <c r="I245" s="77">
        <v>3.6</v>
      </c>
      <c r="J245" s="77">
        <v>86257</v>
      </c>
      <c r="K245" s="77">
        <v>6.1260000000000002E-2</v>
      </c>
      <c r="L245" s="77">
        <v>11.525850384</v>
      </c>
      <c r="M245" s="78">
        <v>0</v>
      </c>
      <c r="N245" s="78">
        <v>7.3000000000000001E-3</v>
      </c>
      <c r="O245" s="78">
        <v>2.0000000000000001E-4</v>
      </c>
    </row>
    <row r="246" spans="2:15">
      <c r="B246" t="s">
        <v>1874</v>
      </c>
      <c r="C246" t="s">
        <v>1875</v>
      </c>
      <c r="D246" t="s">
        <v>1712</v>
      </c>
      <c r="E246" t="s">
        <v>876</v>
      </c>
      <c r="F246" t="s">
        <v>1876</v>
      </c>
      <c r="G246" t="s">
        <v>878</v>
      </c>
      <c r="H246" t="s">
        <v>106</v>
      </c>
      <c r="I246" s="77">
        <v>3.09</v>
      </c>
      <c r="J246" s="77">
        <v>40822</v>
      </c>
      <c r="K246" s="77">
        <v>0</v>
      </c>
      <c r="L246" s="77">
        <v>4.6570880615999997</v>
      </c>
      <c r="M246" s="78">
        <v>0</v>
      </c>
      <c r="N246" s="78">
        <v>2.8999999999999998E-3</v>
      </c>
      <c r="O246" s="78">
        <v>1E-4</v>
      </c>
    </row>
    <row r="247" spans="2:15">
      <c r="B247" t="s">
        <v>1877</v>
      </c>
      <c r="C247" t="s">
        <v>1878</v>
      </c>
      <c r="D247" t="s">
        <v>1712</v>
      </c>
      <c r="E247" t="s">
        <v>876</v>
      </c>
      <c r="F247" t="s">
        <v>1879</v>
      </c>
      <c r="G247" t="s">
        <v>878</v>
      </c>
      <c r="H247" t="s">
        <v>106</v>
      </c>
      <c r="I247" s="77">
        <v>12.46</v>
      </c>
      <c r="J247" s="77">
        <v>11806</v>
      </c>
      <c r="K247" s="77">
        <v>0</v>
      </c>
      <c r="L247" s="77">
        <v>5.4310338992</v>
      </c>
      <c r="M247" s="78">
        <v>0</v>
      </c>
      <c r="N247" s="78">
        <v>3.3999999999999998E-3</v>
      </c>
      <c r="O247" s="78">
        <v>1E-4</v>
      </c>
    </row>
    <row r="248" spans="2:15">
      <c r="B248" t="s">
        <v>1880</v>
      </c>
      <c r="C248" t="s">
        <v>1881</v>
      </c>
      <c r="D248" t="s">
        <v>1708</v>
      </c>
      <c r="E248" t="s">
        <v>876</v>
      </c>
      <c r="F248" t="s">
        <v>1882</v>
      </c>
      <c r="G248" t="s">
        <v>878</v>
      </c>
      <c r="H248" t="s">
        <v>106</v>
      </c>
      <c r="I248" s="77">
        <v>25.15</v>
      </c>
      <c r="J248" s="77">
        <v>10064</v>
      </c>
      <c r="K248" s="77">
        <v>0</v>
      </c>
      <c r="L248" s="77">
        <v>9.3448064320000004</v>
      </c>
      <c r="M248" s="78">
        <v>0</v>
      </c>
      <c r="N248" s="78">
        <v>5.8999999999999999E-3</v>
      </c>
      <c r="O248" s="78">
        <v>2.0000000000000001E-4</v>
      </c>
    </row>
    <row r="249" spans="2:15">
      <c r="B249" t="s">
        <v>1883</v>
      </c>
      <c r="C249" t="s">
        <v>1884</v>
      </c>
      <c r="D249" t="s">
        <v>1712</v>
      </c>
      <c r="E249" t="s">
        <v>876</v>
      </c>
      <c r="F249" t="s">
        <v>1885</v>
      </c>
      <c r="G249" t="s">
        <v>1036</v>
      </c>
      <c r="H249" t="s">
        <v>106</v>
      </c>
      <c r="I249" s="77">
        <v>4.0599999999999996</v>
      </c>
      <c r="J249" s="77">
        <v>14399</v>
      </c>
      <c r="K249" s="77">
        <v>0</v>
      </c>
      <c r="L249" s="77">
        <v>2.1583409848000001</v>
      </c>
      <c r="M249" s="78">
        <v>0</v>
      </c>
      <c r="N249" s="78">
        <v>1.4E-3</v>
      </c>
      <c r="O249" s="78">
        <v>0</v>
      </c>
    </row>
    <row r="250" spans="2:15">
      <c r="B250" t="s">
        <v>1886</v>
      </c>
      <c r="C250" t="s">
        <v>1887</v>
      </c>
      <c r="D250" t="s">
        <v>1708</v>
      </c>
      <c r="E250" t="s">
        <v>876</v>
      </c>
      <c r="F250" t="s">
        <v>1888</v>
      </c>
      <c r="G250" t="s">
        <v>1036</v>
      </c>
      <c r="H250" t="s">
        <v>106</v>
      </c>
      <c r="I250" s="77">
        <v>8.08</v>
      </c>
      <c r="J250" s="77">
        <v>5099</v>
      </c>
      <c r="K250" s="77">
        <v>0</v>
      </c>
      <c r="L250" s="77">
        <v>1.5211010464000001</v>
      </c>
      <c r="M250" s="78">
        <v>0</v>
      </c>
      <c r="N250" s="78">
        <v>1E-3</v>
      </c>
      <c r="O250" s="78">
        <v>0</v>
      </c>
    </row>
    <row r="251" spans="2:15">
      <c r="B251" t="s">
        <v>1889</v>
      </c>
      <c r="C251" t="s">
        <v>1890</v>
      </c>
      <c r="D251" t="s">
        <v>1712</v>
      </c>
      <c r="E251" t="s">
        <v>876</v>
      </c>
      <c r="F251" t="s">
        <v>1891</v>
      </c>
      <c r="G251" t="s">
        <v>1036</v>
      </c>
      <c r="H251" t="s">
        <v>106</v>
      </c>
      <c r="I251" s="77">
        <v>7.06</v>
      </c>
      <c r="J251" s="77">
        <v>7509</v>
      </c>
      <c r="K251" s="77">
        <v>0</v>
      </c>
      <c r="L251" s="77">
        <v>1.9572598967999999</v>
      </c>
      <c r="M251" s="78">
        <v>0</v>
      </c>
      <c r="N251" s="78">
        <v>1.1999999999999999E-3</v>
      </c>
      <c r="O251" s="78">
        <v>0</v>
      </c>
    </row>
    <row r="252" spans="2:15">
      <c r="B252" t="s">
        <v>1892</v>
      </c>
      <c r="C252" t="s">
        <v>1893</v>
      </c>
      <c r="D252" t="s">
        <v>1708</v>
      </c>
      <c r="E252" t="s">
        <v>876</v>
      </c>
      <c r="F252" t="s">
        <v>1894</v>
      </c>
      <c r="G252" t="s">
        <v>1036</v>
      </c>
      <c r="H252" t="s">
        <v>106</v>
      </c>
      <c r="I252" s="77">
        <v>4.38</v>
      </c>
      <c r="J252" s="77">
        <v>38767</v>
      </c>
      <c r="K252" s="77">
        <v>0</v>
      </c>
      <c r="L252" s="77">
        <v>6.2689960632000004</v>
      </c>
      <c r="M252" s="78">
        <v>0</v>
      </c>
      <c r="N252" s="78">
        <v>4.0000000000000001E-3</v>
      </c>
      <c r="O252" s="78">
        <v>1E-4</v>
      </c>
    </row>
    <row r="253" spans="2:15">
      <c r="B253" t="s">
        <v>1895</v>
      </c>
      <c r="C253" t="s">
        <v>1896</v>
      </c>
      <c r="D253" t="s">
        <v>1712</v>
      </c>
      <c r="E253" t="s">
        <v>876</v>
      </c>
      <c r="F253" t="s">
        <v>1897</v>
      </c>
      <c r="G253" t="s">
        <v>1036</v>
      </c>
      <c r="H253" t="s">
        <v>106</v>
      </c>
      <c r="I253" s="77">
        <v>7.48</v>
      </c>
      <c r="J253" s="77">
        <v>33505</v>
      </c>
      <c r="K253" s="77">
        <v>0</v>
      </c>
      <c r="L253" s="77">
        <v>9.2527944079999997</v>
      </c>
      <c r="M253" s="78">
        <v>0</v>
      </c>
      <c r="N253" s="78">
        <v>5.7999999999999996E-3</v>
      </c>
      <c r="O253" s="78">
        <v>2.0000000000000001E-4</v>
      </c>
    </row>
    <row r="254" spans="2:15">
      <c r="B254" t="s">
        <v>1898</v>
      </c>
      <c r="C254" t="s">
        <v>1899</v>
      </c>
      <c r="D254" t="s">
        <v>1712</v>
      </c>
      <c r="E254" t="s">
        <v>876</v>
      </c>
      <c r="F254" t="s">
        <v>1900</v>
      </c>
      <c r="G254" t="s">
        <v>1036</v>
      </c>
      <c r="H254" t="s">
        <v>106</v>
      </c>
      <c r="I254" s="77">
        <v>7.48</v>
      </c>
      <c r="J254" s="77">
        <v>25333</v>
      </c>
      <c r="K254" s="77">
        <v>0</v>
      </c>
      <c r="L254" s="77">
        <v>6.9960018128000003</v>
      </c>
      <c r="M254" s="78">
        <v>0</v>
      </c>
      <c r="N254" s="78">
        <v>4.4000000000000003E-3</v>
      </c>
      <c r="O254" s="78">
        <v>1E-4</v>
      </c>
    </row>
    <row r="255" spans="2:15">
      <c r="B255" t="s">
        <v>1901</v>
      </c>
      <c r="C255" t="s">
        <v>1902</v>
      </c>
      <c r="D255" t="s">
        <v>1712</v>
      </c>
      <c r="E255" t="s">
        <v>876</v>
      </c>
      <c r="F255" t="s">
        <v>1903</v>
      </c>
      <c r="G255" t="s">
        <v>1036</v>
      </c>
      <c r="H255" t="s">
        <v>106</v>
      </c>
      <c r="I255" s="77">
        <v>27.13</v>
      </c>
      <c r="J255" s="77">
        <v>1486</v>
      </c>
      <c r="K255" s="77">
        <v>0</v>
      </c>
      <c r="L255" s="77">
        <v>1.4884364456000001</v>
      </c>
      <c r="M255" s="78">
        <v>0</v>
      </c>
      <c r="N255" s="78">
        <v>8.9999999999999998E-4</v>
      </c>
      <c r="O255" s="78">
        <v>0</v>
      </c>
    </row>
    <row r="256" spans="2:15">
      <c r="B256" t="s">
        <v>1904</v>
      </c>
      <c r="C256" t="s">
        <v>1905</v>
      </c>
      <c r="D256" t="s">
        <v>1708</v>
      </c>
      <c r="E256" t="s">
        <v>876</v>
      </c>
      <c r="F256" t="s">
        <v>1906</v>
      </c>
      <c r="G256" t="s">
        <v>1036</v>
      </c>
      <c r="H256" t="s">
        <v>106</v>
      </c>
      <c r="I256" s="77">
        <v>7.15</v>
      </c>
      <c r="J256" s="77">
        <v>23432</v>
      </c>
      <c r="K256" s="77">
        <v>0</v>
      </c>
      <c r="L256" s="77">
        <v>6.1855324960000004</v>
      </c>
      <c r="M256" s="78">
        <v>0</v>
      </c>
      <c r="N256" s="78">
        <v>3.8999999999999998E-3</v>
      </c>
      <c r="O256" s="78">
        <v>1E-4</v>
      </c>
    </row>
    <row r="257" spans="2:15">
      <c r="B257" t="s">
        <v>1907</v>
      </c>
      <c r="C257" t="s">
        <v>1908</v>
      </c>
      <c r="D257" t="s">
        <v>1708</v>
      </c>
      <c r="E257" t="s">
        <v>876</v>
      </c>
      <c r="F257" t="s">
        <v>1909</v>
      </c>
      <c r="G257" t="s">
        <v>973</v>
      </c>
      <c r="H257" t="s">
        <v>106</v>
      </c>
      <c r="I257" s="77">
        <v>5.08</v>
      </c>
      <c r="J257" s="77">
        <v>7615</v>
      </c>
      <c r="K257" s="77">
        <v>0</v>
      </c>
      <c r="L257" s="77">
        <v>1.4282206639999999</v>
      </c>
      <c r="M257" s="78">
        <v>0</v>
      </c>
      <c r="N257" s="78">
        <v>8.9999999999999998E-4</v>
      </c>
      <c r="O257" s="78">
        <v>0</v>
      </c>
    </row>
    <row r="258" spans="2:15">
      <c r="B258" t="s">
        <v>1910</v>
      </c>
      <c r="C258" t="s">
        <v>1911</v>
      </c>
      <c r="D258" t="s">
        <v>1708</v>
      </c>
      <c r="E258" t="s">
        <v>876</v>
      </c>
      <c r="F258" t="s">
        <v>1912</v>
      </c>
      <c r="G258" t="s">
        <v>973</v>
      </c>
      <c r="H258" t="s">
        <v>106</v>
      </c>
      <c r="I258" s="77">
        <v>10.38</v>
      </c>
      <c r="J258" s="77">
        <v>3614</v>
      </c>
      <c r="K258" s="77">
        <v>0</v>
      </c>
      <c r="L258" s="77">
        <v>1.3849917744</v>
      </c>
      <c r="M258" s="78">
        <v>0</v>
      </c>
      <c r="N258" s="78">
        <v>8.9999999999999998E-4</v>
      </c>
      <c r="O258" s="78">
        <v>0</v>
      </c>
    </row>
    <row r="259" spans="2:15">
      <c r="B259" t="s">
        <v>1913</v>
      </c>
      <c r="C259" t="s">
        <v>1914</v>
      </c>
      <c r="D259" t="s">
        <v>123</v>
      </c>
      <c r="E259" t="s">
        <v>876</v>
      </c>
      <c r="F259" t="s">
        <v>1915</v>
      </c>
      <c r="G259" t="s">
        <v>973</v>
      </c>
      <c r="H259" t="s">
        <v>106</v>
      </c>
      <c r="I259" s="77">
        <v>1.69</v>
      </c>
      <c r="J259" s="77">
        <v>138300</v>
      </c>
      <c r="K259" s="77">
        <v>0</v>
      </c>
      <c r="L259" s="77">
        <v>8.6292008399999993</v>
      </c>
      <c r="M259" s="78">
        <v>0</v>
      </c>
      <c r="N259" s="78">
        <v>5.4000000000000003E-3</v>
      </c>
      <c r="O259" s="78">
        <v>2.0000000000000001E-4</v>
      </c>
    </row>
    <row r="260" spans="2:15">
      <c r="B260" t="s">
        <v>1916</v>
      </c>
      <c r="C260" t="s">
        <v>1917</v>
      </c>
      <c r="D260" t="s">
        <v>1708</v>
      </c>
      <c r="E260" t="s">
        <v>876</v>
      </c>
      <c r="F260" t="s">
        <v>1918</v>
      </c>
      <c r="G260" t="s">
        <v>123</v>
      </c>
      <c r="H260" t="s">
        <v>106</v>
      </c>
      <c r="I260" s="77">
        <v>3.97</v>
      </c>
      <c r="J260" s="77">
        <v>9645</v>
      </c>
      <c r="K260" s="77">
        <v>0</v>
      </c>
      <c r="L260" s="77">
        <v>1.413690798</v>
      </c>
      <c r="M260" s="78">
        <v>0</v>
      </c>
      <c r="N260" s="78">
        <v>8.9999999999999998E-4</v>
      </c>
      <c r="O260" s="78">
        <v>0</v>
      </c>
    </row>
    <row r="261" spans="2:15">
      <c r="B261" t="s">
        <v>1919</v>
      </c>
      <c r="C261" t="s">
        <v>1920</v>
      </c>
      <c r="D261" t="s">
        <v>123</v>
      </c>
      <c r="E261" t="s">
        <v>876</v>
      </c>
      <c r="F261" t="s">
        <v>1921</v>
      </c>
      <c r="G261" t="s">
        <v>1489</v>
      </c>
      <c r="H261" t="s">
        <v>110</v>
      </c>
      <c r="I261" s="77">
        <v>8.0299999999999994</v>
      </c>
      <c r="J261" s="77">
        <v>14226</v>
      </c>
      <c r="K261" s="77">
        <v>0</v>
      </c>
      <c r="L261" s="77">
        <v>4.6075456165200004</v>
      </c>
      <c r="M261" s="78">
        <v>0</v>
      </c>
      <c r="N261" s="78">
        <v>2.8999999999999998E-3</v>
      </c>
      <c r="O261" s="78">
        <v>1E-4</v>
      </c>
    </row>
    <row r="262" spans="2:15">
      <c r="B262" t="s">
        <v>225</v>
      </c>
      <c r="E262" s="16"/>
      <c r="F262" s="16"/>
      <c r="G262" s="16"/>
    </row>
    <row r="263" spans="2:15">
      <c r="B263" t="s">
        <v>323</v>
      </c>
      <c r="E263" s="16"/>
      <c r="F263" s="16"/>
      <c r="G263" s="16"/>
    </row>
    <row r="264" spans="2:15">
      <c r="B264" t="s">
        <v>324</v>
      </c>
      <c r="E264" s="16"/>
      <c r="F264" s="16"/>
      <c r="G264" s="16"/>
    </row>
    <row r="265" spans="2:15">
      <c r="B265" t="s">
        <v>325</v>
      </c>
      <c r="E265" s="16"/>
      <c r="F265" s="16"/>
      <c r="G265" s="16"/>
    </row>
    <row r="266" spans="2:15">
      <c r="B266" t="s">
        <v>326</v>
      </c>
      <c r="E266" s="16"/>
      <c r="F266" s="16"/>
      <c r="G266" s="16"/>
    </row>
    <row r="267" spans="2:15"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3196</v>
      </c>
    </row>
    <row r="3" spans="2:63" s="1" customFormat="1">
      <c r="B3" s="2" t="s">
        <v>2</v>
      </c>
      <c r="C3" s="26" t="s">
        <v>3197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65665</v>
      </c>
      <c r="I11" s="7"/>
      <c r="J11" s="75">
        <v>0</v>
      </c>
      <c r="K11" s="75">
        <v>2758.770684078791</v>
      </c>
      <c r="L11" s="7"/>
      <c r="M11" s="76">
        <v>1</v>
      </c>
      <c r="N11" s="76">
        <v>5.1400000000000001E-2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52153.54</v>
      </c>
      <c r="J12" s="81">
        <v>0</v>
      </c>
      <c r="K12" s="81">
        <v>1545.60174689</v>
      </c>
      <c r="M12" s="80">
        <v>0.56030000000000002</v>
      </c>
      <c r="N12" s="80">
        <v>2.8799999999999999E-2</v>
      </c>
    </row>
    <row r="13" spans="2:63">
      <c r="B13" s="79" t="s">
        <v>1922</v>
      </c>
      <c r="D13" s="16"/>
      <c r="E13" s="16"/>
      <c r="F13" s="16"/>
      <c r="G13" s="16"/>
      <c r="H13" s="81">
        <v>9999.8700000000008</v>
      </c>
      <c r="J13" s="81">
        <v>0</v>
      </c>
      <c r="K13" s="81">
        <v>315.54232580000001</v>
      </c>
      <c r="M13" s="80">
        <v>0.1144</v>
      </c>
      <c r="N13" s="80">
        <v>5.8999999999999999E-3</v>
      </c>
    </row>
    <row r="14" spans="2:63">
      <c r="B14" t="s">
        <v>1923</v>
      </c>
      <c r="C14" t="s">
        <v>1924</v>
      </c>
      <c r="D14" t="s">
        <v>100</v>
      </c>
      <c r="E14" t="s">
        <v>1925</v>
      </c>
      <c r="F14" t="s">
        <v>1926</v>
      </c>
      <c r="G14" t="s">
        <v>102</v>
      </c>
      <c r="H14" s="77">
        <v>2576</v>
      </c>
      <c r="I14" s="77">
        <v>1775</v>
      </c>
      <c r="J14" s="77">
        <v>0</v>
      </c>
      <c r="K14" s="77">
        <v>45.723999999999997</v>
      </c>
      <c r="L14" s="78">
        <v>1E-4</v>
      </c>
      <c r="M14" s="78">
        <v>1.66E-2</v>
      </c>
      <c r="N14" s="78">
        <v>8.9999999999999998E-4</v>
      </c>
    </row>
    <row r="15" spans="2:63">
      <c r="B15" t="s">
        <v>1927</v>
      </c>
      <c r="C15" t="s">
        <v>1928</v>
      </c>
      <c r="D15" t="s">
        <v>100</v>
      </c>
      <c r="E15" t="s">
        <v>1925</v>
      </c>
      <c r="F15" t="s">
        <v>1926</v>
      </c>
      <c r="G15" t="s">
        <v>102</v>
      </c>
      <c r="H15" s="77">
        <v>708.81</v>
      </c>
      <c r="I15" s="77">
        <v>3159</v>
      </c>
      <c r="J15" s="77">
        <v>0</v>
      </c>
      <c r="K15" s="77">
        <v>22.391307900000001</v>
      </c>
      <c r="L15" s="78">
        <v>0</v>
      </c>
      <c r="M15" s="78">
        <v>8.0999999999999996E-3</v>
      </c>
      <c r="N15" s="78">
        <v>4.0000000000000002E-4</v>
      </c>
    </row>
    <row r="16" spans="2:63">
      <c r="B16" t="s">
        <v>1929</v>
      </c>
      <c r="C16" t="s">
        <v>1930</v>
      </c>
      <c r="D16" t="s">
        <v>100</v>
      </c>
      <c r="E16" t="s">
        <v>1925</v>
      </c>
      <c r="F16" t="s">
        <v>1926</v>
      </c>
      <c r="G16" t="s">
        <v>102</v>
      </c>
      <c r="H16" s="77">
        <v>1385.16</v>
      </c>
      <c r="I16" s="77">
        <v>1753</v>
      </c>
      <c r="J16" s="77">
        <v>0</v>
      </c>
      <c r="K16" s="77">
        <v>24.281854800000001</v>
      </c>
      <c r="L16" s="78">
        <v>0</v>
      </c>
      <c r="M16" s="78">
        <v>8.8000000000000005E-3</v>
      </c>
      <c r="N16" s="78">
        <v>5.0000000000000001E-4</v>
      </c>
    </row>
    <row r="17" spans="2:14">
      <c r="B17" t="s">
        <v>1931</v>
      </c>
      <c r="C17" t="s">
        <v>1932</v>
      </c>
      <c r="D17" t="s">
        <v>100</v>
      </c>
      <c r="E17" t="s">
        <v>1933</v>
      </c>
      <c r="F17" t="s">
        <v>1926</v>
      </c>
      <c r="G17" t="s">
        <v>102</v>
      </c>
      <c r="H17" s="77">
        <v>1329</v>
      </c>
      <c r="I17" s="77">
        <v>1763</v>
      </c>
      <c r="J17" s="77">
        <v>0</v>
      </c>
      <c r="K17" s="77">
        <v>23.43027</v>
      </c>
      <c r="L17" s="78">
        <v>0</v>
      </c>
      <c r="M17" s="78">
        <v>8.5000000000000006E-3</v>
      </c>
      <c r="N17" s="78">
        <v>4.0000000000000002E-4</v>
      </c>
    </row>
    <row r="18" spans="2:14">
      <c r="B18" t="s">
        <v>1934</v>
      </c>
      <c r="C18" t="s">
        <v>1935</v>
      </c>
      <c r="D18" t="s">
        <v>100</v>
      </c>
      <c r="E18" t="s">
        <v>1933</v>
      </c>
      <c r="F18" t="s">
        <v>1926</v>
      </c>
      <c r="G18" t="s">
        <v>102</v>
      </c>
      <c r="H18" s="77">
        <v>1342.92</v>
      </c>
      <c r="I18" s="77">
        <v>3100</v>
      </c>
      <c r="J18" s="77">
        <v>0</v>
      </c>
      <c r="K18" s="77">
        <v>41.630519999999997</v>
      </c>
      <c r="L18" s="78">
        <v>0</v>
      </c>
      <c r="M18" s="78">
        <v>1.5100000000000001E-2</v>
      </c>
      <c r="N18" s="78">
        <v>8.0000000000000004E-4</v>
      </c>
    </row>
    <row r="19" spans="2:14">
      <c r="B19" t="s">
        <v>1936</v>
      </c>
      <c r="C19" t="s">
        <v>1937</v>
      </c>
      <c r="D19" t="s">
        <v>100</v>
      </c>
      <c r="E19" t="s">
        <v>1933</v>
      </c>
      <c r="F19" t="s">
        <v>1926</v>
      </c>
      <c r="G19" t="s">
        <v>102</v>
      </c>
      <c r="H19" s="77">
        <v>1354.27</v>
      </c>
      <c r="I19" s="77">
        <v>1757</v>
      </c>
      <c r="J19" s="77">
        <v>0</v>
      </c>
      <c r="K19" s="77">
        <v>23.794523900000002</v>
      </c>
      <c r="L19" s="78">
        <v>0</v>
      </c>
      <c r="M19" s="78">
        <v>8.6E-3</v>
      </c>
      <c r="N19" s="78">
        <v>4.0000000000000002E-4</v>
      </c>
    </row>
    <row r="20" spans="2:14">
      <c r="B20" t="s">
        <v>1938</v>
      </c>
      <c r="C20" t="s">
        <v>1939</v>
      </c>
      <c r="D20" t="s">
        <v>100</v>
      </c>
      <c r="E20" t="s">
        <v>1933</v>
      </c>
      <c r="F20" t="s">
        <v>1926</v>
      </c>
      <c r="G20" t="s">
        <v>102</v>
      </c>
      <c r="H20" s="77">
        <v>323.61</v>
      </c>
      <c r="I20" s="77">
        <v>1732</v>
      </c>
      <c r="J20" s="77">
        <v>0</v>
      </c>
      <c r="K20" s="77">
        <v>5.6049252000000003</v>
      </c>
      <c r="L20" s="78">
        <v>0</v>
      </c>
      <c r="M20" s="78">
        <v>2E-3</v>
      </c>
      <c r="N20" s="78">
        <v>1E-4</v>
      </c>
    </row>
    <row r="21" spans="2:14">
      <c r="B21" t="s">
        <v>1940</v>
      </c>
      <c r="C21" t="s">
        <v>1941</v>
      </c>
      <c r="D21" t="s">
        <v>100</v>
      </c>
      <c r="E21" t="s">
        <v>1942</v>
      </c>
      <c r="F21" t="s">
        <v>1926</v>
      </c>
      <c r="G21" t="s">
        <v>102</v>
      </c>
      <c r="H21" s="77">
        <v>323.10000000000002</v>
      </c>
      <c r="I21" s="77">
        <v>3114</v>
      </c>
      <c r="J21" s="77">
        <v>0</v>
      </c>
      <c r="K21" s="77">
        <v>10.061334</v>
      </c>
      <c r="L21" s="78">
        <v>0</v>
      </c>
      <c r="M21" s="78">
        <v>3.5999999999999999E-3</v>
      </c>
      <c r="N21" s="78">
        <v>2.0000000000000001E-4</v>
      </c>
    </row>
    <row r="22" spans="2:14">
      <c r="B22" t="s">
        <v>1943</v>
      </c>
      <c r="C22" t="s">
        <v>1944</v>
      </c>
      <c r="D22" t="s">
        <v>100</v>
      </c>
      <c r="E22" t="s">
        <v>1945</v>
      </c>
      <c r="F22" t="s">
        <v>1926</v>
      </c>
      <c r="G22" t="s">
        <v>102</v>
      </c>
      <c r="H22" s="77">
        <v>46.83</v>
      </c>
      <c r="I22" s="77">
        <v>30560</v>
      </c>
      <c r="J22" s="77">
        <v>0</v>
      </c>
      <c r="K22" s="77">
        <v>14.311248000000001</v>
      </c>
      <c r="L22" s="78">
        <v>0</v>
      </c>
      <c r="M22" s="78">
        <v>5.1999999999999998E-3</v>
      </c>
      <c r="N22" s="78">
        <v>2.9999999999999997E-4</v>
      </c>
    </row>
    <row r="23" spans="2:14">
      <c r="B23" t="s">
        <v>1946</v>
      </c>
      <c r="C23" t="s">
        <v>1947</v>
      </c>
      <c r="D23" t="s">
        <v>100</v>
      </c>
      <c r="E23" t="s">
        <v>1945</v>
      </c>
      <c r="F23" t="s">
        <v>1926</v>
      </c>
      <c r="G23" t="s">
        <v>102</v>
      </c>
      <c r="H23" s="77">
        <v>139.44</v>
      </c>
      <c r="I23" s="77">
        <v>17510</v>
      </c>
      <c r="J23" s="77">
        <v>0</v>
      </c>
      <c r="K23" s="77">
        <v>24.415944</v>
      </c>
      <c r="L23" s="78">
        <v>0</v>
      </c>
      <c r="M23" s="78">
        <v>8.8999999999999999E-3</v>
      </c>
      <c r="N23" s="78">
        <v>5.0000000000000001E-4</v>
      </c>
    </row>
    <row r="24" spans="2:14">
      <c r="B24" t="s">
        <v>1948</v>
      </c>
      <c r="C24" t="s">
        <v>1949</v>
      </c>
      <c r="D24" t="s">
        <v>100</v>
      </c>
      <c r="E24" t="s">
        <v>1945</v>
      </c>
      <c r="F24" t="s">
        <v>1926</v>
      </c>
      <c r="G24" t="s">
        <v>102</v>
      </c>
      <c r="H24" s="77">
        <v>34.729999999999997</v>
      </c>
      <c r="I24" s="77">
        <v>17260</v>
      </c>
      <c r="J24" s="77">
        <v>0</v>
      </c>
      <c r="K24" s="77">
        <v>5.9943980000000003</v>
      </c>
      <c r="L24" s="78">
        <v>0</v>
      </c>
      <c r="M24" s="78">
        <v>2.2000000000000001E-3</v>
      </c>
      <c r="N24" s="78">
        <v>1E-4</v>
      </c>
    </row>
    <row r="25" spans="2:14">
      <c r="B25" t="s">
        <v>1950</v>
      </c>
      <c r="C25" t="s">
        <v>1951</v>
      </c>
      <c r="D25" t="s">
        <v>100</v>
      </c>
      <c r="E25" t="s">
        <v>1945</v>
      </c>
      <c r="F25" t="s">
        <v>1926</v>
      </c>
      <c r="G25" t="s">
        <v>102</v>
      </c>
      <c r="H25" s="77">
        <v>436</v>
      </c>
      <c r="I25" s="77">
        <v>16950</v>
      </c>
      <c r="J25" s="77">
        <v>0</v>
      </c>
      <c r="K25" s="77">
        <v>73.902000000000001</v>
      </c>
      <c r="L25" s="78">
        <v>0</v>
      </c>
      <c r="M25" s="78">
        <v>2.6800000000000001E-2</v>
      </c>
      <c r="N25" s="78">
        <v>1.4E-3</v>
      </c>
    </row>
    <row r="26" spans="2:14">
      <c r="B26" s="79" t="s">
        <v>1952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1953</v>
      </c>
      <c r="D28" s="16"/>
      <c r="E28" s="16"/>
      <c r="F28" s="16"/>
      <c r="G28" s="16"/>
      <c r="H28" s="81">
        <v>42153.67</v>
      </c>
      <c r="J28" s="81">
        <v>0</v>
      </c>
      <c r="K28" s="81">
        <v>1230.0594210899999</v>
      </c>
      <c r="M28" s="80">
        <v>0.44590000000000002</v>
      </c>
      <c r="N28" s="80">
        <v>2.29E-2</v>
      </c>
    </row>
    <row r="29" spans="2:14">
      <c r="B29" t="s">
        <v>1954</v>
      </c>
      <c r="C29" t="s">
        <v>1955</v>
      </c>
      <c r="D29" t="s">
        <v>100</v>
      </c>
      <c r="E29" t="s">
        <v>1925</v>
      </c>
      <c r="F29" t="s">
        <v>1956</v>
      </c>
      <c r="G29" t="s">
        <v>102</v>
      </c>
      <c r="H29" s="77">
        <v>8970.35</v>
      </c>
      <c r="I29" s="77">
        <v>359.86</v>
      </c>
      <c r="J29" s="77">
        <v>0</v>
      </c>
      <c r="K29" s="77">
        <v>32.28070151</v>
      </c>
      <c r="L29" s="78">
        <v>1E-4</v>
      </c>
      <c r="M29" s="78">
        <v>1.17E-2</v>
      </c>
      <c r="N29" s="78">
        <v>5.9999999999999995E-4</v>
      </c>
    </row>
    <row r="30" spans="2:14">
      <c r="B30" t="s">
        <v>1957</v>
      </c>
      <c r="C30" t="s">
        <v>1958</v>
      </c>
      <c r="D30" t="s">
        <v>100</v>
      </c>
      <c r="E30" t="s">
        <v>1925</v>
      </c>
      <c r="F30" t="s">
        <v>1956</v>
      </c>
      <c r="G30" t="s">
        <v>102</v>
      </c>
      <c r="H30" s="77">
        <v>33.090000000000003</v>
      </c>
      <c r="I30" s="77">
        <v>345.2</v>
      </c>
      <c r="J30" s="77">
        <v>0</v>
      </c>
      <c r="K30" s="77">
        <v>0.11422668</v>
      </c>
      <c r="L30" s="78">
        <v>0</v>
      </c>
      <c r="M30" s="78">
        <v>0</v>
      </c>
      <c r="N30" s="78">
        <v>0</v>
      </c>
    </row>
    <row r="31" spans="2:14">
      <c r="B31" t="s">
        <v>1959</v>
      </c>
      <c r="C31" t="s">
        <v>1960</v>
      </c>
      <c r="D31" t="s">
        <v>100</v>
      </c>
      <c r="E31" t="s">
        <v>1933</v>
      </c>
      <c r="F31" t="s">
        <v>1956</v>
      </c>
      <c r="G31" t="s">
        <v>102</v>
      </c>
      <c r="H31" s="77">
        <v>32083.89</v>
      </c>
      <c r="I31" s="77">
        <v>3613</v>
      </c>
      <c r="J31" s="77">
        <v>0</v>
      </c>
      <c r="K31" s="77">
        <v>1159.1909456999999</v>
      </c>
      <c r="L31" s="78">
        <v>3.2000000000000002E-3</v>
      </c>
      <c r="M31" s="78">
        <v>0.42020000000000002</v>
      </c>
      <c r="N31" s="78">
        <v>2.1600000000000001E-2</v>
      </c>
    </row>
    <row r="32" spans="2:14">
      <c r="B32" t="s">
        <v>1961</v>
      </c>
      <c r="C32" t="s">
        <v>1962</v>
      </c>
      <c r="D32" t="s">
        <v>100</v>
      </c>
      <c r="E32" t="s">
        <v>1945</v>
      </c>
      <c r="F32" t="s">
        <v>1956</v>
      </c>
      <c r="G32" t="s">
        <v>102</v>
      </c>
      <c r="H32" s="77">
        <v>1066.3399999999999</v>
      </c>
      <c r="I32" s="77">
        <v>3608</v>
      </c>
      <c r="J32" s="77">
        <v>0</v>
      </c>
      <c r="K32" s="77">
        <v>38.473547199999999</v>
      </c>
      <c r="L32" s="78">
        <v>2.0000000000000001E-4</v>
      </c>
      <c r="M32" s="78">
        <v>1.3899999999999999E-2</v>
      </c>
      <c r="N32" s="78">
        <v>6.9999999999999999E-4</v>
      </c>
    </row>
    <row r="33" spans="2:14">
      <c r="B33" s="79" t="s">
        <v>1963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873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1964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223</v>
      </c>
      <c r="D39" s="16"/>
      <c r="E39" s="16"/>
      <c r="F39" s="16"/>
      <c r="G39" s="16"/>
      <c r="H39" s="81">
        <v>13511.46</v>
      </c>
      <c r="J39" s="81">
        <v>0</v>
      </c>
      <c r="K39" s="81">
        <v>1213.1689371887908</v>
      </c>
      <c r="M39" s="80">
        <v>0.43969999999999998</v>
      </c>
      <c r="N39" s="80">
        <v>2.2599999999999999E-2</v>
      </c>
    </row>
    <row r="40" spans="2:14">
      <c r="B40" s="79" t="s">
        <v>1965</v>
      </c>
      <c r="D40" s="16"/>
      <c r="E40" s="16"/>
      <c r="F40" s="16"/>
      <c r="G40" s="16"/>
      <c r="H40" s="81">
        <v>13193.66</v>
      </c>
      <c r="J40" s="81">
        <v>0</v>
      </c>
      <c r="K40" s="81">
        <v>1108.2039446927909</v>
      </c>
      <c r="M40" s="80">
        <v>0.4017</v>
      </c>
      <c r="N40" s="80">
        <v>2.06E-2</v>
      </c>
    </row>
    <row r="41" spans="2:14">
      <c r="B41" t="s">
        <v>1966</v>
      </c>
      <c r="C41" t="s">
        <v>1967</v>
      </c>
      <c r="D41" t="s">
        <v>1835</v>
      </c>
      <c r="E41" t="s">
        <v>1968</v>
      </c>
      <c r="F41" t="s">
        <v>1926</v>
      </c>
      <c r="G41" t="s">
        <v>106</v>
      </c>
      <c r="H41" s="77">
        <v>431.46</v>
      </c>
      <c r="I41" s="77">
        <v>995</v>
      </c>
      <c r="J41" s="77">
        <v>0</v>
      </c>
      <c r="K41" s="77">
        <v>15.849855684</v>
      </c>
      <c r="L41" s="78">
        <v>0</v>
      </c>
      <c r="M41" s="78">
        <v>5.7000000000000002E-3</v>
      </c>
      <c r="N41" s="78">
        <v>2.9999999999999997E-4</v>
      </c>
    </row>
    <row r="42" spans="2:14">
      <c r="B42" t="s">
        <v>1969</v>
      </c>
      <c r="C42" t="s">
        <v>1970</v>
      </c>
      <c r="D42" t="s">
        <v>123</v>
      </c>
      <c r="E42" t="s">
        <v>1971</v>
      </c>
      <c r="F42" t="s">
        <v>1926</v>
      </c>
      <c r="G42" t="s">
        <v>106</v>
      </c>
      <c r="H42" s="77">
        <v>314.14999999999998</v>
      </c>
      <c r="I42" s="77">
        <v>6301</v>
      </c>
      <c r="J42" s="77">
        <v>0</v>
      </c>
      <c r="K42" s="77">
        <v>73.081631818000005</v>
      </c>
      <c r="L42" s="78">
        <v>0</v>
      </c>
      <c r="M42" s="78">
        <v>2.6499999999999999E-2</v>
      </c>
      <c r="N42" s="78">
        <v>1.4E-3</v>
      </c>
    </row>
    <row r="43" spans="2:14">
      <c r="B43" t="s">
        <v>1972</v>
      </c>
      <c r="C43" t="s">
        <v>1973</v>
      </c>
      <c r="D43" t="s">
        <v>1708</v>
      </c>
      <c r="E43" t="s">
        <v>1974</v>
      </c>
      <c r="F43" t="s">
        <v>1926</v>
      </c>
      <c r="G43" t="s">
        <v>106</v>
      </c>
      <c r="H43" s="77">
        <v>33.22</v>
      </c>
      <c r="I43" s="77">
        <v>6472</v>
      </c>
      <c r="J43" s="77">
        <v>0</v>
      </c>
      <c r="K43" s="77">
        <v>7.9377940927999999</v>
      </c>
      <c r="L43" s="78">
        <v>0</v>
      </c>
      <c r="M43" s="78">
        <v>2.8999999999999998E-3</v>
      </c>
      <c r="N43" s="78">
        <v>1E-4</v>
      </c>
    </row>
    <row r="44" spans="2:14">
      <c r="B44" t="s">
        <v>1975</v>
      </c>
      <c r="C44" t="s">
        <v>1976</v>
      </c>
      <c r="D44" t="s">
        <v>1835</v>
      </c>
      <c r="E44" t="s">
        <v>1826</v>
      </c>
      <c r="F44" t="s">
        <v>1926</v>
      </c>
      <c r="G44" t="s">
        <v>106</v>
      </c>
      <c r="H44" s="77">
        <v>490.06</v>
      </c>
      <c r="I44" s="77">
        <v>442.7</v>
      </c>
      <c r="J44" s="77">
        <v>0</v>
      </c>
      <c r="K44" s="77">
        <v>8.0097778290400008</v>
      </c>
      <c r="L44" s="78">
        <v>0</v>
      </c>
      <c r="M44" s="78">
        <v>2.8999999999999998E-3</v>
      </c>
      <c r="N44" s="78">
        <v>1E-4</v>
      </c>
    </row>
    <row r="45" spans="2:14">
      <c r="B45" t="s">
        <v>1977</v>
      </c>
      <c r="C45" t="s">
        <v>1978</v>
      </c>
      <c r="D45" t="s">
        <v>1835</v>
      </c>
      <c r="E45" t="s">
        <v>1826</v>
      </c>
      <c r="F45" t="s">
        <v>1926</v>
      </c>
      <c r="G45" t="s">
        <v>106</v>
      </c>
      <c r="H45" s="77">
        <v>2364.2800000000002</v>
      </c>
      <c r="I45" s="77">
        <v>782.8</v>
      </c>
      <c r="J45" s="77">
        <v>0</v>
      </c>
      <c r="K45" s="77">
        <v>68.329999537280003</v>
      </c>
      <c r="L45" s="78">
        <v>0</v>
      </c>
      <c r="M45" s="78">
        <v>2.4799999999999999E-2</v>
      </c>
      <c r="N45" s="78">
        <v>1.2999999999999999E-3</v>
      </c>
    </row>
    <row r="46" spans="2:14">
      <c r="B46" t="s">
        <v>1979</v>
      </c>
      <c r="C46" t="s">
        <v>1980</v>
      </c>
      <c r="D46" t="s">
        <v>1981</v>
      </c>
      <c r="E46" t="s">
        <v>1826</v>
      </c>
      <c r="F46" t="s">
        <v>1926</v>
      </c>
      <c r="G46" t="s">
        <v>202</v>
      </c>
      <c r="H46" s="77">
        <v>573.73</v>
      </c>
      <c r="I46" s="77">
        <v>1925.6517999999985</v>
      </c>
      <c r="J46" s="77">
        <v>0</v>
      </c>
      <c r="K46" s="77">
        <v>5.1936845781130101</v>
      </c>
      <c r="L46" s="78">
        <v>0</v>
      </c>
      <c r="M46" s="78">
        <v>1.9E-3</v>
      </c>
      <c r="N46" s="78">
        <v>1E-4</v>
      </c>
    </row>
    <row r="47" spans="2:14">
      <c r="B47" t="s">
        <v>1982</v>
      </c>
      <c r="C47" t="s">
        <v>1983</v>
      </c>
      <c r="D47" t="s">
        <v>123</v>
      </c>
      <c r="E47" t="s">
        <v>1826</v>
      </c>
      <c r="F47" t="s">
        <v>1926</v>
      </c>
      <c r="G47" t="s">
        <v>110</v>
      </c>
      <c r="H47" s="77">
        <v>837.51</v>
      </c>
      <c r="I47" s="77">
        <v>2866.5</v>
      </c>
      <c r="J47" s="77">
        <v>0</v>
      </c>
      <c r="K47" s="77">
        <v>96.830737886609995</v>
      </c>
      <c r="L47" s="78">
        <v>0</v>
      </c>
      <c r="M47" s="78">
        <v>3.5099999999999999E-2</v>
      </c>
      <c r="N47" s="78">
        <v>1.8E-3</v>
      </c>
    </row>
    <row r="48" spans="2:14">
      <c r="B48" t="s">
        <v>1984</v>
      </c>
      <c r="C48" t="s">
        <v>1985</v>
      </c>
      <c r="D48" t="s">
        <v>123</v>
      </c>
      <c r="E48" t="s">
        <v>1826</v>
      </c>
      <c r="F48" t="s">
        <v>1926</v>
      </c>
      <c r="G48" t="s">
        <v>106</v>
      </c>
      <c r="H48" s="77">
        <v>78.989999999999995</v>
      </c>
      <c r="I48" s="77">
        <v>3758</v>
      </c>
      <c r="J48" s="77">
        <v>0</v>
      </c>
      <c r="K48" s="77">
        <v>10.9594959864</v>
      </c>
      <c r="L48" s="78">
        <v>0</v>
      </c>
      <c r="M48" s="78">
        <v>4.0000000000000001E-3</v>
      </c>
      <c r="N48" s="78">
        <v>2.0000000000000001E-4</v>
      </c>
    </row>
    <row r="49" spans="2:14">
      <c r="B49" t="s">
        <v>1986</v>
      </c>
      <c r="C49" t="s">
        <v>1987</v>
      </c>
      <c r="D49" t="s">
        <v>1835</v>
      </c>
      <c r="E49" t="s">
        <v>1826</v>
      </c>
      <c r="F49" t="s">
        <v>1926</v>
      </c>
      <c r="G49" t="s">
        <v>106</v>
      </c>
      <c r="H49" s="77">
        <v>752.87</v>
      </c>
      <c r="I49" s="77">
        <v>481.2</v>
      </c>
      <c r="J49" s="77">
        <v>0</v>
      </c>
      <c r="K49" s="77">
        <v>13.375416144480001</v>
      </c>
      <c r="L49" s="78">
        <v>0</v>
      </c>
      <c r="M49" s="78">
        <v>4.7999999999999996E-3</v>
      </c>
      <c r="N49" s="78">
        <v>2.0000000000000001E-4</v>
      </c>
    </row>
    <row r="50" spans="2:14">
      <c r="B50" t="s">
        <v>1988</v>
      </c>
      <c r="C50" t="s">
        <v>1989</v>
      </c>
      <c r="D50" t="s">
        <v>1835</v>
      </c>
      <c r="E50" t="s">
        <v>1826</v>
      </c>
      <c r="F50" t="s">
        <v>1926</v>
      </c>
      <c r="G50" t="s">
        <v>106</v>
      </c>
      <c r="H50" s="77">
        <v>87.95</v>
      </c>
      <c r="I50" s="77">
        <v>3849.75</v>
      </c>
      <c r="J50" s="77">
        <v>0</v>
      </c>
      <c r="K50" s="77">
        <v>12.500577121499999</v>
      </c>
      <c r="L50" s="78">
        <v>0</v>
      </c>
      <c r="M50" s="78">
        <v>4.4999999999999997E-3</v>
      </c>
      <c r="N50" s="78">
        <v>2.0000000000000001E-4</v>
      </c>
    </row>
    <row r="51" spans="2:14">
      <c r="B51" t="s">
        <v>1990</v>
      </c>
      <c r="C51" t="s">
        <v>1991</v>
      </c>
      <c r="D51" t="s">
        <v>123</v>
      </c>
      <c r="E51" t="s">
        <v>1826</v>
      </c>
      <c r="F51" t="s">
        <v>1926</v>
      </c>
      <c r="G51" t="s">
        <v>110</v>
      </c>
      <c r="H51" s="77">
        <v>669.1</v>
      </c>
      <c r="I51" s="77">
        <v>650.5</v>
      </c>
      <c r="J51" s="77">
        <v>0</v>
      </c>
      <c r="K51" s="77">
        <v>17.555355349700001</v>
      </c>
      <c r="L51" s="78">
        <v>0</v>
      </c>
      <c r="M51" s="78">
        <v>6.4000000000000003E-3</v>
      </c>
      <c r="N51" s="78">
        <v>2.9999999999999997E-4</v>
      </c>
    </row>
    <row r="52" spans="2:14">
      <c r="B52" t="s">
        <v>1992</v>
      </c>
      <c r="C52" t="s">
        <v>1993</v>
      </c>
      <c r="D52" t="s">
        <v>1835</v>
      </c>
      <c r="E52" t="s">
        <v>1826</v>
      </c>
      <c r="F52" t="s">
        <v>1926</v>
      </c>
      <c r="G52" t="s">
        <v>106</v>
      </c>
      <c r="H52" s="77">
        <v>1081.4100000000001</v>
      </c>
      <c r="I52" s="77">
        <v>1016</v>
      </c>
      <c r="J52" s="77">
        <v>0</v>
      </c>
      <c r="K52" s="77">
        <v>40.564467715200003</v>
      </c>
      <c r="L52" s="78">
        <v>0</v>
      </c>
      <c r="M52" s="78">
        <v>1.47E-2</v>
      </c>
      <c r="N52" s="78">
        <v>8.0000000000000004E-4</v>
      </c>
    </row>
    <row r="53" spans="2:14">
      <c r="B53" t="s">
        <v>1994</v>
      </c>
      <c r="C53" t="s">
        <v>1995</v>
      </c>
      <c r="D53" t="s">
        <v>1708</v>
      </c>
      <c r="E53" t="s">
        <v>1826</v>
      </c>
      <c r="F53" t="s">
        <v>1926</v>
      </c>
      <c r="G53" t="s">
        <v>106</v>
      </c>
      <c r="H53" s="77">
        <v>35.54</v>
      </c>
      <c r="I53" s="77">
        <v>34200</v>
      </c>
      <c r="J53" s="77">
        <v>0</v>
      </c>
      <c r="K53" s="77">
        <v>44.875078559999999</v>
      </c>
      <c r="L53" s="78">
        <v>0</v>
      </c>
      <c r="M53" s="78">
        <v>1.6299999999999999E-2</v>
      </c>
      <c r="N53" s="78">
        <v>8.0000000000000004E-4</v>
      </c>
    </row>
    <row r="54" spans="2:14">
      <c r="B54" t="s">
        <v>1996</v>
      </c>
      <c r="C54" t="s">
        <v>1997</v>
      </c>
      <c r="D54" t="s">
        <v>123</v>
      </c>
      <c r="E54" t="s">
        <v>1826</v>
      </c>
      <c r="F54" t="s">
        <v>1926</v>
      </c>
      <c r="G54" t="s">
        <v>106</v>
      </c>
      <c r="H54" s="77">
        <v>233.16</v>
      </c>
      <c r="I54" s="77">
        <v>707.75</v>
      </c>
      <c r="J54" s="77">
        <v>0</v>
      </c>
      <c r="K54" s="77">
        <v>6.0925011107999998</v>
      </c>
      <c r="L54" s="78">
        <v>0</v>
      </c>
      <c r="M54" s="78">
        <v>2.2000000000000001E-3</v>
      </c>
      <c r="N54" s="78">
        <v>1E-4</v>
      </c>
    </row>
    <row r="55" spans="2:14">
      <c r="B55" t="s">
        <v>1998</v>
      </c>
      <c r="C55" t="s">
        <v>1999</v>
      </c>
      <c r="D55" t="s">
        <v>123</v>
      </c>
      <c r="E55" t="s">
        <v>1826</v>
      </c>
      <c r="F55" t="s">
        <v>1926</v>
      </c>
      <c r="G55" t="s">
        <v>110</v>
      </c>
      <c r="H55" s="77">
        <v>18.04</v>
      </c>
      <c r="I55" s="77">
        <v>7368</v>
      </c>
      <c r="J55" s="77">
        <v>0</v>
      </c>
      <c r="K55" s="77">
        <v>5.36114365248</v>
      </c>
      <c r="L55" s="78">
        <v>0</v>
      </c>
      <c r="M55" s="78">
        <v>1.9E-3</v>
      </c>
      <c r="N55" s="78">
        <v>1E-4</v>
      </c>
    </row>
    <row r="56" spans="2:14">
      <c r="B56" t="s">
        <v>2000</v>
      </c>
      <c r="C56" t="s">
        <v>2001</v>
      </c>
      <c r="D56" t="s">
        <v>1708</v>
      </c>
      <c r="E56" t="s">
        <v>2002</v>
      </c>
      <c r="F56" t="s">
        <v>1926</v>
      </c>
      <c r="G56" t="s">
        <v>106</v>
      </c>
      <c r="H56" s="77">
        <v>219.98</v>
      </c>
      <c r="I56" s="77">
        <v>6443</v>
      </c>
      <c r="J56" s="77">
        <v>0</v>
      </c>
      <c r="K56" s="77">
        <v>52.327865688800003</v>
      </c>
      <c r="L56" s="78">
        <v>0</v>
      </c>
      <c r="M56" s="78">
        <v>1.9E-2</v>
      </c>
      <c r="N56" s="78">
        <v>1E-3</v>
      </c>
    </row>
    <row r="57" spans="2:14">
      <c r="B57" t="s">
        <v>2003</v>
      </c>
      <c r="C57" t="s">
        <v>2004</v>
      </c>
      <c r="D57" t="s">
        <v>1708</v>
      </c>
      <c r="E57" t="s">
        <v>2005</v>
      </c>
      <c r="F57" t="s">
        <v>1926</v>
      </c>
      <c r="G57" t="s">
        <v>106</v>
      </c>
      <c r="H57" s="77">
        <v>78.099999999999994</v>
      </c>
      <c r="I57" s="77">
        <v>7353</v>
      </c>
      <c r="J57" s="77">
        <v>0</v>
      </c>
      <c r="K57" s="77">
        <v>21.202022555999999</v>
      </c>
      <c r="L57" s="78">
        <v>0</v>
      </c>
      <c r="M57" s="78">
        <v>7.7000000000000002E-3</v>
      </c>
      <c r="N57" s="78">
        <v>4.0000000000000002E-4</v>
      </c>
    </row>
    <row r="58" spans="2:14">
      <c r="B58" t="s">
        <v>2006</v>
      </c>
      <c r="C58" t="s">
        <v>2007</v>
      </c>
      <c r="D58" t="s">
        <v>123</v>
      </c>
      <c r="E58" t="s">
        <v>2008</v>
      </c>
      <c r="F58" t="s">
        <v>1926</v>
      </c>
      <c r="G58" t="s">
        <v>116</v>
      </c>
      <c r="H58" s="77">
        <v>291.33999999999997</v>
      </c>
      <c r="I58" s="77">
        <v>4966.41</v>
      </c>
      <c r="J58" s="77">
        <v>0</v>
      </c>
      <c r="K58" s="77">
        <v>40.284976508674802</v>
      </c>
      <c r="L58" s="78">
        <v>0</v>
      </c>
      <c r="M58" s="78">
        <v>1.46E-2</v>
      </c>
      <c r="N58" s="78">
        <v>8.0000000000000004E-4</v>
      </c>
    </row>
    <row r="59" spans="2:14">
      <c r="B59" t="s">
        <v>2009</v>
      </c>
      <c r="C59" t="s">
        <v>2010</v>
      </c>
      <c r="D59" t="s">
        <v>1712</v>
      </c>
      <c r="E59" t="s">
        <v>2011</v>
      </c>
      <c r="F59" t="s">
        <v>1926</v>
      </c>
      <c r="G59" t="s">
        <v>106</v>
      </c>
      <c r="H59" s="77">
        <v>81.400000000000006</v>
      </c>
      <c r="I59" s="77">
        <v>2414</v>
      </c>
      <c r="J59" s="77">
        <v>0</v>
      </c>
      <c r="K59" s="77">
        <v>7.2547652319999996</v>
      </c>
      <c r="L59" s="78">
        <v>0</v>
      </c>
      <c r="M59" s="78">
        <v>2.5999999999999999E-3</v>
      </c>
      <c r="N59" s="78">
        <v>1E-4</v>
      </c>
    </row>
    <row r="60" spans="2:14">
      <c r="B60" t="s">
        <v>2012</v>
      </c>
      <c r="C60" t="s">
        <v>2013</v>
      </c>
      <c r="D60" t="s">
        <v>123</v>
      </c>
      <c r="E60" t="s">
        <v>2014</v>
      </c>
      <c r="F60" t="s">
        <v>1926</v>
      </c>
      <c r="G60" t="s">
        <v>106</v>
      </c>
      <c r="H60" s="77">
        <v>61.14</v>
      </c>
      <c r="I60" s="77">
        <v>4608.5</v>
      </c>
      <c r="J60" s="77">
        <v>0</v>
      </c>
      <c r="K60" s="77">
        <v>10.402715434799999</v>
      </c>
      <c r="L60" s="78">
        <v>0</v>
      </c>
      <c r="M60" s="78">
        <v>3.8E-3</v>
      </c>
      <c r="N60" s="78">
        <v>2.0000000000000001E-4</v>
      </c>
    </row>
    <row r="61" spans="2:14">
      <c r="B61" t="s">
        <v>2015</v>
      </c>
      <c r="C61" t="s">
        <v>2016</v>
      </c>
      <c r="D61" t="s">
        <v>1708</v>
      </c>
      <c r="E61" t="s">
        <v>2014</v>
      </c>
      <c r="F61" t="s">
        <v>1926</v>
      </c>
      <c r="G61" t="s">
        <v>106</v>
      </c>
      <c r="H61" s="77">
        <v>172.77</v>
      </c>
      <c r="I61" s="77">
        <v>5945.5</v>
      </c>
      <c r="J61" s="77">
        <v>0</v>
      </c>
      <c r="K61" s="77">
        <v>37.924372972199997</v>
      </c>
      <c r="L61" s="78">
        <v>0</v>
      </c>
      <c r="M61" s="78">
        <v>1.37E-2</v>
      </c>
      <c r="N61" s="78">
        <v>6.9999999999999999E-4</v>
      </c>
    </row>
    <row r="62" spans="2:14">
      <c r="B62" t="s">
        <v>2017</v>
      </c>
      <c r="C62" t="s">
        <v>2018</v>
      </c>
      <c r="D62" t="s">
        <v>123</v>
      </c>
      <c r="E62" t="s">
        <v>2019</v>
      </c>
      <c r="F62" t="s">
        <v>1926</v>
      </c>
      <c r="G62" t="s">
        <v>110</v>
      </c>
      <c r="H62" s="77">
        <v>182.11</v>
      </c>
      <c r="I62" s="77">
        <v>20573</v>
      </c>
      <c r="J62" s="77">
        <v>0</v>
      </c>
      <c r="K62" s="77">
        <v>151.11330857601999</v>
      </c>
      <c r="L62" s="78">
        <v>0</v>
      </c>
      <c r="M62" s="78">
        <v>5.4800000000000001E-2</v>
      </c>
      <c r="N62" s="78">
        <v>2.8E-3</v>
      </c>
    </row>
    <row r="63" spans="2:14">
      <c r="B63" t="s">
        <v>2020</v>
      </c>
      <c r="C63" t="s">
        <v>2021</v>
      </c>
      <c r="D63" t="s">
        <v>123</v>
      </c>
      <c r="E63" t="s">
        <v>2019</v>
      </c>
      <c r="F63" t="s">
        <v>1926</v>
      </c>
      <c r="G63" t="s">
        <v>110</v>
      </c>
      <c r="H63" s="77">
        <v>21.06</v>
      </c>
      <c r="I63" s="77">
        <v>5294</v>
      </c>
      <c r="J63" s="77">
        <v>0</v>
      </c>
      <c r="K63" s="77">
        <v>4.4969038077599999</v>
      </c>
      <c r="L63" s="78">
        <v>0</v>
      </c>
      <c r="M63" s="78">
        <v>1.6000000000000001E-3</v>
      </c>
      <c r="N63" s="78">
        <v>1E-4</v>
      </c>
    </row>
    <row r="64" spans="2:14">
      <c r="B64" t="s">
        <v>2022</v>
      </c>
      <c r="C64" t="s">
        <v>2023</v>
      </c>
      <c r="D64" t="s">
        <v>123</v>
      </c>
      <c r="E64" t="s">
        <v>2019</v>
      </c>
      <c r="F64" t="s">
        <v>1926</v>
      </c>
      <c r="G64" t="s">
        <v>110</v>
      </c>
      <c r="H64" s="77">
        <v>92.06</v>
      </c>
      <c r="I64" s="77">
        <v>8213.2999999999993</v>
      </c>
      <c r="J64" s="77">
        <v>0</v>
      </c>
      <c r="K64" s="77">
        <v>30.497198796932</v>
      </c>
      <c r="L64" s="78">
        <v>0</v>
      </c>
      <c r="M64" s="78">
        <v>1.11E-2</v>
      </c>
      <c r="N64" s="78">
        <v>5.9999999999999995E-4</v>
      </c>
    </row>
    <row r="65" spans="2:14">
      <c r="B65" t="s">
        <v>2024</v>
      </c>
      <c r="C65" t="s">
        <v>2025</v>
      </c>
      <c r="D65" t="s">
        <v>123</v>
      </c>
      <c r="E65" t="s">
        <v>2019</v>
      </c>
      <c r="F65" t="s">
        <v>1926</v>
      </c>
      <c r="G65" t="s">
        <v>110</v>
      </c>
      <c r="H65" s="77">
        <v>143.82</v>
      </c>
      <c r="I65" s="77">
        <v>2296.8000000000002</v>
      </c>
      <c r="J65" s="77">
        <v>0</v>
      </c>
      <c r="K65" s="77">
        <v>13.323359849184</v>
      </c>
      <c r="L65" s="78">
        <v>0</v>
      </c>
      <c r="M65" s="78">
        <v>4.7999999999999996E-3</v>
      </c>
      <c r="N65" s="78">
        <v>2.0000000000000001E-4</v>
      </c>
    </row>
    <row r="66" spans="2:14">
      <c r="B66" t="s">
        <v>2026</v>
      </c>
      <c r="C66" t="s">
        <v>2027</v>
      </c>
      <c r="D66" t="s">
        <v>2028</v>
      </c>
      <c r="E66" t="s">
        <v>2029</v>
      </c>
      <c r="F66" t="s">
        <v>1926</v>
      </c>
      <c r="G66" t="s">
        <v>200</v>
      </c>
      <c r="H66" s="77">
        <v>776.84</v>
      </c>
      <c r="I66" s="77">
        <v>242800</v>
      </c>
      <c r="J66" s="77">
        <v>0</v>
      </c>
      <c r="K66" s="77">
        <v>48.287774679519998</v>
      </c>
      <c r="L66" s="78">
        <v>0</v>
      </c>
      <c r="M66" s="78">
        <v>1.7500000000000002E-2</v>
      </c>
      <c r="N66" s="78">
        <v>8.9999999999999998E-4</v>
      </c>
    </row>
    <row r="67" spans="2:14">
      <c r="B67" t="s">
        <v>2030</v>
      </c>
      <c r="C67" t="s">
        <v>2031</v>
      </c>
      <c r="D67" t="s">
        <v>2028</v>
      </c>
      <c r="E67" t="s">
        <v>2029</v>
      </c>
      <c r="F67" t="s">
        <v>1926</v>
      </c>
      <c r="G67" t="s">
        <v>200</v>
      </c>
      <c r="H67" s="77">
        <v>2122.67</v>
      </c>
      <c r="I67" s="77">
        <v>23310</v>
      </c>
      <c r="J67" s="77">
        <v>0</v>
      </c>
      <c r="K67" s="77">
        <v>12.667230845577</v>
      </c>
      <c r="L67" s="78">
        <v>0</v>
      </c>
      <c r="M67" s="78">
        <v>4.5999999999999999E-3</v>
      </c>
      <c r="N67" s="78">
        <v>2.0000000000000001E-4</v>
      </c>
    </row>
    <row r="68" spans="2:14">
      <c r="B68" t="s">
        <v>2032</v>
      </c>
      <c r="C68" t="s">
        <v>2033</v>
      </c>
      <c r="D68" t="s">
        <v>123</v>
      </c>
      <c r="E68" t="s">
        <v>2034</v>
      </c>
      <c r="F68" t="s">
        <v>1926</v>
      </c>
      <c r="G68" t="s">
        <v>110</v>
      </c>
      <c r="H68" s="77">
        <v>10.9</v>
      </c>
      <c r="I68" s="77">
        <v>17464</v>
      </c>
      <c r="J68" s="77">
        <v>0</v>
      </c>
      <c r="K68" s="77">
        <v>7.6778834384000003</v>
      </c>
      <c r="L68" s="78">
        <v>0</v>
      </c>
      <c r="M68" s="78">
        <v>2.8E-3</v>
      </c>
      <c r="N68" s="78">
        <v>1E-4</v>
      </c>
    </row>
    <row r="69" spans="2:14">
      <c r="B69" t="s">
        <v>2035</v>
      </c>
      <c r="C69" t="s">
        <v>2036</v>
      </c>
      <c r="D69" t="s">
        <v>1708</v>
      </c>
      <c r="E69" t="s">
        <v>2037</v>
      </c>
      <c r="F69" t="s">
        <v>1926</v>
      </c>
      <c r="G69" t="s">
        <v>106</v>
      </c>
      <c r="H69" s="77">
        <v>14.53</v>
      </c>
      <c r="I69" s="77">
        <v>16768</v>
      </c>
      <c r="J69" s="77">
        <v>0</v>
      </c>
      <c r="K69" s="77">
        <v>8.9951533567999995</v>
      </c>
      <c r="L69" s="78">
        <v>0</v>
      </c>
      <c r="M69" s="78">
        <v>3.3E-3</v>
      </c>
      <c r="N69" s="78">
        <v>2.0000000000000001E-4</v>
      </c>
    </row>
    <row r="70" spans="2:14">
      <c r="B70" t="s">
        <v>2038</v>
      </c>
      <c r="C70" t="s">
        <v>2039</v>
      </c>
      <c r="D70" t="s">
        <v>1708</v>
      </c>
      <c r="E70" t="s">
        <v>2037</v>
      </c>
      <c r="F70" t="s">
        <v>1926</v>
      </c>
      <c r="G70" t="s">
        <v>106</v>
      </c>
      <c r="H70" s="77">
        <v>24.29</v>
      </c>
      <c r="I70" s="77">
        <v>8065</v>
      </c>
      <c r="J70" s="77">
        <v>0</v>
      </c>
      <c r="K70" s="77">
        <v>7.2325855419999998</v>
      </c>
      <c r="L70" s="78">
        <v>0</v>
      </c>
      <c r="M70" s="78">
        <v>2.5999999999999999E-3</v>
      </c>
      <c r="N70" s="78">
        <v>1E-4</v>
      </c>
    </row>
    <row r="71" spans="2:14">
      <c r="B71" t="s">
        <v>2040</v>
      </c>
      <c r="C71" t="s">
        <v>2041</v>
      </c>
      <c r="D71" t="s">
        <v>1708</v>
      </c>
      <c r="E71" t="s">
        <v>2037</v>
      </c>
      <c r="F71" t="s">
        <v>1926</v>
      </c>
      <c r="G71" t="s">
        <v>106</v>
      </c>
      <c r="H71" s="77">
        <v>207.54</v>
      </c>
      <c r="I71" s="77">
        <v>3342</v>
      </c>
      <c r="J71" s="77">
        <v>0</v>
      </c>
      <c r="K71" s="77">
        <v>25.607663265599999</v>
      </c>
      <c r="L71" s="78">
        <v>0</v>
      </c>
      <c r="M71" s="78">
        <v>9.2999999999999992E-3</v>
      </c>
      <c r="N71" s="78">
        <v>5.0000000000000001E-4</v>
      </c>
    </row>
    <row r="72" spans="2:14">
      <c r="B72" t="s">
        <v>2042</v>
      </c>
      <c r="C72" t="s">
        <v>2043</v>
      </c>
      <c r="D72" t="s">
        <v>1708</v>
      </c>
      <c r="E72" t="s">
        <v>2037</v>
      </c>
      <c r="F72" t="s">
        <v>1926</v>
      </c>
      <c r="G72" t="s">
        <v>106</v>
      </c>
      <c r="H72" s="77">
        <v>115.41</v>
      </c>
      <c r="I72" s="77">
        <v>10641</v>
      </c>
      <c r="J72" s="77">
        <v>0</v>
      </c>
      <c r="K72" s="77">
        <v>45.340632745199997</v>
      </c>
      <c r="L72" s="78">
        <v>0</v>
      </c>
      <c r="M72" s="78">
        <v>1.6400000000000001E-2</v>
      </c>
      <c r="N72" s="78">
        <v>8.0000000000000004E-4</v>
      </c>
    </row>
    <row r="73" spans="2:14">
      <c r="B73" t="s">
        <v>2044</v>
      </c>
      <c r="C73" t="s">
        <v>2045</v>
      </c>
      <c r="D73" t="s">
        <v>1708</v>
      </c>
      <c r="E73" t="s">
        <v>2037</v>
      </c>
      <c r="F73" t="s">
        <v>1926</v>
      </c>
      <c r="G73" t="s">
        <v>106</v>
      </c>
      <c r="H73" s="77">
        <v>111.67</v>
      </c>
      <c r="I73" s="77">
        <v>3620</v>
      </c>
      <c r="J73" s="77">
        <v>0</v>
      </c>
      <c r="K73" s="77">
        <v>14.924740168</v>
      </c>
      <c r="L73" s="78">
        <v>0</v>
      </c>
      <c r="M73" s="78">
        <v>5.4000000000000003E-3</v>
      </c>
      <c r="N73" s="78">
        <v>2.9999999999999997E-4</v>
      </c>
    </row>
    <row r="74" spans="2:14">
      <c r="B74" t="s">
        <v>2046</v>
      </c>
      <c r="C74" t="s">
        <v>2047</v>
      </c>
      <c r="D74" t="s">
        <v>123</v>
      </c>
      <c r="E74" t="s">
        <v>2037</v>
      </c>
      <c r="F74" t="s">
        <v>1926</v>
      </c>
      <c r="G74" t="s">
        <v>110</v>
      </c>
      <c r="H74" s="77">
        <v>14.4</v>
      </c>
      <c r="I74" s="77">
        <v>22410</v>
      </c>
      <c r="J74" s="77">
        <v>0</v>
      </c>
      <c r="K74" s="77">
        <v>13.015943136000001</v>
      </c>
      <c r="L74" s="78">
        <v>0</v>
      </c>
      <c r="M74" s="78">
        <v>4.7000000000000002E-3</v>
      </c>
      <c r="N74" s="78">
        <v>2.0000000000000001E-4</v>
      </c>
    </row>
    <row r="75" spans="2:14">
      <c r="B75" t="s">
        <v>2048</v>
      </c>
      <c r="C75" t="s">
        <v>2049</v>
      </c>
      <c r="D75" t="s">
        <v>123</v>
      </c>
      <c r="E75" t="s">
        <v>2037</v>
      </c>
      <c r="F75" t="s">
        <v>1926</v>
      </c>
      <c r="G75" t="s">
        <v>110</v>
      </c>
      <c r="H75" s="77">
        <v>41.02</v>
      </c>
      <c r="I75" s="77">
        <v>19662</v>
      </c>
      <c r="J75" s="77">
        <v>0</v>
      </c>
      <c r="K75" s="77">
        <v>32.53079237016</v>
      </c>
      <c r="L75" s="78">
        <v>0</v>
      </c>
      <c r="M75" s="78">
        <v>1.18E-2</v>
      </c>
      <c r="N75" s="78">
        <v>5.9999999999999995E-4</v>
      </c>
    </row>
    <row r="76" spans="2:14">
      <c r="B76" t="s">
        <v>2050</v>
      </c>
      <c r="C76" t="s">
        <v>2051</v>
      </c>
      <c r="D76" t="s">
        <v>1835</v>
      </c>
      <c r="E76" t="s">
        <v>2037</v>
      </c>
      <c r="F76" t="s">
        <v>1926</v>
      </c>
      <c r="G76" t="s">
        <v>106</v>
      </c>
      <c r="H76" s="77">
        <v>212.27</v>
      </c>
      <c r="I76" s="77">
        <v>2960</v>
      </c>
      <c r="J76" s="77">
        <v>0</v>
      </c>
      <c r="K76" s="77">
        <v>23.197544864000001</v>
      </c>
      <c r="L76" s="78">
        <v>0</v>
      </c>
      <c r="M76" s="78">
        <v>8.3999999999999995E-3</v>
      </c>
      <c r="N76" s="78">
        <v>4.0000000000000002E-4</v>
      </c>
    </row>
    <row r="77" spans="2:14">
      <c r="B77" t="s">
        <v>2052</v>
      </c>
      <c r="C77" t="s">
        <v>2053</v>
      </c>
      <c r="D77" t="s">
        <v>1708</v>
      </c>
      <c r="E77" t="s">
        <v>2037</v>
      </c>
      <c r="F77" t="s">
        <v>1926</v>
      </c>
      <c r="G77" t="s">
        <v>106</v>
      </c>
      <c r="H77" s="77">
        <v>56.89</v>
      </c>
      <c r="I77" s="77">
        <v>17114</v>
      </c>
      <c r="J77" s="77">
        <v>0</v>
      </c>
      <c r="K77" s="77">
        <v>35.945882783199998</v>
      </c>
      <c r="L77" s="78">
        <v>0</v>
      </c>
      <c r="M77" s="78">
        <v>1.2999999999999999E-2</v>
      </c>
      <c r="N77" s="78">
        <v>6.9999999999999999E-4</v>
      </c>
    </row>
    <row r="78" spans="2:14">
      <c r="B78" t="s">
        <v>2054</v>
      </c>
      <c r="C78" t="s">
        <v>2055</v>
      </c>
      <c r="D78" t="s">
        <v>1708</v>
      </c>
      <c r="E78" t="s">
        <v>2056</v>
      </c>
      <c r="F78" t="s">
        <v>1926</v>
      </c>
      <c r="G78" t="s">
        <v>106</v>
      </c>
      <c r="H78" s="77">
        <v>19.8</v>
      </c>
      <c r="I78" s="77">
        <v>14992</v>
      </c>
      <c r="J78" s="77">
        <v>0</v>
      </c>
      <c r="K78" s="77">
        <v>10.959391871999999</v>
      </c>
      <c r="L78" s="78">
        <v>0</v>
      </c>
      <c r="M78" s="78">
        <v>4.0000000000000001E-3</v>
      </c>
      <c r="N78" s="78">
        <v>2.0000000000000001E-4</v>
      </c>
    </row>
    <row r="79" spans="2:14">
      <c r="B79" t="s">
        <v>2057</v>
      </c>
      <c r="C79" t="s">
        <v>2058</v>
      </c>
      <c r="D79" t="s">
        <v>107</v>
      </c>
      <c r="E79" t="s">
        <v>2059</v>
      </c>
      <c r="F79" t="s">
        <v>1926</v>
      </c>
      <c r="G79" t="s">
        <v>120</v>
      </c>
      <c r="H79" s="77">
        <v>120.18</v>
      </c>
      <c r="I79" s="77">
        <v>8997</v>
      </c>
      <c r="J79" s="77">
        <v>0</v>
      </c>
      <c r="K79" s="77">
        <v>26.475719137559999</v>
      </c>
      <c r="L79" s="78">
        <v>0</v>
      </c>
      <c r="M79" s="78">
        <v>9.5999999999999992E-3</v>
      </c>
      <c r="N79" s="78">
        <v>5.0000000000000001E-4</v>
      </c>
    </row>
    <row r="80" spans="2:14">
      <c r="B80" s="79" t="s">
        <v>2060</v>
      </c>
      <c r="D80" s="16"/>
      <c r="E80" s="16"/>
      <c r="F80" s="16"/>
      <c r="G80" s="16"/>
      <c r="H80" s="81">
        <v>317.8</v>
      </c>
      <c r="J80" s="81">
        <v>0</v>
      </c>
      <c r="K80" s="81">
        <v>104.96499249599999</v>
      </c>
      <c r="M80" s="80">
        <v>3.7999999999999999E-2</v>
      </c>
      <c r="N80" s="80">
        <v>2E-3</v>
      </c>
    </row>
    <row r="81" spans="2:14">
      <c r="B81" t="s">
        <v>2061</v>
      </c>
      <c r="C81" t="s">
        <v>2062</v>
      </c>
      <c r="D81" t="s">
        <v>1835</v>
      </c>
      <c r="E81" t="s">
        <v>1826</v>
      </c>
      <c r="F81" t="s">
        <v>1956</v>
      </c>
      <c r="G81" t="s">
        <v>106</v>
      </c>
      <c r="H81" s="77">
        <v>317.8</v>
      </c>
      <c r="I81" s="77">
        <v>8946</v>
      </c>
      <c r="J81" s="77">
        <v>0</v>
      </c>
      <c r="K81" s="77">
        <v>104.96499249599999</v>
      </c>
      <c r="L81" s="78">
        <v>0</v>
      </c>
      <c r="M81" s="78">
        <v>3.7999999999999999E-2</v>
      </c>
      <c r="N81" s="78">
        <v>2E-3</v>
      </c>
    </row>
    <row r="82" spans="2:14">
      <c r="B82" s="79" t="s">
        <v>873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210</v>
      </c>
      <c r="C83" t="s">
        <v>210</v>
      </c>
      <c r="D83" s="16"/>
      <c r="E83" s="16"/>
      <c r="F83" t="s">
        <v>210</v>
      </c>
      <c r="G83" t="s">
        <v>210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1964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210</v>
      </c>
      <c r="C85" t="s">
        <v>210</v>
      </c>
      <c r="D85" s="16"/>
      <c r="E85" s="16"/>
      <c r="F85" t="s">
        <v>210</v>
      </c>
      <c r="G85" t="s">
        <v>210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225</v>
      </c>
      <c r="D86" s="16"/>
      <c r="E86" s="16"/>
      <c r="F86" s="16"/>
      <c r="G86" s="16"/>
    </row>
    <row r="87" spans="2:14">
      <c r="B87" t="s">
        <v>323</v>
      </c>
      <c r="D87" s="16"/>
      <c r="E87" s="16"/>
      <c r="F87" s="16"/>
      <c r="G87" s="16"/>
    </row>
    <row r="88" spans="2:14">
      <c r="B88" t="s">
        <v>324</v>
      </c>
      <c r="D88" s="16"/>
      <c r="E88" s="16"/>
      <c r="F88" s="16"/>
      <c r="G88" s="16"/>
    </row>
    <row r="89" spans="2:14">
      <c r="B89" t="s">
        <v>325</v>
      </c>
      <c r="D89" s="16"/>
      <c r="E89" s="16"/>
      <c r="F89" s="16"/>
      <c r="G89" s="16"/>
    </row>
    <row r="90" spans="2:14">
      <c r="B90" t="s">
        <v>326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3196</v>
      </c>
    </row>
    <row r="3" spans="2:65" s="1" customFormat="1">
      <c r="B3" s="2" t="s">
        <v>2</v>
      </c>
      <c r="C3" s="26" t="s">
        <v>3197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6885.56</v>
      </c>
      <c r="K11" s="7"/>
      <c r="L11" s="75">
        <v>692.93928520201291</v>
      </c>
      <c r="M11" s="7"/>
      <c r="N11" s="76">
        <v>1</v>
      </c>
      <c r="O11" s="76">
        <v>1.29E-2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6885.56</v>
      </c>
      <c r="L21" s="81">
        <v>692.93928520201291</v>
      </c>
      <c r="N21" s="80">
        <v>1</v>
      </c>
      <c r="O21" s="80">
        <v>1.29E-2</v>
      </c>
    </row>
    <row r="22" spans="2:15">
      <c r="B22" s="79" t="s">
        <v>2063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2064</v>
      </c>
      <c r="C24" s="16"/>
      <c r="D24" s="16"/>
      <c r="E24" s="16"/>
      <c r="J24" s="81">
        <v>5865.77</v>
      </c>
      <c r="L24" s="81">
        <v>431.83607507037487</v>
      </c>
      <c r="N24" s="80">
        <v>0.62319999999999998</v>
      </c>
      <c r="O24" s="80">
        <v>8.0000000000000002E-3</v>
      </c>
    </row>
    <row r="25" spans="2:15">
      <c r="B25" t="s">
        <v>2065</v>
      </c>
      <c r="C25" t="s">
        <v>2066</v>
      </c>
      <c r="D25" t="s">
        <v>123</v>
      </c>
      <c r="E25" t="s">
        <v>2067</v>
      </c>
      <c r="F25" t="s">
        <v>1956</v>
      </c>
      <c r="G25" t="s">
        <v>882</v>
      </c>
      <c r="H25" t="s">
        <v>212</v>
      </c>
      <c r="I25" t="s">
        <v>110</v>
      </c>
      <c r="J25" s="77">
        <v>10.63</v>
      </c>
      <c r="K25" s="77">
        <v>102865.88780000005</v>
      </c>
      <c r="L25" s="77">
        <v>44.103792597922897</v>
      </c>
      <c r="M25" s="78">
        <v>2.8999999999999998E-3</v>
      </c>
      <c r="N25" s="78">
        <v>6.3600000000000004E-2</v>
      </c>
      <c r="O25" s="78">
        <v>8.0000000000000004E-4</v>
      </c>
    </row>
    <row r="26" spans="2:15">
      <c r="B26" t="s">
        <v>2068</v>
      </c>
      <c r="C26" t="s">
        <v>2069</v>
      </c>
      <c r="D26" t="s">
        <v>123</v>
      </c>
      <c r="E26" t="s">
        <v>1971</v>
      </c>
      <c r="F26" t="s">
        <v>1956</v>
      </c>
      <c r="G26" t="s">
        <v>1090</v>
      </c>
      <c r="H26" t="s">
        <v>212</v>
      </c>
      <c r="I26" t="s">
        <v>106</v>
      </c>
      <c r="J26" s="77">
        <v>1.81</v>
      </c>
      <c r="K26" s="77">
        <v>1026095</v>
      </c>
      <c r="L26" s="77">
        <v>68.569003593999994</v>
      </c>
      <c r="M26" s="78">
        <v>0</v>
      </c>
      <c r="N26" s="78">
        <v>9.9000000000000005E-2</v>
      </c>
      <c r="O26" s="78">
        <v>1.2999999999999999E-3</v>
      </c>
    </row>
    <row r="27" spans="2:15">
      <c r="B27" t="s">
        <v>2070</v>
      </c>
      <c r="C27" t="s">
        <v>2071</v>
      </c>
      <c r="D27" t="s">
        <v>123</v>
      </c>
      <c r="E27" t="s">
        <v>2029</v>
      </c>
      <c r="F27" t="s">
        <v>1956</v>
      </c>
      <c r="G27" t="s">
        <v>1218</v>
      </c>
      <c r="H27" t="s">
        <v>212</v>
      </c>
      <c r="I27" t="s">
        <v>106</v>
      </c>
      <c r="J27" s="77">
        <v>65.88</v>
      </c>
      <c r="K27" s="77">
        <v>34601.82</v>
      </c>
      <c r="L27" s="77">
        <v>84.161646927071999</v>
      </c>
      <c r="M27" s="78">
        <v>0</v>
      </c>
      <c r="N27" s="78">
        <v>0.1215</v>
      </c>
      <c r="O27" s="78">
        <v>1.6000000000000001E-3</v>
      </c>
    </row>
    <row r="28" spans="2:15">
      <c r="B28" t="s">
        <v>2072</v>
      </c>
      <c r="C28" t="s">
        <v>2073</v>
      </c>
      <c r="D28" t="s">
        <v>123</v>
      </c>
      <c r="E28" t="s">
        <v>2067</v>
      </c>
      <c r="F28" t="s">
        <v>1956</v>
      </c>
      <c r="G28" t="s">
        <v>2074</v>
      </c>
      <c r="H28" t="s">
        <v>212</v>
      </c>
      <c r="I28" t="s">
        <v>110</v>
      </c>
      <c r="J28" s="77">
        <v>10.220000000000001</v>
      </c>
      <c r="K28" s="77">
        <v>226145</v>
      </c>
      <c r="L28" s="77">
        <v>93.220017434599995</v>
      </c>
      <c r="M28" s="78">
        <v>0</v>
      </c>
      <c r="N28" s="78">
        <v>0.13450000000000001</v>
      </c>
      <c r="O28" s="78">
        <v>1.6999999999999999E-3</v>
      </c>
    </row>
    <row r="29" spans="2:15">
      <c r="B29" t="s">
        <v>2075</v>
      </c>
      <c r="C29" t="s">
        <v>2076</v>
      </c>
      <c r="D29" t="s">
        <v>123</v>
      </c>
      <c r="E29" t="s">
        <v>2077</v>
      </c>
      <c r="F29" t="s">
        <v>1956</v>
      </c>
      <c r="G29" t="s">
        <v>2074</v>
      </c>
      <c r="H29" t="s">
        <v>212</v>
      </c>
      <c r="I29" t="s">
        <v>106</v>
      </c>
      <c r="J29" s="77">
        <v>25.06</v>
      </c>
      <c r="K29" s="77">
        <v>116645.7</v>
      </c>
      <c r="L29" s="77">
        <v>107.92237465464</v>
      </c>
      <c r="M29" s="78">
        <v>0</v>
      </c>
      <c r="N29" s="78">
        <v>0.15570000000000001</v>
      </c>
      <c r="O29" s="78">
        <v>2E-3</v>
      </c>
    </row>
    <row r="30" spans="2:15">
      <c r="B30" t="s">
        <v>2078</v>
      </c>
      <c r="C30" t="s">
        <v>2079</v>
      </c>
      <c r="D30" t="s">
        <v>123</v>
      </c>
      <c r="E30" t="s">
        <v>2080</v>
      </c>
      <c r="F30" t="s">
        <v>1956</v>
      </c>
      <c r="G30" t="s">
        <v>2081</v>
      </c>
      <c r="H30" t="s">
        <v>212</v>
      </c>
      <c r="I30" t="s">
        <v>113</v>
      </c>
      <c r="J30" s="77">
        <v>5752.17</v>
      </c>
      <c r="K30" s="77">
        <v>126</v>
      </c>
      <c r="L30" s="77">
        <v>33.859239862140001</v>
      </c>
      <c r="M30" s="78">
        <v>0</v>
      </c>
      <c r="N30" s="78">
        <v>4.8899999999999999E-2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1019.79</v>
      </c>
      <c r="L31" s="81">
        <v>261.10321013163798</v>
      </c>
      <c r="N31" s="80">
        <v>0.37680000000000002</v>
      </c>
      <c r="O31" s="80">
        <v>4.8999999999999998E-3</v>
      </c>
    </row>
    <row r="32" spans="2:15">
      <c r="B32" t="s">
        <v>2082</v>
      </c>
      <c r="C32" t="s">
        <v>2083</v>
      </c>
      <c r="D32" t="s">
        <v>123</v>
      </c>
      <c r="E32" t="s">
        <v>2084</v>
      </c>
      <c r="F32" t="s">
        <v>1926</v>
      </c>
      <c r="G32" t="s">
        <v>210</v>
      </c>
      <c r="H32" t="s">
        <v>211</v>
      </c>
      <c r="I32" t="s">
        <v>106</v>
      </c>
      <c r="J32" s="77">
        <v>8.41</v>
      </c>
      <c r="K32" s="77">
        <v>19790</v>
      </c>
      <c r="L32" s="77">
        <v>6.1447395880000002</v>
      </c>
      <c r="M32" s="78">
        <v>0</v>
      </c>
      <c r="N32" s="78">
        <v>8.8999999999999999E-3</v>
      </c>
      <c r="O32" s="78">
        <v>1E-4</v>
      </c>
    </row>
    <row r="33" spans="2:15">
      <c r="B33" t="s">
        <v>2085</v>
      </c>
      <c r="C33" t="s">
        <v>2086</v>
      </c>
      <c r="D33" t="s">
        <v>123</v>
      </c>
      <c r="E33" t="s">
        <v>2087</v>
      </c>
      <c r="F33" t="s">
        <v>1956</v>
      </c>
      <c r="G33" t="s">
        <v>210</v>
      </c>
      <c r="H33" t="s">
        <v>211</v>
      </c>
      <c r="I33" t="s">
        <v>113</v>
      </c>
      <c r="J33" s="77">
        <v>209.11</v>
      </c>
      <c r="K33" s="77">
        <v>16070.31999999996</v>
      </c>
      <c r="L33" s="77">
        <v>156.990825428298</v>
      </c>
      <c r="M33" s="78">
        <v>0</v>
      </c>
      <c r="N33" s="78">
        <v>0.2266</v>
      </c>
      <c r="O33" s="78">
        <v>2.8999999999999998E-3</v>
      </c>
    </row>
    <row r="34" spans="2:15">
      <c r="B34" t="s">
        <v>2088</v>
      </c>
      <c r="C34" t="s">
        <v>2089</v>
      </c>
      <c r="D34" t="s">
        <v>123</v>
      </c>
      <c r="E34" t="s">
        <v>2090</v>
      </c>
      <c r="F34" t="s">
        <v>1926</v>
      </c>
      <c r="G34" t="s">
        <v>210</v>
      </c>
      <c r="H34" t="s">
        <v>211</v>
      </c>
      <c r="I34" t="s">
        <v>106</v>
      </c>
      <c r="J34" s="77">
        <v>47.31</v>
      </c>
      <c r="K34" s="77">
        <v>3505</v>
      </c>
      <c r="L34" s="77">
        <v>6.1221316259999998</v>
      </c>
      <c r="M34" s="78">
        <v>0</v>
      </c>
      <c r="N34" s="78">
        <v>8.8000000000000005E-3</v>
      </c>
      <c r="O34" s="78">
        <v>1E-4</v>
      </c>
    </row>
    <row r="35" spans="2:15">
      <c r="B35" t="s">
        <v>2091</v>
      </c>
      <c r="C35" t="s">
        <v>2092</v>
      </c>
      <c r="D35" t="s">
        <v>2093</v>
      </c>
      <c r="E35" t="s">
        <v>1826</v>
      </c>
      <c r="F35" t="s">
        <v>1926</v>
      </c>
      <c r="G35" t="s">
        <v>210</v>
      </c>
      <c r="H35" t="s">
        <v>211</v>
      </c>
      <c r="I35" t="s">
        <v>106</v>
      </c>
      <c r="J35" s="77">
        <v>626.91</v>
      </c>
      <c r="K35" s="77">
        <v>1479.4</v>
      </c>
      <c r="L35" s="77">
        <v>34.241478145679999</v>
      </c>
      <c r="M35" s="78">
        <v>0</v>
      </c>
      <c r="N35" s="78">
        <v>4.9399999999999999E-2</v>
      </c>
      <c r="O35" s="78">
        <v>5.9999999999999995E-4</v>
      </c>
    </row>
    <row r="36" spans="2:15">
      <c r="B36" t="s">
        <v>2094</v>
      </c>
      <c r="C36" t="s">
        <v>2095</v>
      </c>
      <c r="D36" t="s">
        <v>2093</v>
      </c>
      <c r="E36" t="s">
        <v>2059</v>
      </c>
      <c r="F36" t="s">
        <v>1926</v>
      </c>
      <c r="G36" t="s">
        <v>210</v>
      </c>
      <c r="H36" t="s">
        <v>211</v>
      </c>
      <c r="I36" t="s">
        <v>106</v>
      </c>
      <c r="J36" s="77">
        <v>128.05000000000001</v>
      </c>
      <c r="K36" s="77">
        <v>12184.61</v>
      </c>
      <c r="L36" s="77">
        <v>57.604035343660001</v>
      </c>
      <c r="M36" s="78">
        <v>0</v>
      </c>
      <c r="N36" s="78">
        <v>8.3099999999999993E-2</v>
      </c>
      <c r="O36" s="78">
        <v>1.1000000000000001E-3</v>
      </c>
    </row>
    <row r="37" spans="2:15">
      <c r="B37" s="79" t="s">
        <v>873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323</v>
      </c>
      <c r="C40" s="16"/>
      <c r="D40" s="16"/>
      <c r="E40" s="16"/>
    </row>
    <row r="41" spans="2:15">
      <c r="B41" t="s">
        <v>324</v>
      </c>
      <c r="C41" s="16"/>
      <c r="D41" s="16"/>
      <c r="E41" s="16"/>
    </row>
    <row r="42" spans="2:15">
      <c r="B42" t="s">
        <v>325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3196</v>
      </c>
    </row>
    <row r="3" spans="2:60" s="1" customFormat="1">
      <c r="B3" s="2" t="s">
        <v>2</v>
      </c>
      <c r="C3" s="26" t="s">
        <v>3197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197.62</v>
      </c>
      <c r="H11" s="7"/>
      <c r="I11" s="75">
        <v>0.21334355045600001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167.92</v>
      </c>
      <c r="I12" s="81">
        <v>0.19646366000000001</v>
      </c>
      <c r="K12" s="80">
        <v>0.92090000000000005</v>
      </c>
      <c r="L12" s="80">
        <v>0</v>
      </c>
    </row>
    <row r="13" spans="2:60">
      <c r="B13" s="79" t="s">
        <v>2096</v>
      </c>
      <c r="D13" s="16"/>
      <c r="E13" s="16"/>
      <c r="G13" s="81">
        <v>167.92</v>
      </c>
      <c r="I13" s="81">
        <v>0.19646366000000001</v>
      </c>
      <c r="K13" s="80">
        <v>0.92090000000000005</v>
      </c>
      <c r="L13" s="80">
        <v>0</v>
      </c>
    </row>
    <row r="14" spans="2:60">
      <c r="B14" t="s">
        <v>2097</v>
      </c>
      <c r="C14" t="s">
        <v>2098</v>
      </c>
      <c r="D14" t="s">
        <v>100</v>
      </c>
      <c r="E14" t="s">
        <v>112</v>
      </c>
      <c r="F14" t="s">
        <v>102</v>
      </c>
      <c r="G14" s="77">
        <v>12.33</v>
      </c>
      <c r="H14" s="77">
        <v>1500</v>
      </c>
      <c r="I14" s="77">
        <v>0.18495</v>
      </c>
      <c r="J14" s="78">
        <v>0</v>
      </c>
      <c r="K14" s="78">
        <v>0.8669</v>
      </c>
      <c r="L14" s="78">
        <v>0</v>
      </c>
    </row>
    <row r="15" spans="2:60">
      <c r="B15" t="s">
        <v>2099</v>
      </c>
      <c r="C15" t="s">
        <v>2100</v>
      </c>
      <c r="D15" t="s">
        <v>100</v>
      </c>
      <c r="E15" t="s">
        <v>129</v>
      </c>
      <c r="F15" t="s">
        <v>102</v>
      </c>
      <c r="G15" s="77">
        <v>155.59</v>
      </c>
      <c r="H15" s="77">
        <v>7.4</v>
      </c>
      <c r="I15" s="77">
        <v>1.151366E-2</v>
      </c>
      <c r="J15" s="78">
        <v>0</v>
      </c>
      <c r="K15" s="78">
        <v>5.3999999999999999E-2</v>
      </c>
      <c r="L15" s="78">
        <v>0</v>
      </c>
    </row>
    <row r="16" spans="2:60">
      <c r="B16" s="79" t="s">
        <v>223</v>
      </c>
      <c r="D16" s="16"/>
      <c r="E16" s="16"/>
      <c r="G16" s="81">
        <v>29.7</v>
      </c>
      <c r="I16" s="81">
        <v>1.6879890456E-2</v>
      </c>
      <c r="K16" s="80">
        <v>7.9100000000000004E-2</v>
      </c>
      <c r="L16" s="80">
        <v>0</v>
      </c>
    </row>
    <row r="17" spans="2:12">
      <c r="B17" s="79" t="s">
        <v>2101</v>
      </c>
      <c r="D17" s="16"/>
      <c r="E17" s="16"/>
      <c r="G17" s="81">
        <v>29.7</v>
      </c>
      <c r="I17" s="81">
        <v>1.6879890456E-2</v>
      </c>
      <c r="K17" s="80">
        <v>7.9100000000000004E-2</v>
      </c>
      <c r="L17" s="80">
        <v>0</v>
      </c>
    </row>
    <row r="18" spans="2:12">
      <c r="B18" t="s">
        <v>2102</v>
      </c>
      <c r="C18" t="s">
        <v>2103</v>
      </c>
      <c r="D18" t="s">
        <v>1712</v>
      </c>
      <c r="E18" t="s">
        <v>980</v>
      </c>
      <c r="F18" t="s">
        <v>106</v>
      </c>
      <c r="G18" s="77">
        <v>23.49</v>
      </c>
      <c r="H18" s="77">
        <v>16.82</v>
      </c>
      <c r="I18" s="77">
        <v>1.4587158455999999E-2</v>
      </c>
      <c r="J18" s="78">
        <v>0</v>
      </c>
      <c r="K18" s="78">
        <v>6.8400000000000002E-2</v>
      </c>
      <c r="L18" s="78">
        <v>0</v>
      </c>
    </row>
    <row r="19" spans="2:12">
      <c r="B19" t="s">
        <v>2104</v>
      </c>
      <c r="C19" t="s">
        <v>2105</v>
      </c>
      <c r="D19" t="s">
        <v>1708</v>
      </c>
      <c r="E19" t="s">
        <v>1086</v>
      </c>
      <c r="F19" t="s">
        <v>106</v>
      </c>
      <c r="G19" s="77">
        <v>6.21</v>
      </c>
      <c r="H19" s="77">
        <v>10</v>
      </c>
      <c r="I19" s="77">
        <v>2.292732E-3</v>
      </c>
      <c r="J19" s="78">
        <v>0</v>
      </c>
      <c r="K19" s="78">
        <v>1.0699999999999999E-2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323</v>
      </c>
      <c r="D21" s="16"/>
      <c r="E21" s="16"/>
    </row>
    <row r="22" spans="2:12">
      <c r="B22" t="s">
        <v>324</v>
      </c>
      <c r="D22" s="16"/>
      <c r="E22" s="16"/>
    </row>
    <row r="23" spans="2:12">
      <c r="B23" t="s">
        <v>325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3196</v>
      </c>
    </row>
    <row r="3" spans="2:61" s="1" customFormat="1">
      <c r="B3" s="2" t="s">
        <v>2</v>
      </c>
      <c r="C3" s="26" t="s">
        <v>3197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1.8617952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1.85958</v>
      </c>
      <c r="K12" s="80">
        <v>0.99880000000000002</v>
      </c>
      <c r="L12" s="80">
        <v>0</v>
      </c>
    </row>
    <row r="13" spans="2:61">
      <c r="B13" s="79" t="s">
        <v>2106</v>
      </c>
      <c r="C13" s="16"/>
      <c r="D13" s="16"/>
      <c r="E13" s="16"/>
      <c r="G13" s="81">
        <v>0</v>
      </c>
      <c r="I13" s="81">
        <v>1.85958</v>
      </c>
      <c r="K13" s="80">
        <v>0.99880000000000002</v>
      </c>
      <c r="L13" s="80">
        <v>0</v>
      </c>
    </row>
    <row r="14" spans="2:61">
      <c r="B14" t="s">
        <v>2107</v>
      </c>
      <c r="C14" t="s">
        <v>2108</v>
      </c>
      <c r="D14" t="s">
        <v>100</v>
      </c>
      <c r="E14" t="s">
        <v>123</v>
      </c>
      <c r="F14" t="s">
        <v>102</v>
      </c>
      <c r="G14" s="77">
        <v>0.09</v>
      </c>
      <c r="H14" s="77">
        <v>1110200</v>
      </c>
      <c r="I14" s="77">
        <v>0.99917999999999996</v>
      </c>
      <c r="J14" s="78">
        <v>0</v>
      </c>
      <c r="K14" s="78">
        <v>0.53669999999999995</v>
      </c>
      <c r="L14" s="78">
        <v>0</v>
      </c>
    </row>
    <row r="15" spans="2:61">
      <c r="B15" t="s">
        <v>2109</v>
      </c>
      <c r="C15" t="s">
        <v>2110</v>
      </c>
      <c r="D15" t="s">
        <v>100</v>
      </c>
      <c r="E15" t="s">
        <v>123</v>
      </c>
      <c r="F15" t="s">
        <v>102</v>
      </c>
      <c r="G15" s="77">
        <v>-0.09</v>
      </c>
      <c r="H15" s="77">
        <v>764000</v>
      </c>
      <c r="I15" s="77">
        <v>-0.68759999999999999</v>
      </c>
      <c r="J15" s="78">
        <v>0</v>
      </c>
      <c r="K15" s="78">
        <v>-0.36930000000000002</v>
      </c>
      <c r="L15" s="78">
        <v>0</v>
      </c>
    </row>
    <row r="16" spans="2:61">
      <c r="B16" t="s">
        <v>2111</v>
      </c>
      <c r="C16" t="s">
        <v>2112</v>
      </c>
      <c r="D16" t="s">
        <v>100</v>
      </c>
      <c r="E16" t="s">
        <v>123</v>
      </c>
      <c r="F16" t="s">
        <v>102</v>
      </c>
      <c r="G16" s="77">
        <v>0.8</v>
      </c>
      <c r="H16" s="77">
        <v>193500</v>
      </c>
      <c r="I16" s="77">
        <v>1.548</v>
      </c>
      <c r="J16" s="78">
        <v>0</v>
      </c>
      <c r="K16" s="78">
        <v>0.83150000000000002</v>
      </c>
      <c r="L16" s="78">
        <v>0</v>
      </c>
    </row>
    <row r="17" spans="2:12">
      <c r="B17" t="s">
        <v>2113</v>
      </c>
      <c r="C17" t="s">
        <v>2114</v>
      </c>
      <c r="D17" t="s">
        <v>100</v>
      </c>
      <c r="E17" t="s">
        <v>123</v>
      </c>
      <c r="F17" t="s">
        <v>102</v>
      </c>
      <c r="G17" s="77">
        <v>-0.8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2115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2116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223</v>
      </c>
      <c r="C24" s="16"/>
      <c r="D24" s="16"/>
      <c r="E24" s="16"/>
      <c r="G24" s="81">
        <v>0</v>
      </c>
      <c r="I24" s="81">
        <v>2.2152000000000001E-3</v>
      </c>
      <c r="K24" s="80">
        <v>1.1999999999999999E-3</v>
      </c>
      <c r="L24" s="80">
        <v>0</v>
      </c>
    </row>
    <row r="25" spans="2:12">
      <c r="B25" s="79" t="s">
        <v>2106</v>
      </c>
      <c r="C25" s="16"/>
      <c r="D25" s="16"/>
      <c r="E25" s="16"/>
      <c r="G25" s="81">
        <v>0</v>
      </c>
      <c r="I25" s="81">
        <v>2.2152000000000001E-3</v>
      </c>
      <c r="K25" s="80">
        <v>1.1999999999999999E-3</v>
      </c>
      <c r="L25" s="80">
        <v>0</v>
      </c>
    </row>
    <row r="26" spans="2:12">
      <c r="B26" t="s">
        <v>2117</v>
      </c>
      <c r="C26" t="s">
        <v>2118</v>
      </c>
      <c r="D26" t="s">
        <v>123</v>
      </c>
      <c r="E26" t="s">
        <v>123</v>
      </c>
      <c r="F26" t="s">
        <v>106</v>
      </c>
      <c r="G26" s="77">
        <v>-0.12</v>
      </c>
      <c r="H26" s="77">
        <v>500</v>
      </c>
      <c r="I26" s="77">
        <v>-2.2152000000000001E-3</v>
      </c>
      <c r="J26" s="78">
        <v>0</v>
      </c>
      <c r="K26" s="78">
        <v>-1.1999999999999999E-3</v>
      </c>
      <c r="L26" s="78">
        <v>0</v>
      </c>
    </row>
    <row r="27" spans="2:12">
      <c r="B27" t="s">
        <v>2119</v>
      </c>
      <c r="C27" t="s">
        <v>2120</v>
      </c>
      <c r="D27" t="s">
        <v>123</v>
      </c>
      <c r="E27" t="s">
        <v>123</v>
      </c>
      <c r="F27" t="s">
        <v>106</v>
      </c>
      <c r="G27" s="77">
        <v>0.12</v>
      </c>
      <c r="H27" s="77">
        <v>1000</v>
      </c>
      <c r="I27" s="77">
        <v>4.4304000000000001E-3</v>
      </c>
      <c r="J27" s="78">
        <v>0</v>
      </c>
      <c r="K27" s="78">
        <v>2.3999999999999998E-3</v>
      </c>
      <c r="L27" s="78">
        <v>0</v>
      </c>
    </row>
    <row r="28" spans="2:12">
      <c r="B28" s="79" t="s">
        <v>2121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2116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2122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873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225</v>
      </c>
      <c r="C36" s="16"/>
      <c r="D36" s="16"/>
      <c r="E36" s="16"/>
    </row>
    <row r="37" spans="2:12">
      <c r="B37" t="s">
        <v>323</v>
      </c>
      <c r="C37" s="16"/>
      <c r="D37" s="16"/>
      <c r="E37" s="16"/>
    </row>
    <row r="38" spans="2:12">
      <c r="B38" t="s">
        <v>324</v>
      </c>
      <c r="C38" s="16"/>
      <c r="D38" s="16"/>
      <c r="E38" s="16"/>
    </row>
    <row r="39" spans="2:12">
      <c r="B39" t="s">
        <v>325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3196</v>
      </c>
    </row>
    <row r="3" spans="1:60" s="1" customFormat="1">
      <c r="B3" s="2" t="s">
        <v>2</v>
      </c>
      <c r="C3" s="26" t="s">
        <v>3197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2.09</v>
      </c>
      <c r="H11" s="25"/>
      <c r="I11" s="75">
        <v>13.924426822505316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2.09</v>
      </c>
      <c r="H14" s="19"/>
      <c r="I14" s="81">
        <v>13.924426822505316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2123</v>
      </c>
      <c r="C15" t="s">
        <v>2124</v>
      </c>
      <c r="D15" t="s">
        <v>123</v>
      </c>
      <c r="E15" t="s">
        <v>123</v>
      </c>
      <c r="F15" t="s">
        <v>106</v>
      </c>
      <c r="G15" s="77">
        <v>0.4</v>
      </c>
      <c r="H15" s="77">
        <v>11814.06</v>
      </c>
      <c r="I15" s="77">
        <v>-2.5162825999999998</v>
      </c>
      <c r="J15" s="78">
        <v>-0.1807</v>
      </c>
      <c r="K15" s="78">
        <v>0</v>
      </c>
      <c r="BF15" s="16" t="s">
        <v>127</v>
      </c>
    </row>
    <row r="16" spans="1:60">
      <c r="B16" t="s">
        <v>2125</v>
      </c>
      <c r="C16" t="s">
        <v>2126</v>
      </c>
      <c r="D16" t="s">
        <v>123</v>
      </c>
      <c r="E16" t="s">
        <v>123</v>
      </c>
      <c r="F16" t="s">
        <v>106</v>
      </c>
      <c r="G16" s="77">
        <v>0.25</v>
      </c>
      <c r="H16" s="77">
        <v>99030</v>
      </c>
      <c r="I16" s="77">
        <v>-1.1123049924999999</v>
      </c>
      <c r="J16" s="78">
        <v>-7.9899999999999999E-2</v>
      </c>
      <c r="K16" s="78">
        <v>0</v>
      </c>
      <c r="BF16" s="16" t="s">
        <v>128</v>
      </c>
    </row>
    <row r="17" spans="2:58">
      <c r="B17" t="s">
        <v>2127</v>
      </c>
      <c r="C17" t="s">
        <v>2128</v>
      </c>
      <c r="D17" t="s">
        <v>123</v>
      </c>
      <c r="E17" t="s">
        <v>123</v>
      </c>
      <c r="F17" t="s">
        <v>106</v>
      </c>
      <c r="G17" s="77">
        <v>0.04</v>
      </c>
      <c r="H17" s="77">
        <v>1510025</v>
      </c>
      <c r="I17" s="77">
        <v>0.58947077192639996</v>
      </c>
      <c r="J17" s="78">
        <v>4.2299999999999997E-2</v>
      </c>
      <c r="K17" s="78">
        <v>0</v>
      </c>
      <c r="BF17" s="16" t="s">
        <v>129</v>
      </c>
    </row>
    <row r="18" spans="2:58">
      <c r="B18" t="s">
        <v>2129</v>
      </c>
      <c r="C18" t="s">
        <v>2130</v>
      </c>
      <c r="D18" t="s">
        <v>123</v>
      </c>
      <c r="E18" t="s">
        <v>123</v>
      </c>
      <c r="F18" t="s">
        <v>116</v>
      </c>
      <c r="G18" s="77">
        <v>0.02</v>
      </c>
      <c r="H18" s="77">
        <v>120330</v>
      </c>
      <c r="I18" s="77">
        <v>2.8613312494399998E-2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2131</v>
      </c>
      <c r="C19" t="s">
        <v>2132</v>
      </c>
      <c r="D19" t="s">
        <v>123</v>
      </c>
      <c r="E19" t="s">
        <v>123</v>
      </c>
      <c r="F19" t="s">
        <v>106</v>
      </c>
      <c r="G19" s="77">
        <v>1.19</v>
      </c>
      <c r="H19" s="77">
        <v>443575</v>
      </c>
      <c r="I19" s="77">
        <v>16.646985566666</v>
      </c>
      <c r="J19" s="78">
        <v>1.1955</v>
      </c>
      <c r="K19" s="78">
        <v>2.9999999999999997E-4</v>
      </c>
      <c r="BF19" s="16" t="s">
        <v>131</v>
      </c>
    </row>
    <row r="20" spans="2:58">
      <c r="B20" t="s">
        <v>2133</v>
      </c>
      <c r="C20" t="s">
        <v>2134</v>
      </c>
      <c r="D20" t="s">
        <v>123</v>
      </c>
      <c r="E20" t="s">
        <v>123</v>
      </c>
      <c r="F20" t="s">
        <v>110</v>
      </c>
      <c r="G20" s="77">
        <v>0.15</v>
      </c>
      <c r="H20" s="77">
        <v>45830</v>
      </c>
      <c r="I20" s="77">
        <v>-0.15111473922300001</v>
      </c>
      <c r="J20" s="78">
        <v>-1.09E-2</v>
      </c>
      <c r="K20" s="78">
        <v>0</v>
      </c>
      <c r="BF20" s="16" t="s">
        <v>132</v>
      </c>
    </row>
    <row r="21" spans="2:58">
      <c r="B21" t="s">
        <v>2135</v>
      </c>
      <c r="C21" t="s">
        <v>2136</v>
      </c>
      <c r="D21" t="s">
        <v>123</v>
      </c>
      <c r="E21" t="s">
        <v>123</v>
      </c>
      <c r="F21" t="s">
        <v>200</v>
      </c>
      <c r="G21" s="77">
        <v>0.04</v>
      </c>
      <c r="H21" s="77">
        <v>229100</v>
      </c>
      <c r="I21" s="77">
        <v>0.43905950314151598</v>
      </c>
      <c r="J21" s="78">
        <v>3.15E-2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323</v>
      </c>
      <c r="C23" s="19"/>
      <c r="D23" s="19"/>
      <c r="E23" s="19"/>
      <c r="F23" s="19"/>
      <c r="G23" s="19"/>
      <c r="H23" s="19"/>
    </row>
    <row r="24" spans="2:58">
      <c r="B24" t="s">
        <v>324</v>
      </c>
      <c r="C24" s="19"/>
      <c r="D24" s="19"/>
      <c r="E24" s="19"/>
      <c r="F24" s="19"/>
      <c r="G24" s="19"/>
      <c r="H24" s="19"/>
    </row>
    <row r="25" spans="2:58">
      <c r="B25" t="s">
        <v>325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3196</v>
      </c>
    </row>
    <row r="3" spans="2:81" s="1" customFormat="1">
      <c r="B3" s="2" t="s">
        <v>2</v>
      </c>
      <c r="C3" s="26" t="s">
        <v>3197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3196</v>
      </c>
    </row>
    <row r="3" spans="2:72" s="1" customFormat="1">
      <c r="B3" s="2" t="s">
        <v>2</v>
      </c>
      <c r="C3" s="26" t="s">
        <v>3197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3196</v>
      </c>
    </row>
    <row r="3" spans="2:65" s="1" customFormat="1">
      <c r="B3" s="2" t="s">
        <v>2</v>
      </c>
      <c r="C3" s="26" t="s">
        <v>3197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C12" workbookViewId="0">
      <selection activeCell="F40" sqref="F4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3196</v>
      </c>
    </row>
    <row r="3" spans="2:81" s="1" customFormat="1">
      <c r="B3" s="2" t="s">
        <v>2</v>
      </c>
      <c r="C3" s="26" t="s">
        <v>3197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4.75</v>
      </c>
      <c r="K11" s="7"/>
      <c r="L11" s="7"/>
      <c r="M11" s="76">
        <v>4.2500000000000003E-2</v>
      </c>
      <c r="N11" s="75">
        <v>670719.29</v>
      </c>
      <c r="O11" s="7"/>
      <c r="P11" s="75">
        <v>712.97198751945916</v>
      </c>
      <c r="Q11" s="7"/>
      <c r="R11" s="76">
        <v>1</v>
      </c>
      <c r="S11" s="76">
        <v>1.3299999999999999E-2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4.22</v>
      </c>
      <c r="M12" s="80">
        <v>4.1300000000000003E-2</v>
      </c>
      <c r="N12" s="81">
        <v>650613.27</v>
      </c>
      <c r="P12" s="81">
        <v>666.5261513647896</v>
      </c>
      <c r="R12" s="80">
        <v>0.93489999999999995</v>
      </c>
      <c r="S12" s="80">
        <v>1.24E-2</v>
      </c>
    </row>
    <row r="13" spans="2:81">
      <c r="B13" s="79" t="s">
        <v>2149</v>
      </c>
      <c r="C13" s="16"/>
      <c r="D13" s="16"/>
      <c r="E13" s="16"/>
      <c r="J13" s="81">
        <v>7.21</v>
      </c>
      <c r="M13" s="80">
        <v>2.5700000000000001E-2</v>
      </c>
      <c r="N13" s="81">
        <v>201760.58</v>
      </c>
      <c r="P13" s="81">
        <v>257.51322126000957</v>
      </c>
      <c r="R13" s="80">
        <v>0.36120000000000002</v>
      </c>
      <c r="S13" s="80">
        <v>4.7999999999999996E-3</v>
      </c>
    </row>
    <row r="14" spans="2:81">
      <c r="B14" t="s">
        <v>2153</v>
      </c>
      <c r="C14" t="s">
        <v>2154</v>
      </c>
      <c r="D14" t="s">
        <v>123</v>
      </c>
      <c r="E14" t="s">
        <v>341</v>
      </c>
      <c r="F14" t="s">
        <v>127</v>
      </c>
      <c r="G14" t="s">
        <v>207</v>
      </c>
      <c r="H14" t="s">
        <v>208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42968.55</v>
      </c>
      <c r="O14" s="77">
        <v>156.69999999999999</v>
      </c>
      <c r="P14" s="77">
        <v>67.331717850000004</v>
      </c>
      <c r="Q14" s="78">
        <v>0</v>
      </c>
      <c r="R14" s="78">
        <v>9.4399999999999998E-2</v>
      </c>
      <c r="S14" s="78">
        <v>1.2999999999999999E-3</v>
      </c>
      <c r="W14" s="96"/>
    </row>
    <row r="15" spans="2:81">
      <c r="B15" t="s">
        <v>2155</v>
      </c>
      <c r="C15" t="s">
        <v>2156</v>
      </c>
      <c r="D15" t="s">
        <v>123</v>
      </c>
      <c r="E15" t="s">
        <v>341</v>
      </c>
      <c r="F15" t="s">
        <v>127</v>
      </c>
      <c r="G15" t="s">
        <v>207</v>
      </c>
      <c r="H15" t="s">
        <v>208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87700.59</v>
      </c>
      <c r="O15" s="77">
        <v>137.79</v>
      </c>
      <c r="P15" s="77">
        <v>120.842642961</v>
      </c>
      <c r="Q15" s="78">
        <v>0</v>
      </c>
      <c r="R15" s="78">
        <v>0.16950000000000001</v>
      </c>
      <c r="S15" s="78">
        <v>2.3E-3</v>
      </c>
      <c r="W15" s="96"/>
    </row>
    <row r="16" spans="2:81">
      <c r="B16" t="s">
        <v>2157</v>
      </c>
      <c r="C16" t="s">
        <v>2158</v>
      </c>
      <c r="D16" t="s">
        <v>123</v>
      </c>
      <c r="E16" t="s">
        <v>2159</v>
      </c>
      <c r="F16" t="s">
        <v>712</v>
      </c>
      <c r="G16" t="s">
        <v>207</v>
      </c>
      <c r="H16" t="s">
        <v>208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28851.759999999998</v>
      </c>
      <c r="O16" s="77">
        <v>113.83</v>
      </c>
      <c r="P16" s="77">
        <v>32.841958408000004</v>
      </c>
      <c r="Q16" s="78">
        <v>1E-4</v>
      </c>
      <c r="R16" s="78">
        <v>4.6100000000000002E-2</v>
      </c>
      <c r="S16" s="78">
        <v>5.9999999999999995E-4</v>
      </c>
      <c r="W16" s="96"/>
    </row>
    <row r="17" spans="2:23">
      <c r="B17" t="s">
        <v>2160</v>
      </c>
      <c r="C17" t="s">
        <v>2161</v>
      </c>
      <c r="D17" t="s">
        <v>123</v>
      </c>
      <c r="E17" t="s">
        <v>465</v>
      </c>
      <c r="F17" t="s">
        <v>334</v>
      </c>
      <c r="G17" t="s">
        <v>368</v>
      </c>
      <c r="H17" t="s">
        <v>208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16.57</v>
      </c>
      <c r="O17" s="77">
        <v>173.84</v>
      </c>
      <c r="P17" s="77">
        <v>2.8805287999999998E-2</v>
      </c>
      <c r="Q17" s="78">
        <v>0</v>
      </c>
      <c r="R17" s="78">
        <v>0</v>
      </c>
      <c r="S17" s="78">
        <v>0</v>
      </c>
      <c r="W17" s="96"/>
    </row>
    <row r="18" spans="2:23">
      <c r="B18" t="s">
        <v>2162</v>
      </c>
      <c r="C18" t="s">
        <v>2163</v>
      </c>
      <c r="D18" t="s">
        <v>123</v>
      </c>
      <c r="E18" t="s">
        <v>367</v>
      </c>
      <c r="F18" t="s">
        <v>127</v>
      </c>
      <c r="G18" t="s">
        <v>368</v>
      </c>
      <c r="H18" t="s">
        <v>208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7969.23</v>
      </c>
      <c r="O18" s="77">
        <v>141.53</v>
      </c>
      <c r="P18" s="77">
        <v>11.278851219</v>
      </c>
      <c r="Q18" s="78">
        <v>0</v>
      </c>
      <c r="R18" s="78">
        <v>1.5800000000000002E-2</v>
      </c>
      <c r="S18" s="78">
        <v>2.0000000000000001E-4</v>
      </c>
      <c r="W18" s="96"/>
    </row>
    <row r="19" spans="2:23">
      <c r="B19" t="s">
        <v>2164</v>
      </c>
      <c r="C19" t="s">
        <v>2165</v>
      </c>
      <c r="D19" t="s">
        <v>123</v>
      </c>
      <c r="E19" t="s">
        <v>2166</v>
      </c>
      <c r="F19" t="s">
        <v>334</v>
      </c>
      <c r="G19" t="s">
        <v>498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24059.9</v>
      </c>
      <c r="O19" s="77">
        <v>99.04</v>
      </c>
      <c r="P19" s="77">
        <v>23.828924959999998</v>
      </c>
      <c r="Q19" s="78">
        <v>1E-4</v>
      </c>
      <c r="R19" s="78">
        <v>3.3399999999999999E-2</v>
      </c>
      <c r="S19" s="78">
        <v>4.0000000000000002E-4</v>
      </c>
      <c r="W19" s="96"/>
    </row>
    <row r="20" spans="2:23">
      <c r="B20" t="s">
        <v>2167</v>
      </c>
      <c r="C20" t="s">
        <v>2168</v>
      </c>
      <c r="D20" t="s">
        <v>123</v>
      </c>
      <c r="E20" t="s">
        <v>2169</v>
      </c>
      <c r="F20" t="s">
        <v>112</v>
      </c>
      <c r="G20" t="s">
        <v>210</v>
      </c>
      <c r="H20" t="s">
        <v>211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10193.98</v>
      </c>
      <c r="O20" s="77">
        <v>13.344352000000001</v>
      </c>
      <c r="P20" s="77">
        <v>1.3603205740096</v>
      </c>
      <c r="Q20" s="78">
        <v>0</v>
      </c>
      <c r="R20" s="78">
        <v>1.9E-3</v>
      </c>
      <c r="S20" s="78">
        <v>0</v>
      </c>
      <c r="W20" s="96"/>
    </row>
    <row r="21" spans="2:23">
      <c r="B21" s="79" t="s">
        <v>2150</v>
      </c>
      <c r="C21" s="16"/>
      <c r="D21" s="16"/>
      <c r="E21" s="16"/>
      <c r="I21" s="96"/>
      <c r="J21" s="81">
        <v>2.35</v>
      </c>
      <c r="M21" s="80">
        <v>5.11E-2</v>
      </c>
      <c r="N21" s="81">
        <v>448530.84</v>
      </c>
      <c r="P21" s="81">
        <v>407.72496403500003</v>
      </c>
      <c r="R21" s="80">
        <v>0.57189999999999996</v>
      </c>
      <c r="S21" s="80">
        <v>7.6E-3</v>
      </c>
    </row>
    <row r="22" spans="2:23">
      <c r="B22" t="s">
        <v>2170</v>
      </c>
      <c r="C22" t="s">
        <v>2171</v>
      </c>
      <c r="D22" t="s">
        <v>123</v>
      </c>
      <c r="E22" t="s">
        <v>2159</v>
      </c>
      <c r="F22" t="s">
        <v>712</v>
      </c>
      <c r="G22" t="s">
        <v>207</v>
      </c>
      <c r="H22" t="s">
        <v>208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94055.31</v>
      </c>
      <c r="O22" s="77">
        <v>96.86</v>
      </c>
      <c r="P22" s="77">
        <v>91.101973266000002</v>
      </c>
      <c r="Q22" s="78">
        <v>2.0000000000000001E-4</v>
      </c>
      <c r="R22" s="78">
        <v>0.1278</v>
      </c>
      <c r="S22" s="78">
        <v>1.6999999999999999E-3</v>
      </c>
      <c r="W22" s="96"/>
    </row>
    <row r="23" spans="2:23">
      <c r="B23" t="s">
        <v>2172</v>
      </c>
      <c r="C23" t="s">
        <v>2173</v>
      </c>
      <c r="D23" t="s">
        <v>123</v>
      </c>
      <c r="E23" t="s">
        <v>2159</v>
      </c>
      <c r="F23" t="s">
        <v>712</v>
      </c>
      <c r="G23" t="s">
        <v>207</v>
      </c>
      <c r="H23" t="s">
        <v>208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41264.1</v>
      </c>
      <c r="O23" s="77">
        <v>95.21</v>
      </c>
      <c r="P23" s="77">
        <v>39.287549609999999</v>
      </c>
      <c r="Q23" s="78">
        <v>1E-4</v>
      </c>
      <c r="R23" s="78">
        <v>5.5100000000000003E-2</v>
      </c>
      <c r="S23" s="78">
        <v>6.9999999999999999E-4</v>
      </c>
      <c r="W23" s="96"/>
    </row>
    <row r="24" spans="2:23">
      <c r="B24" t="s">
        <v>2174</v>
      </c>
      <c r="C24" t="s">
        <v>2175</v>
      </c>
      <c r="D24" t="s">
        <v>123</v>
      </c>
      <c r="E24" t="s">
        <v>2176</v>
      </c>
      <c r="F24" t="s">
        <v>345</v>
      </c>
      <c r="G24" t="s">
        <v>457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114706.09</v>
      </c>
      <c r="O24" s="77">
        <v>95.79</v>
      </c>
      <c r="P24" s="77">
        <v>109.87696361099999</v>
      </c>
      <c r="Q24" s="78">
        <v>2.0000000000000001E-4</v>
      </c>
      <c r="R24" s="78">
        <v>0.15409999999999999</v>
      </c>
      <c r="S24" s="78">
        <v>2E-3</v>
      </c>
      <c r="W24" s="96"/>
    </row>
    <row r="25" spans="2:23">
      <c r="B25" t="s">
        <v>2177</v>
      </c>
      <c r="C25" t="s">
        <v>2178</v>
      </c>
      <c r="D25" t="s">
        <v>123</v>
      </c>
      <c r="E25" t="s">
        <v>1237</v>
      </c>
      <c r="F25" t="s">
        <v>689</v>
      </c>
      <c r="G25" t="s">
        <v>495</v>
      </c>
      <c r="H25" t="s">
        <v>208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68241.440000000002</v>
      </c>
      <c r="O25" s="77">
        <v>88.33</v>
      </c>
      <c r="P25" s="77">
        <v>60.277663951999997</v>
      </c>
      <c r="Q25" s="78">
        <v>1E-4</v>
      </c>
      <c r="R25" s="78">
        <v>8.4500000000000006E-2</v>
      </c>
      <c r="S25" s="78">
        <v>1.1000000000000001E-3</v>
      </c>
      <c r="W25" s="96"/>
    </row>
    <row r="26" spans="2:23">
      <c r="B26" t="s">
        <v>2179</v>
      </c>
      <c r="C26" t="s">
        <v>2180</v>
      </c>
      <c r="D26" t="s">
        <v>123</v>
      </c>
      <c r="E26" t="s">
        <v>2181</v>
      </c>
      <c r="F26" t="s">
        <v>345</v>
      </c>
      <c r="G26" t="s">
        <v>580</v>
      </c>
      <c r="H26" t="s">
        <v>208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76850.259999999995</v>
      </c>
      <c r="O26" s="77">
        <v>98.46</v>
      </c>
      <c r="P26" s="77">
        <v>75.666765995999995</v>
      </c>
      <c r="Q26" s="78">
        <v>2.9999999999999997E-4</v>
      </c>
      <c r="R26" s="78">
        <v>0.1061</v>
      </c>
      <c r="S26" s="78">
        <v>1.4E-3</v>
      </c>
      <c r="W26" s="96"/>
    </row>
    <row r="27" spans="2:23">
      <c r="B27" t="s">
        <v>2182</v>
      </c>
      <c r="C27" t="s">
        <v>2183</v>
      </c>
      <c r="D27" t="s">
        <v>123</v>
      </c>
      <c r="E27" t="s">
        <v>695</v>
      </c>
      <c r="F27" t="s">
        <v>637</v>
      </c>
      <c r="G27" t="s">
        <v>210</v>
      </c>
      <c r="H27" t="s">
        <v>211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53413.64</v>
      </c>
      <c r="O27" s="77">
        <v>59</v>
      </c>
      <c r="P27" s="77">
        <v>31.514047600000001</v>
      </c>
      <c r="Q27" s="78">
        <v>1E-4</v>
      </c>
      <c r="R27" s="78">
        <v>4.4200000000000003E-2</v>
      </c>
      <c r="S27" s="78">
        <v>5.9999999999999995E-4</v>
      </c>
      <c r="W27" s="96"/>
    </row>
    <row r="28" spans="2:23">
      <c r="B28" s="79" t="s">
        <v>328</v>
      </c>
      <c r="C28" s="16"/>
      <c r="D28" s="16"/>
      <c r="E28" s="16"/>
      <c r="I28" s="96"/>
      <c r="J28" s="81">
        <v>1.92</v>
      </c>
      <c r="M28" s="80">
        <v>5.7299999999999997E-2</v>
      </c>
      <c r="N28" s="81">
        <v>321.85000000000002</v>
      </c>
      <c r="P28" s="81">
        <v>1.2879660697799999</v>
      </c>
      <c r="R28" s="80">
        <v>1.8E-3</v>
      </c>
      <c r="S28" s="80">
        <v>0</v>
      </c>
    </row>
    <row r="29" spans="2:23">
      <c r="B29" t="s">
        <v>2184</v>
      </c>
      <c r="C29" t="s">
        <v>2185</v>
      </c>
      <c r="D29" t="s">
        <v>123</v>
      </c>
      <c r="E29" t="s">
        <v>2186</v>
      </c>
      <c r="F29" t="s">
        <v>112</v>
      </c>
      <c r="G29" t="s">
        <v>353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321.85000000000002</v>
      </c>
      <c r="O29" s="77">
        <v>108.39</v>
      </c>
      <c r="P29" s="77">
        <v>1.2879660697799999</v>
      </c>
      <c r="Q29" s="78">
        <v>0</v>
      </c>
      <c r="R29" s="78">
        <v>1.8E-3</v>
      </c>
      <c r="S29" s="78">
        <v>0</v>
      </c>
      <c r="W29" s="96"/>
    </row>
    <row r="30" spans="2:23">
      <c r="B30" s="79" t="s">
        <v>873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223</v>
      </c>
      <c r="C32" s="16"/>
      <c r="D32" s="16"/>
      <c r="E32" s="16"/>
      <c r="J32" s="81">
        <v>12.31</v>
      </c>
      <c r="M32" s="80">
        <v>5.96E-2</v>
      </c>
      <c r="N32" s="81">
        <v>20106.02</v>
      </c>
      <c r="P32" s="81">
        <v>46.4458361546696</v>
      </c>
      <c r="R32" s="80">
        <v>6.5100000000000005E-2</v>
      </c>
      <c r="S32" s="80">
        <v>8.9999999999999998E-4</v>
      </c>
    </row>
    <row r="33" spans="2:19">
      <c r="B33" s="79" t="s">
        <v>329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330</v>
      </c>
      <c r="C35" s="16"/>
      <c r="D35" s="16"/>
      <c r="E35" s="16"/>
      <c r="J35" s="81">
        <v>12.31</v>
      </c>
      <c r="M35" s="80">
        <v>5.96E-2</v>
      </c>
      <c r="N35" s="81">
        <v>20106.02</v>
      </c>
      <c r="P35" s="81">
        <v>46.4458361546696</v>
      </c>
      <c r="R35" s="80">
        <v>6.5100000000000005E-2</v>
      </c>
      <c r="S35" s="80">
        <v>8.9999999999999998E-4</v>
      </c>
    </row>
    <row r="36" spans="2:19">
      <c r="B36" t="s">
        <v>2187</v>
      </c>
      <c r="C36" t="s">
        <v>2188</v>
      </c>
      <c r="D36" t="s">
        <v>876</v>
      </c>
      <c r="E36" t="s">
        <v>2189</v>
      </c>
      <c r="F36" t="s">
        <v>940</v>
      </c>
      <c r="G36" t="s">
        <v>1058</v>
      </c>
      <c r="H36" t="s">
        <v>879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10756.9</v>
      </c>
      <c r="O36" s="77">
        <v>79.78</v>
      </c>
      <c r="P36" s="77">
        <v>23.893600189844001</v>
      </c>
      <c r="Q36" s="78">
        <v>1E-4</v>
      </c>
      <c r="R36" s="78">
        <v>3.3500000000000002E-2</v>
      </c>
      <c r="S36" s="78">
        <v>4.0000000000000002E-4</v>
      </c>
    </row>
    <row r="37" spans="2:19">
      <c r="B37" t="s">
        <v>2190</v>
      </c>
      <c r="C37" t="s">
        <v>2191</v>
      </c>
      <c r="D37" t="s">
        <v>123</v>
      </c>
      <c r="E37" t="s">
        <v>2192</v>
      </c>
      <c r="F37" t="s">
        <v>940</v>
      </c>
      <c r="G37" t="s">
        <v>1161</v>
      </c>
      <c r="H37" s="91" t="s">
        <v>3243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9349.1200000000008</v>
      </c>
      <c r="O37" s="77">
        <v>86.64</v>
      </c>
      <c r="P37" s="77">
        <v>22.552235964825599</v>
      </c>
      <c r="Q37" s="78">
        <v>0</v>
      </c>
      <c r="R37" s="78">
        <v>3.1600000000000003E-2</v>
      </c>
      <c r="S37" s="78">
        <v>4.0000000000000002E-4</v>
      </c>
    </row>
    <row r="38" spans="2:19">
      <c r="B38" t="s">
        <v>225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B40" t="s">
        <v>324</v>
      </c>
      <c r="C40" s="16"/>
      <c r="D40" s="16"/>
      <c r="E40" s="16"/>
    </row>
    <row r="41" spans="2:19">
      <c r="B41" t="s">
        <v>325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3196</v>
      </c>
    </row>
    <row r="3" spans="2:98" s="1" customFormat="1">
      <c r="B3" s="2" t="s">
        <v>2</v>
      </c>
      <c r="C3" s="26" t="s">
        <v>3197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323</v>
      </c>
      <c r="C20" s="16"/>
      <c r="D20" s="16"/>
      <c r="E20" s="16"/>
    </row>
    <row r="21" spans="2:13">
      <c r="B21" t="s">
        <v>324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2" workbookViewId="0">
      <selection activeCell="B43" sqref="B4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3196</v>
      </c>
    </row>
    <row r="3" spans="2:55" s="1" customFormat="1">
      <c r="B3" s="2" t="s">
        <v>2</v>
      </c>
      <c r="C3" s="26" t="s">
        <v>3197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60426.01</v>
      </c>
      <c r="G11" s="7"/>
      <c r="H11" s="75">
        <v>204.16893351202481</v>
      </c>
      <c r="I11" s="7"/>
      <c r="J11" s="76">
        <v>1</v>
      </c>
      <c r="K11" s="76">
        <v>3.8E-3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2194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2195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2196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2197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223</v>
      </c>
      <c r="C21" s="16"/>
      <c r="F21" s="81">
        <v>60426.01</v>
      </c>
      <c r="H21" s="81">
        <v>204.16893351202481</v>
      </c>
      <c r="J21" s="80">
        <v>1</v>
      </c>
      <c r="K21" s="80">
        <v>3.8E-3</v>
      </c>
    </row>
    <row r="22" spans="2:23">
      <c r="B22" s="79" t="s">
        <v>2198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2199</v>
      </c>
      <c r="C24" s="16"/>
      <c r="F24" s="81">
        <v>0.47</v>
      </c>
      <c r="H24" s="81">
        <v>1.759606066556</v>
      </c>
      <c r="J24" s="80">
        <v>8.6E-3</v>
      </c>
      <c r="K24" s="80">
        <v>0</v>
      </c>
    </row>
    <row r="25" spans="2:23">
      <c r="B25" t="s">
        <v>2200</v>
      </c>
      <c r="C25" t="s">
        <v>2201</v>
      </c>
      <c r="D25" t="s">
        <v>106</v>
      </c>
      <c r="E25" s="95">
        <v>44616</v>
      </c>
      <c r="F25" s="77">
        <v>0.47</v>
      </c>
      <c r="G25" s="77">
        <v>101404.19</v>
      </c>
      <c r="H25" s="77">
        <v>1.759606066556</v>
      </c>
      <c r="I25" s="78">
        <v>0</v>
      </c>
      <c r="J25" s="78">
        <v>8.6E-3</v>
      </c>
      <c r="K25" s="78">
        <v>0</v>
      </c>
      <c r="W25" s="96"/>
    </row>
    <row r="26" spans="2:23">
      <c r="B26" s="79" t="s">
        <v>2202</v>
      </c>
      <c r="C26" s="16"/>
      <c r="E26" s="9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210</v>
      </c>
      <c r="C27" t="s">
        <v>210</v>
      </c>
      <c r="D27" t="s">
        <v>210</v>
      </c>
      <c r="E27" s="96"/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2203</v>
      </c>
      <c r="C28" s="16"/>
      <c r="E28" s="96"/>
      <c r="F28" s="81">
        <v>60425.54</v>
      </c>
      <c r="H28" s="81">
        <v>202.40932744546882</v>
      </c>
      <c r="J28" s="80">
        <v>0.99139999999999995</v>
      </c>
      <c r="K28" s="80">
        <v>3.8E-3</v>
      </c>
    </row>
    <row r="29" spans="2:23">
      <c r="B29" t="s">
        <v>2204</v>
      </c>
      <c r="C29" t="s">
        <v>2205</v>
      </c>
      <c r="D29" t="s">
        <v>102</v>
      </c>
      <c r="E29" s="95">
        <v>45015</v>
      </c>
      <c r="F29" s="77">
        <v>5958.64</v>
      </c>
      <c r="G29" s="77">
        <v>100</v>
      </c>
      <c r="H29" s="77">
        <v>5.9586399999999999</v>
      </c>
      <c r="I29" s="78">
        <v>0</v>
      </c>
      <c r="J29" s="78">
        <v>2.92E-2</v>
      </c>
      <c r="K29" s="78">
        <v>1E-4</v>
      </c>
      <c r="W29" s="96"/>
    </row>
    <row r="30" spans="2:23">
      <c r="B30" t="s">
        <v>2206</v>
      </c>
      <c r="C30" t="s">
        <v>2207</v>
      </c>
      <c r="D30" t="s">
        <v>106</v>
      </c>
      <c r="E30" s="95">
        <v>43983</v>
      </c>
      <c r="F30" s="77">
        <v>10268.89</v>
      </c>
      <c r="G30" s="77">
        <v>98.304799999999901</v>
      </c>
      <c r="H30" s="77">
        <v>37.270045079650203</v>
      </c>
      <c r="I30" s="78">
        <v>0</v>
      </c>
      <c r="J30" s="78">
        <v>0.1825</v>
      </c>
      <c r="K30" s="78">
        <v>6.9999999999999999E-4</v>
      </c>
      <c r="W30" s="96"/>
    </row>
    <row r="31" spans="2:23">
      <c r="B31" t="s">
        <v>2208</v>
      </c>
      <c r="C31" t="s">
        <v>2209</v>
      </c>
      <c r="D31" t="s">
        <v>110</v>
      </c>
      <c r="E31" s="95">
        <v>42928</v>
      </c>
      <c r="F31" s="77">
        <v>5398.38</v>
      </c>
      <c r="G31" s="77">
        <v>56.195</v>
      </c>
      <c r="H31" s="77">
        <v>12.2358014600094</v>
      </c>
      <c r="I31" s="78">
        <v>0</v>
      </c>
      <c r="J31" s="78">
        <v>5.9900000000000002E-2</v>
      </c>
      <c r="K31" s="78">
        <v>2.0000000000000001E-4</v>
      </c>
      <c r="W31" s="96"/>
    </row>
    <row r="32" spans="2:23">
      <c r="B32" t="s">
        <v>2210</v>
      </c>
      <c r="C32" t="s">
        <v>2211</v>
      </c>
      <c r="D32" t="s">
        <v>113</v>
      </c>
      <c r="E32" s="95">
        <v>44644</v>
      </c>
      <c r="F32" s="77">
        <v>5870.32</v>
      </c>
      <c r="G32" s="77">
        <v>103.40689999999987</v>
      </c>
      <c r="H32" s="77">
        <v>28.358694939898101</v>
      </c>
      <c r="I32" s="78">
        <v>0</v>
      </c>
      <c r="J32" s="78">
        <v>0.1389</v>
      </c>
      <c r="K32" s="78">
        <v>5.0000000000000001E-4</v>
      </c>
      <c r="W32" s="96"/>
    </row>
    <row r="33" spans="2:23">
      <c r="B33" t="s">
        <v>2212</v>
      </c>
      <c r="C33" t="s">
        <v>2213</v>
      </c>
      <c r="D33" t="s">
        <v>110</v>
      </c>
      <c r="E33" s="95">
        <v>43860</v>
      </c>
      <c r="F33" s="77">
        <v>10639.7</v>
      </c>
      <c r="G33" s="77">
        <v>93.164200000000093</v>
      </c>
      <c r="H33" s="77">
        <v>39.980639421939202</v>
      </c>
      <c r="I33" s="78">
        <v>0</v>
      </c>
      <c r="J33" s="78">
        <v>0.1958</v>
      </c>
      <c r="K33" s="78">
        <v>6.9999999999999999E-4</v>
      </c>
      <c r="W33" s="96"/>
    </row>
    <row r="34" spans="2:23">
      <c r="B34" t="s">
        <v>2214</v>
      </c>
      <c r="C34" t="s">
        <v>2215</v>
      </c>
      <c r="D34" t="s">
        <v>110</v>
      </c>
      <c r="E34" s="95">
        <v>44545</v>
      </c>
      <c r="F34" s="77">
        <v>6775.67</v>
      </c>
      <c r="G34" s="77">
        <v>103.51380000000013</v>
      </c>
      <c r="H34" s="77">
        <v>28.289273336488201</v>
      </c>
      <c r="I34" s="78">
        <v>0</v>
      </c>
      <c r="J34" s="78">
        <v>0.1386</v>
      </c>
      <c r="K34" s="78">
        <v>5.0000000000000001E-4</v>
      </c>
      <c r="W34" s="96"/>
    </row>
    <row r="35" spans="2:23">
      <c r="B35" t="s">
        <v>2216</v>
      </c>
      <c r="C35" t="s">
        <v>2217</v>
      </c>
      <c r="D35" t="s">
        <v>110</v>
      </c>
      <c r="E35" s="95">
        <v>44651</v>
      </c>
      <c r="F35" s="77">
        <v>1371.94</v>
      </c>
      <c r="G35" s="77">
        <v>117.68560000000008</v>
      </c>
      <c r="H35" s="77">
        <v>6.5122301149693804</v>
      </c>
      <c r="I35" s="78">
        <v>0</v>
      </c>
      <c r="J35" s="78">
        <v>3.1899999999999998E-2</v>
      </c>
      <c r="K35" s="78">
        <v>1E-4</v>
      </c>
      <c r="W35" s="96"/>
    </row>
    <row r="36" spans="2:23">
      <c r="B36" t="s">
        <v>2218</v>
      </c>
      <c r="C36" t="s">
        <v>2219</v>
      </c>
      <c r="D36" t="s">
        <v>110</v>
      </c>
      <c r="E36" s="95">
        <v>44910</v>
      </c>
      <c r="F36" s="77">
        <v>387.3</v>
      </c>
      <c r="G36" s="77">
        <v>91.305400000000006</v>
      </c>
      <c r="H36" s="77">
        <v>1.4263143589942799</v>
      </c>
      <c r="I36" s="78">
        <v>0</v>
      </c>
      <c r="J36" s="78">
        <v>7.0000000000000001E-3</v>
      </c>
      <c r="K36" s="78">
        <v>0</v>
      </c>
      <c r="W36" s="96"/>
    </row>
    <row r="37" spans="2:23">
      <c r="B37" t="s">
        <v>2220</v>
      </c>
      <c r="C37" t="s">
        <v>2221</v>
      </c>
      <c r="D37" t="s">
        <v>110</v>
      </c>
      <c r="E37" s="95">
        <v>44651</v>
      </c>
      <c r="F37" s="77">
        <v>1827.17</v>
      </c>
      <c r="G37" s="77">
        <v>104.73529999999995</v>
      </c>
      <c r="H37" s="77">
        <v>7.7186852362057303</v>
      </c>
      <c r="I37" s="78">
        <v>0</v>
      </c>
      <c r="J37" s="78">
        <v>3.78E-2</v>
      </c>
      <c r="K37" s="78">
        <v>1E-4</v>
      </c>
      <c r="W37" s="96"/>
    </row>
    <row r="38" spans="2:23">
      <c r="B38" t="s">
        <v>2222</v>
      </c>
      <c r="C38" t="s">
        <v>2223</v>
      </c>
      <c r="D38" t="s">
        <v>110</v>
      </c>
      <c r="E38" s="95">
        <v>43507</v>
      </c>
      <c r="F38" s="77">
        <v>5192.59</v>
      </c>
      <c r="G38" s="77">
        <v>96.10039999999988</v>
      </c>
      <c r="H38" s="77">
        <v>20.127068373436</v>
      </c>
      <c r="I38" s="78">
        <v>0</v>
      </c>
      <c r="J38" s="78">
        <v>9.8599999999999993E-2</v>
      </c>
      <c r="K38" s="78">
        <v>4.0000000000000002E-4</v>
      </c>
      <c r="W38" s="96"/>
    </row>
    <row r="39" spans="2:23">
      <c r="B39" t="s">
        <v>2224</v>
      </c>
      <c r="C39" t="s">
        <v>2225</v>
      </c>
      <c r="D39" t="s">
        <v>110</v>
      </c>
      <c r="E39" s="95">
        <v>42735</v>
      </c>
      <c r="F39" s="77">
        <v>4373.37</v>
      </c>
      <c r="G39" s="77">
        <v>29.861799999999977</v>
      </c>
      <c r="H39" s="77">
        <v>5.2674873085288398</v>
      </c>
      <c r="I39" s="78">
        <v>0</v>
      </c>
      <c r="J39" s="78">
        <v>2.58E-2</v>
      </c>
      <c r="K39" s="78">
        <v>1E-4</v>
      </c>
      <c r="W39" s="96"/>
    </row>
    <row r="40" spans="2:23">
      <c r="B40" t="s">
        <v>2226</v>
      </c>
      <c r="C40" t="s">
        <v>2227</v>
      </c>
      <c r="D40" t="s">
        <v>106</v>
      </c>
      <c r="E40" s="95">
        <v>44544</v>
      </c>
      <c r="F40" s="77">
        <v>1298.42</v>
      </c>
      <c r="G40" s="77">
        <v>111.9472</v>
      </c>
      <c r="H40" s="77">
        <v>5.3664875280140798</v>
      </c>
      <c r="I40" s="78">
        <v>0</v>
      </c>
      <c r="J40" s="78">
        <v>2.63E-2</v>
      </c>
      <c r="K40" s="78">
        <v>1E-4</v>
      </c>
      <c r="W40" s="96"/>
    </row>
    <row r="41" spans="2:23">
      <c r="B41" t="s">
        <v>2228</v>
      </c>
      <c r="C41" t="s">
        <v>2229</v>
      </c>
      <c r="D41" t="s">
        <v>106</v>
      </c>
      <c r="E41" s="95">
        <v>44539</v>
      </c>
      <c r="F41" s="77">
        <v>1063.1500000000001</v>
      </c>
      <c r="G41" s="77">
        <v>99.307299999999998</v>
      </c>
      <c r="H41" s="77">
        <v>3.8979602873353998</v>
      </c>
      <c r="I41" s="78">
        <v>0</v>
      </c>
      <c r="J41" s="78">
        <v>1.9099999999999999E-2</v>
      </c>
      <c r="K41" s="78">
        <v>1E-4</v>
      </c>
      <c r="W41" s="96"/>
    </row>
    <row r="42" spans="2:23">
      <c r="B42" t="s">
        <v>225</v>
      </c>
      <c r="C42" s="16"/>
    </row>
    <row r="43" spans="2:23">
      <c r="B43" t="s">
        <v>323</v>
      </c>
      <c r="C43" s="16"/>
    </row>
    <row r="44" spans="2:23">
      <c r="B44" t="s">
        <v>324</v>
      </c>
      <c r="C44" s="16"/>
    </row>
    <row r="45" spans="2:23">
      <c r="B45" t="s">
        <v>325</v>
      </c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3196</v>
      </c>
    </row>
    <row r="3" spans="2:59" s="1" customFormat="1">
      <c r="B3" s="2" t="s">
        <v>2</v>
      </c>
      <c r="C3" s="26" t="s">
        <v>3197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181.23</v>
      </c>
      <c r="H11" s="7"/>
      <c r="I11" s="75">
        <v>3.7375509399999998E-3</v>
      </c>
      <c r="J11" s="7"/>
      <c r="K11" s="76">
        <v>0.99970000000000003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2230</v>
      </c>
      <c r="C12" s="16"/>
      <c r="D12" s="16"/>
      <c r="G12" s="81">
        <v>181.23</v>
      </c>
      <c r="I12" s="81">
        <v>3.7375509399999998E-3</v>
      </c>
      <c r="K12" s="80">
        <v>0.99970000000000003</v>
      </c>
      <c r="L12" s="80">
        <v>0</v>
      </c>
    </row>
    <row r="13" spans="2:59">
      <c r="B13" t="s">
        <v>2231</v>
      </c>
      <c r="C13" t="s">
        <v>2232</v>
      </c>
      <c r="D13" t="s">
        <v>637</v>
      </c>
      <c r="E13" t="s">
        <v>102</v>
      </c>
      <c r="F13" s="95">
        <v>44607</v>
      </c>
      <c r="G13" s="77">
        <v>60.67</v>
      </c>
      <c r="H13" s="77">
        <v>6.1585999999999999</v>
      </c>
      <c r="I13" s="77">
        <v>3.7364226199999998E-3</v>
      </c>
      <c r="J13" s="78">
        <v>0</v>
      </c>
      <c r="K13" s="78">
        <v>0.99970000000000003</v>
      </c>
      <c r="L13" s="78">
        <v>0</v>
      </c>
    </row>
    <row r="14" spans="2:59">
      <c r="B14" t="s">
        <v>2233</v>
      </c>
      <c r="C14" t="s">
        <v>2234</v>
      </c>
      <c r="D14" t="s">
        <v>125</v>
      </c>
      <c r="E14" t="s">
        <v>102</v>
      </c>
      <c r="F14" s="95">
        <v>44537</v>
      </c>
      <c r="G14" s="77">
        <v>12.92</v>
      </c>
      <c r="H14" s="77">
        <v>7.9000000000000008E-3</v>
      </c>
      <c r="I14" s="77">
        <v>1.0206799999999999E-6</v>
      </c>
      <c r="J14" s="78">
        <v>0</v>
      </c>
      <c r="K14" s="78">
        <v>0</v>
      </c>
      <c r="L14" s="78">
        <v>0</v>
      </c>
      <c r="W14" s="96"/>
    </row>
    <row r="15" spans="2:59">
      <c r="B15" t="s">
        <v>2235</v>
      </c>
      <c r="C15" t="s">
        <v>2236</v>
      </c>
      <c r="D15" t="s">
        <v>1434</v>
      </c>
      <c r="E15" t="s">
        <v>102</v>
      </c>
      <c r="F15" s="95">
        <v>44628</v>
      </c>
      <c r="G15" s="77">
        <v>107.64</v>
      </c>
      <c r="H15" s="77">
        <v>1E-4</v>
      </c>
      <c r="I15" s="77">
        <v>1.0764E-7</v>
      </c>
      <c r="J15" s="78">
        <v>0</v>
      </c>
      <c r="K15" s="78">
        <v>0</v>
      </c>
      <c r="L15" s="78">
        <v>0</v>
      </c>
      <c r="W15" s="96"/>
    </row>
    <row r="16" spans="2:59">
      <c r="B16" s="79" t="s">
        <v>2101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t="s">
        <v>210</v>
      </c>
      <c r="E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C18" s="16"/>
      <c r="D18" s="16"/>
    </row>
    <row r="19" spans="2:12">
      <c r="B19" t="s">
        <v>323</v>
      </c>
      <c r="C19" s="16"/>
      <c r="D19" s="16"/>
    </row>
    <row r="20" spans="2:12">
      <c r="B20" t="s">
        <v>324</v>
      </c>
      <c r="C20" s="16"/>
      <c r="D20" s="16"/>
    </row>
    <row r="21" spans="2:12">
      <c r="B21" t="s">
        <v>325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3196</v>
      </c>
    </row>
    <row r="3" spans="2:52" s="1" customFormat="1">
      <c r="B3" s="2" t="s">
        <v>2</v>
      </c>
      <c r="C3" s="26" t="s">
        <v>3197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2115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2237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2116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2116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3196</v>
      </c>
    </row>
    <row r="3" spans="2:49" s="1" customFormat="1">
      <c r="B3" s="2" t="s">
        <v>2</v>
      </c>
      <c r="C3" s="26" t="s">
        <v>3197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4285203.8</v>
      </c>
      <c r="H11" s="7"/>
      <c r="I11" s="75">
        <v>-143.97373901426289</v>
      </c>
      <c r="J11" s="76">
        <v>1</v>
      </c>
      <c r="K11" s="76">
        <v>-2.7000000000000001E-3</v>
      </c>
      <c r="AW11" s="16"/>
    </row>
    <row r="12" spans="2:49">
      <c r="B12" s="79" t="s">
        <v>204</v>
      </c>
      <c r="C12" s="16"/>
      <c r="D12" s="16"/>
      <c r="G12" s="81">
        <v>4173025.49</v>
      </c>
      <c r="I12" s="81">
        <v>-169.02345196149676</v>
      </c>
      <c r="J12" s="80">
        <v>1.1739999999999999</v>
      </c>
      <c r="K12" s="80">
        <v>-3.0999999999999999E-3</v>
      </c>
    </row>
    <row r="13" spans="2:49">
      <c r="B13" s="79" t="s">
        <v>2106</v>
      </c>
      <c r="C13" s="16"/>
      <c r="D13" s="16"/>
      <c r="G13" s="81">
        <v>34122.959999999999</v>
      </c>
      <c r="I13" s="81">
        <v>-1.4092641968799999</v>
      </c>
      <c r="J13" s="80">
        <v>9.7999999999999997E-3</v>
      </c>
      <c r="K13" s="80">
        <v>0</v>
      </c>
    </row>
    <row r="14" spans="2:49">
      <c r="B14" t="s">
        <v>2238</v>
      </c>
      <c r="C14" t="s">
        <v>2239</v>
      </c>
      <c r="D14" t="s">
        <v>123</v>
      </c>
      <c r="E14" t="s">
        <v>102</v>
      </c>
      <c r="F14" t="s">
        <v>487</v>
      </c>
      <c r="G14" s="77">
        <v>1705.1</v>
      </c>
      <c r="H14" s="77">
        <v>-3.7968000000000002</v>
      </c>
      <c r="I14" s="77">
        <v>-6.4739236800000002E-2</v>
      </c>
      <c r="J14" s="78">
        <v>4.0000000000000002E-4</v>
      </c>
      <c r="K14" s="78">
        <v>0</v>
      </c>
    </row>
    <row r="15" spans="2:49">
      <c r="B15" t="s">
        <v>2238</v>
      </c>
      <c r="C15" t="s">
        <v>2240</v>
      </c>
      <c r="D15" t="s">
        <v>123</v>
      </c>
      <c r="E15" t="s">
        <v>102</v>
      </c>
      <c r="F15" t="s">
        <v>265</v>
      </c>
      <c r="G15" s="77">
        <v>1772.66</v>
      </c>
      <c r="H15" s="77">
        <v>-3.0135000000000001</v>
      </c>
      <c r="I15" s="77">
        <v>-5.3419109100000001E-2</v>
      </c>
      <c r="J15" s="78">
        <v>4.0000000000000002E-4</v>
      </c>
      <c r="K15" s="78">
        <v>0</v>
      </c>
    </row>
    <row r="16" spans="2:49">
      <c r="B16" t="s">
        <v>2241</v>
      </c>
      <c r="C16" t="s">
        <v>2242</v>
      </c>
      <c r="D16" t="s">
        <v>123</v>
      </c>
      <c r="E16" t="s">
        <v>102</v>
      </c>
      <c r="F16" t="s">
        <v>271</v>
      </c>
      <c r="G16" s="77">
        <v>6004.31</v>
      </c>
      <c r="H16" s="77">
        <v>-5.9061000000000003</v>
      </c>
      <c r="I16" s="77">
        <v>-0.35462055291</v>
      </c>
      <c r="J16" s="78">
        <v>2.5000000000000001E-3</v>
      </c>
      <c r="K16" s="78">
        <v>0</v>
      </c>
    </row>
    <row r="17" spans="2:11">
      <c r="B17" t="s">
        <v>2241</v>
      </c>
      <c r="C17" t="s">
        <v>2243</v>
      </c>
      <c r="D17" t="s">
        <v>123</v>
      </c>
      <c r="E17" t="s">
        <v>102</v>
      </c>
      <c r="F17" t="s">
        <v>262</v>
      </c>
      <c r="G17" s="77">
        <v>6307.99</v>
      </c>
      <c r="H17" s="77">
        <v>-20.2544</v>
      </c>
      <c r="I17" s="77">
        <v>-1.27764552656</v>
      </c>
      <c r="J17" s="78">
        <v>8.8999999999999999E-3</v>
      </c>
      <c r="K17" s="78">
        <v>0</v>
      </c>
    </row>
    <row r="18" spans="2:11">
      <c r="B18" t="s">
        <v>2241</v>
      </c>
      <c r="C18" t="s">
        <v>2244</v>
      </c>
      <c r="D18" t="s">
        <v>123</v>
      </c>
      <c r="E18" t="s">
        <v>102</v>
      </c>
      <c r="F18" t="s">
        <v>265</v>
      </c>
      <c r="G18" s="77">
        <v>1515.97</v>
      </c>
      <c r="H18" s="77">
        <v>18.036999999999999</v>
      </c>
      <c r="I18" s="77">
        <v>0.27343550890000001</v>
      </c>
      <c r="J18" s="78">
        <v>-1.9E-3</v>
      </c>
      <c r="K18" s="78">
        <v>0</v>
      </c>
    </row>
    <row r="19" spans="2:11">
      <c r="B19" t="s">
        <v>2245</v>
      </c>
      <c r="C19" t="s">
        <v>2246</v>
      </c>
      <c r="D19" t="s">
        <v>123</v>
      </c>
      <c r="E19" t="s">
        <v>102</v>
      </c>
      <c r="F19" t="s">
        <v>262</v>
      </c>
      <c r="G19" s="77">
        <v>4364.6099999999997</v>
      </c>
      <c r="H19" s="77">
        <v>30.247</v>
      </c>
      <c r="I19" s="77">
        <v>1.3201635866999999</v>
      </c>
      <c r="J19" s="78">
        <v>-9.1999999999999998E-3</v>
      </c>
      <c r="K19" s="78">
        <v>0</v>
      </c>
    </row>
    <row r="20" spans="2:11">
      <c r="B20" t="s">
        <v>2245</v>
      </c>
      <c r="C20" t="s">
        <v>2247</v>
      </c>
      <c r="D20" t="s">
        <v>123</v>
      </c>
      <c r="E20" t="s">
        <v>102</v>
      </c>
      <c r="F20" t="s">
        <v>262</v>
      </c>
      <c r="G20" s="77">
        <v>3790</v>
      </c>
      <c r="H20" s="77">
        <v>-34.604799999999997</v>
      </c>
      <c r="I20" s="77">
        <v>-1.3115219199999999</v>
      </c>
      <c r="J20" s="78">
        <v>9.1000000000000004E-3</v>
      </c>
      <c r="K20" s="78">
        <v>0</v>
      </c>
    </row>
    <row r="21" spans="2:11">
      <c r="B21" t="s">
        <v>2248</v>
      </c>
      <c r="C21" t="s">
        <v>2249</v>
      </c>
      <c r="D21" t="s">
        <v>123</v>
      </c>
      <c r="E21" t="s">
        <v>102</v>
      </c>
      <c r="F21" t="s">
        <v>277</v>
      </c>
      <c r="G21" s="77">
        <v>3713.99</v>
      </c>
      <c r="H21" s="77">
        <v>1.5334000000000001</v>
      </c>
      <c r="I21" s="77">
        <v>5.6950322659999997E-2</v>
      </c>
      <c r="J21" s="78">
        <v>-4.0000000000000002E-4</v>
      </c>
      <c r="K21" s="78">
        <v>0</v>
      </c>
    </row>
    <row r="22" spans="2:11">
      <c r="B22" t="s">
        <v>2250</v>
      </c>
      <c r="C22" t="s">
        <v>2251</v>
      </c>
      <c r="D22" t="s">
        <v>123</v>
      </c>
      <c r="E22" t="s">
        <v>102</v>
      </c>
      <c r="F22" t="s">
        <v>255</v>
      </c>
      <c r="G22" s="77">
        <v>4948.33</v>
      </c>
      <c r="H22" s="77">
        <v>4.3099999999999999E-2</v>
      </c>
      <c r="I22" s="77">
        <v>2.1327302300000002E-3</v>
      </c>
      <c r="J22" s="78">
        <v>0</v>
      </c>
      <c r="K22" s="78">
        <v>0</v>
      </c>
    </row>
    <row r="23" spans="2:11">
      <c r="B23" s="79" t="s">
        <v>2115</v>
      </c>
      <c r="C23" s="16"/>
      <c r="D23" s="16"/>
      <c r="G23" s="81">
        <v>3931446.49</v>
      </c>
      <c r="I23" s="81">
        <v>-146.04189822517844</v>
      </c>
      <c r="J23" s="80">
        <v>1.0144</v>
      </c>
      <c r="K23" s="80">
        <v>-2.7000000000000001E-3</v>
      </c>
    </row>
    <row r="24" spans="2:11">
      <c r="B24" t="s">
        <v>2252</v>
      </c>
      <c r="C24" t="s">
        <v>2253</v>
      </c>
      <c r="D24" t="s">
        <v>123</v>
      </c>
      <c r="E24" t="s">
        <v>106</v>
      </c>
      <c r="F24" t="s">
        <v>274</v>
      </c>
      <c r="G24" s="77">
        <v>1384.35</v>
      </c>
      <c r="H24" s="77">
        <v>0.1666</v>
      </c>
      <c r="I24" s="77">
        <v>8.5149596532000001E-3</v>
      </c>
      <c r="J24" s="78">
        <v>-1E-4</v>
      </c>
      <c r="K24" s="78">
        <v>0</v>
      </c>
    </row>
    <row r="25" spans="2:11">
      <c r="B25" t="s">
        <v>2252</v>
      </c>
      <c r="C25" t="s">
        <v>2254</v>
      </c>
      <c r="D25" t="s">
        <v>123</v>
      </c>
      <c r="E25" t="s">
        <v>106</v>
      </c>
      <c r="F25" t="s">
        <v>274</v>
      </c>
      <c r="G25" s="77">
        <v>1615.08</v>
      </c>
      <c r="H25" s="77">
        <v>2.8400000000000002E-2</v>
      </c>
      <c r="I25" s="77">
        <v>1.6934566022399999E-3</v>
      </c>
      <c r="J25" s="78">
        <v>0</v>
      </c>
      <c r="K25" s="78">
        <v>0</v>
      </c>
    </row>
    <row r="26" spans="2:11">
      <c r="B26" t="s">
        <v>2252</v>
      </c>
      <c r="C26" t="s">
        <v>2255</v>
      </c>
      <c r="D26" t="s">
        <v>123</v>
      </c>
      <c r="E26" t="s">
        <v>106</v>
      </c>
      <c r="F26" t="s">
        <v>277</v>
      </c>
      <c r="G26" s="77">
        <v>4383.78</v>
      </c>
      <c r="H26" s="77">
        <v>0.42770000000000002</v>
      </c>
      <c r="I26" s="77">
        <v>6.9222884705520002E-2</v>
      </c>
      <c r="J26" s="78">
        <v>-5.0000000000000001E-4</v>
      </c>
      <c r="K26" s="78">
        <v>0</v>
      </c>
    </row>
    <row r="27" spans="2:11">
      <c r="B27" t="s">
        <v>2252</v>
      </c>
      <c r="C27" t="s">
        <v>2256</v>
      </c>
      <c r="D27" t="s">
        <v>123</v>
      </c>
      <c r="E27" t="s">
        <v>106</v>
      </c>
      <c r="F27" t="s">
        <v>277</v>
      </c>
      <c r="G27" s="77">
        <v>7901</v>
      </c>
      <c r="H27" s="77">
        <v>4.3099999999999999E-2</v>
      </c>
      <c r="I27" s="77">
        <v>1.2572482051999999E-2</v>
      </c>
      <c r="J27" s="78">
        <v>-1E-4</v>
      </c>
      <c r="K27" s="78">
        <v>0</v>
      </c>
    </row>
    <row r="28" spans="2:11">
      <c r="B28" t="s">
        <v>2252</v>
      </c>
      <c r="C28" t="s">
        <v>2257</v>
      </c>
      <c r="D28" t="s">
        <v>123</v>
      </c>
      <c r="E28" t="s">
        <v>106</v>
      </c>
      <c r="F28" t="s">
        <v>277</v>
      </c>
      <c r="G28" s="77">
        <v>5372.68</v>
      </c>
      <c r="H28" s="77">
        <v>0.52249999999999996</v>
      </c>
      <c r="I28" s="77">
        <v>0.103642758076</v>
      </c>
      <c r="J28" s="78">
        <v>-6.9999999999999999E-4</v>
      </c>
      <c r="K28" s="78">
        <v>0</v>
      </c>
    </row>
    <row r="29" spans="2:11">
      <c r="B29" t="s">
        <v>2258</v>
      </c>
      <c r="C29" t="s">
        <v>2259</v>
      </c>
      <c r="D29" t="s">
        <v>123</v>
      </c>
      <c r="E29" t="s">
        <v>106</v>
      </c>
      <c r="F29" t="s">
        <v>274</v>
      </c>
      <c r="G29" s="77">
        <v>2307.25</v>
      </c>
      <c r="H29" s="77">
        <v>0.58909999999999996</v>
      </c>
      <c r="I29" s="77">
        <v>5.0181699997E-2</v>
      </c>
      <c r="J29" s="78">
        <v>-2.9999999999999997E-4</v>
      </c>
      <c r="K29" s="78">
        <v>0</v>
      </c>
    </row>
    <row r="30" spans="2:11">
      <c r="B30" t="s">
        <v>2260</v>
      </c>
      <c r="C30" t="s">
        <v>2261</v>
      </c>
      <c r="D30" t="s">
        <v>123</v>
      </c>
      <c r="E30" t="s">
        <v>106</v>
      </c>
      <c r="F30" t="s">
        <v>277</v>
      </c>
      <c r="G30" s="77">
        <v>1845.8</v>
      </c>
      <c r="H30" s="77">
        <v>2.6225000000000001</v>
      </c>
      <c r="I30" s="77">
        <v>0.17871533966</v>
      </c>
      <c r="J30" s="78">
        <v>-1.1999999999999999E-3</v>
      </c>
      <c r="K30" s="78">
        <v>0</v>
      </c>
    </row>
    <row r="31" spans="2:11">
      <c r="B31" t="s">
        <v>2262</v>
      </c>
      <c r="C31" t="s">
        <v>2263</v>
      </c>
      <c r="D31" t="s">
        <v>123</v>
      </c>
      <c r="E31" t="s">
        <v>106</v>
      </c>
      <c r="F31" t="s">
        <v>277</v>
      </c>
      <c r="G31" s="77">
        <v>1845.8</v>
      </c>
      <c r="H31" s="77">
        <v>2.6036999999999999</v>
      </c>
      <c r="I31" s="77">
        <v>0.17743417726319999</v>
      </c>
      <c r="J31" s="78">
        <v>-1.1999999999999999E-3</v>
      </c>
      <c r="K31" s="78">
        <v>0</v>
      </c>
    </row>
    <row r="32" spans="2:11">
      <c r="B32" t="s">
        <v>2264</v>
      </c>
      <c r="C32" t="s">
        <v>2265</v>
      </c>
      <c r="D32" t="s">
        <v>123</v>
      </c>
      <c r="E32" t="s">
        <v>106</v>
      </c>
      <c r="F32" t="s">
        <v>277</v>
      </c>
      <c r="G32" s="77">
        <v>31396.23</v>
      </c>
      <c r="H32" s="77">
        <v>0.89990000000000003</v>
      </c>
      <c r="I32" s="77">
        <v>1.04311801555884</v>
      </c>
      <c r="J32" s="78">
        <v>-7.1999999999999998E-3</v>
      </c>
      <c r="K32" s="78">
        <v>0</v>
      </c>
    </row>
    <row r="33" spans="2:11">
      <c r="B33" t="s">
        <v>2266</v>
      </c>
      <c r="C33" t="s">
        <v>2267</v>
      </c>
      <c r="D33" t="s">
        <v>123</v>
      </c>
      <c r="E33" t="s">
        <v>106</v>
      </c>
      <c r="F33" t="s">
        <v>277</v>
      </c>
      <c r="G33" s="77">
        <v>2307.25</v>
      </c>
      <c r="H33" s="77">
        <v>2.8969999999999998</v>
      </c>
      <c r="I33" s="77">
        <v>0.24677709199</v>
      </c>
      <c r="J33" s="78">
        <v>-1.6999999999999999E-3</v>
      </c>
      <c r="K33" s="78">
        <v>0</v>
      </c>
    </row>
    <row r="34" spans="2:11">
      <c r="B34" t="s">
        <v>2268</v>
      </c>
      <c r="C34" t="s">
        <v>2269</v>
      </c>
      <c r="D34" t="s">
        <v>123</v>
      </c>
      <c r="E34" t="s">
        <v>106</v>
      </c>
      <c r="F34" t="s">
        <v>277</v>
      </c>
      <c r="G34" s="77">
        <v>1957.1</v>
      </c>
      <c r="H34" s="77">
        <v>1.8345</v>
      </c>
      <c r="I34" s="77">
        <v>0.132553874154</v>
      </c>
      <c r="J34" s="78">
        <v>-8.9999999999999998E-4</v>
      </c>
      <c r="K34" s="78">
        <v>0</v>
      </c>
    </row>
    <row r="35" spans="2:11">
      <c r="B35" t="s">
        <v>2268</v>
      </c>
      <c r="C35" t="s">
        <v>2270</v>
      </c>
      <c r="D35" t="s">
        <v>123</v>
      </c>
      <c r="E35" t="s">
        <v>106</v>
      </c>
      <c r="F35" t="s">
        <v>277</v>
      </c>
      <c r="G35" s="77">
        <v>2307.25</v>
      </c>
      <c r="H35" s="77">
        <v>2.9531000000000001</v>
      </c>
      <c r="I35" s="77">
        <v>0.251555895877</v>
      </c>
      <c r="J35" s="78">
        <v>-1.6999999999999999E-3</v>
      </c>
      <c r="K35" s="78">
        <v>0</v>
      </c>
    </row>
    <row r="36" spans="2:11">
      <c r="B36" t="s">
        <v>2271</v>
      </c>
      <c r="C36" t="s">
        <v>2272</v>
      </c>
      <c r="D36" t="s">
        <v>123</v>
      </c>
      <c r="E36" t="s">
        <v>106</v>
      </c>
      <c r="F36" t="s">
        <v>277</v>
      </c>
      <c r="G36" s="77">
        <v>3160.4</v>
      </c>
      <c r="H36" s="77">
        <v>2.7726000000000002</v>
      </c>
      <c r="I36" s="77">
        <v>0.32351242447680001</v>
      </c>
      <c r="J36" s="78">
        <v>-2.2000000000000001E-3</v>
      </c>
      <c r="K36" s="78">
        <v>0</v>
      </c>
    </row>
    <row r="37" spans="2:11">
      <c r="B37" t="s">
        <v>2273</v>
      </c>
      <c r="C37" t="s">
        <v>2274</v>
      </c>
      <c r="D37" t="s">
        <v>123</v>
      </c>
      <c r="E37" t="s">
        <v>106</v>
      </c>
      <c r="F37" t="s">
        <v>274</v>
      </c>
      <c r="G37" s="77">
        <v>2768.7</v>
      </c>
      <c r="H37" s="77">
        <v>1.6302000000000001</v>
      </c>
      <c r="I37" s="77">
        <v>0.16663970260079999</v>
      </c>
      <c r="J37" s="78">
        <v>-1.1999999999999999E-3</v>
      </c>
      <c r="K37" s="78">
        <v>0</v>
      </c>
    </row>
    <row r="38" spans="2:11">
      <c r="B38" t="s">
        <v>2275</v>
      </c>
      <c r="C38" t="s">
        <v>2276</v>
      </c>
      <c r="D38" t="s">
        <v>123</v>
      </c>
      <c r="E38" t="s">
        <v>106</v>
      </c>
      <c r="F38" t="s">
        <v>277</v>
      </c>
      <c r="G38" s="77">
        <v>1845.8</v>
      </c>
      <c r="H38" s="77">
        <v>2.4165000000000001</v>
      </c>
      <c r="I38" s="77">
        <v>0.16467707084399999</v>
      </c>
      <c r="J38" s="78">
        <v>-1.1000000000000001E-3</v>
      </c>
      <c r="K38" s="78">
        <v>0</v>
      </c>
    </row>
    <row r="39" spans="2:11">
      <c r="B39" t="s">
        <v>2277</v>
      </c>
      <c r="C39" t="s">
        <v>2278</v>
      </c>
      <c r="D39" t="s">
        <v>123</v>
      </c>
      <c r="E39" t="s">
        <v>106</v>
      </c>
      <c r="F39" t="s">
        <v>277</v>
      </c>
      <c r="G39" s="77">
        <v>17066.16</v>
      </c>
      <c r="H39" s="77">
        <v>-1.0608</v>
      </c>
      <c r="I39" s="77">
        <v>-0.66839165093375996</v>
      </c>
      <c r="J39" s="78">
        <v>4.5999999999999999E-3</v>
      </c>
      <c r="K39" s="78">
        <v>0</v>
      </c>
    </row>
    <row r="40" spans="2:11">
      <c r="B40" t="s">
        <v>2279</v>
      </c>
      <c r="C40" t="s">
        <v>2280</v>
      </c>
      <c r="D40" t="s">
        <v>123</v>
      </c>
      <c r="E40" t="s">
        <v>106</v>
      </c>
      <c r="F40" t="s">
        <v>277</v>
      </c>
      <c r="G40" s="77">
        <v>2307.25</v>
      </c>
      <c r="H40" s="77">
        <v>2.4178000000000002</v>
      </c>
      <c r="I40" s="77">
        <v>0.20595707732599999</v>
      </c>
      <c r="J40" s="78">
        <v>-1.4E-3</v>
      </c>
      <c r="K40" s="78">
        <v>0</v>
      </c>
    </row>
    <row r="41" spans="2:11">
      <c r="B41" t="s">
        <v>2281</v>
      </c>
      <c r="C41" t="s">
        <v>2282</v>
      </c>
      <c r="D41" t="s">
        <v>123</v>
      </c>
      <c r="E41" t="s">
        <v>106</v>
      </c>
      <c r="F41" t="s">
        <v>274</v>
      </c>
      <c r="G41" s="77">
        <v>1615.08</v>
      </c>
      <c r="H41" s="77">
        <v>1.5699000000000001</v>
      </c>
      <c r="I41" s="77">
        <v>9.3611180276640005E-2</v>
      </c>
      <c r="J41" s="78">
        <v>-6.9999999999999999E-4</v>
      </c>
      <c r="K41" s="78">
        <v>0</v>
      </c>
    </row>
    <row r="42" spans="2:11">
      <c r="B42" t="s">
        <v>2283</v>
      </c>
      <c r="C42" t="s">
        <v>2284</v>
      </c>
      <c r="D42" t="s">
        <v>123</v>
      </c>
      <c r="E42" t="s">
        <v>106</v>
      </c>
      <c r="F42" t="s">
        <v>277</v>
      </c>
      <c r="G42" s="77">
        <v>6137.29</v>
      </c>
      <c r="H42" s="77">
        <v>2.3542000000000001</v>
      </c>
      <c r="I42" s="77">
        <v>0.53343522771656005</v>
      </c>
      <c r="J42" s="78">
        <v>-3.7000000000000002E-3</v>
      </c>
      <c r="K42" s="78">
        <v>0</v>
      </c>
    </row>
    <row r="43" spans="2:11">
      <c r="B43" t="s">
        <v>2285</v>
      </c>
      <c r="C43" t="s">
        <v>2286</v>
      </c>
      <c r="D43" t="s">
        <v>123</v>
      </c>
      <c r="E43" t="s">
        <v>106</v>
      </c>
      <c r="F43" t="s">
        <v>277</v>
      </c>
      <c r="G43" s="77">
        <v>1384.35</v>
      </c>
      <c r="H43" s="77">
        <v>3.4582000000000002</v>
      </c>
      <c r="I43" s="77">
        <v>0.17674930055640001</v>
      </c>
      <c r="J43" s="78">
        <v>-1.1999999999999999E-3</v>
      </c>
      <c r="K43" s="78">
        <v>0</v>
      </c>
    </row>
    <row r="44" spans="2:11">
      <c r="B44" t="s">
        <v>2285</v>
      </c>
      <c r="C44" t="s">
        <v>2287</v>
      </c>
      <c r="D44" t="s">
        <v>123</v>
      </c>
      <c r="E44" t="s">
        <v>106</v>
      </c>
      <c r="F44" t="s">
        <v>277</v>
      </c>
      <c r="G44" s="77">
        <v>1384.35</v>
      </c>
      <c r="H44" s="77">
        <v>3.5882000000000001</v>
      </c>
      <c r="I44" s="77">
        <v>0.18339362681640001</v>
      </c>
      <c r="J44" s="78">
        <v>-1.2999999999999999E-3</v>
      </c>
      <c r="K44" s="78">
        <v>0</v>
      </c>
    </row>
    <row r="45" spans="2:11">
      <c r="B45" t="s">
        <v>2285</v>
      </c>
      <c r="C45" t="s">
        <v>2288</v>
      </c>
      <c r="D45" t="s">
        <v>123</v>
      </c>
      <c r="E45" t="s">
        <v>106</v>
      </c>
      <c r="F45" t="s">
        <v>277</v>
      </c>
      <c r="G45" s="77">
        <v>3691.6</v>
      </c>
      <c r="H45" s="77">
        <v>2.0768</v>
      </c>
      <c r="I45" s="77">
        <v>0.28305511336959999</v>
      </c>
      <c r="J45" s="78">
        <v>-2E-3</v>
      </c>
      <c r="K45" s="78">
        <v>0</v>
      </c>
    </row>
    <row r="46" spans="2:11">
      <c r="B46" t="s">
        <v>2289</v>
      </c>
      <c r="C46" t="s">
        <v>2290</v>
      </c>
      <c r="D46" t="s">
        <v>123</v>
      </c>
      <c r="E46" t="s">
        <v>106</v>
      </c>
      <c r="F46" t="s">
        <v>277</v>
      </c>
      <c r="G46" s="77">
        <v>3691.6</v>
      </c>
      <c r="H46" s="77">
        <v>2.9641000000000002</v>
      </c>
      <c r="I46" s="77">
        <v>0.4039886659952</v>
      </c>
      <c r="J46" s="78">
        <v>-2.8E-3</v>
      </c>
      <c r="K46" s="78">
        <v>0</v>
      </c>
    </row>
    <row r="47" spans="2:11">
      <c r="B47" t="s">
        <v>2289</v>
      </c>
      <c r="C47" t="s">
        <v>2291</v>
      </c>
      <c r="D47" t="s">
        <v>123</v>
      </c>
      <c r="E47" t="s">
        <v>106</v>
      </c>
      <c r="F47" t="s">
        <v>277</v>
      </c>
      <c r="G47" s="77">
        <v>1845.8</v>
      </c>
      <c r="H47" s="77">
        <v>2.9641000000000002</v>
      </c>
      <c r="I47" s="77">
        <v>0.2019943329976</v>
      </c>
      <c r="J47" s="78">
        <v>-1.4E-3</v>
      </c>
      <c r="K47" s="78">
        <v>0</v>
      </c>
    </row>
    <row r="48" spans="2:11">
      <c r="B48" t="s">
        <v>2289</v>
      </c>
      <c r="C48" t="s">
        <v>2292</v>
      </c>
      <c r="D48" t="s">
        <v>123</v>
      </c>
      <c r="E48" t="s">
        <v>106</v>
      </c>
      <c r="F48" t="s">
        <v>277</v>
      </c>
      <c r="G48" s="77">
        <v>3922.33</v>
      </c>
      <c r="H48" s="77">
        <v>2.0701999999999998</v>
      </c>
      <c r="I48" s="77">
        <v>0.29979067933671999</v>
      </c>
      <c r="J48" s="78">
        <v>-2.0999999999999999E-3</v>
      </c>
      <c r="K48" s="78">
        <v>0</v>
      </c>
    </row>
    <row r="49" spans="2:11">
      <c r="B49" t="s">
        <v>2289</v>
      </c>
      <c r="C49" t="s">
        <v>2293</v>
      </c>
      <c r="D49" t="s">
        <v>123</v>
      </c>
      <c r="E49" t="s">
        <v>106</v>
      </c>
      <c r="F49" t="s">
        <v>277</v>
      </c>
      <c r="G49" s="77">
        <v>4383.78</v>
      </c>
      <c r="H49" s="77">
        <v>2.0701999999999998</v>
      </c>
      <c r="I49" s="77">
        <v>0.33506012606351998</v>
      </c>
      <c r="J49" s="78">
        <v>-2.3E-3</v>
      </c>
      <c r="K49" s="78">
        <v>0</v>
      </c>
    </row>
    <row r="50" spans="2:11">
      <c r="B50" t="s">
        <v>2294</v>
      </c>
      <c r="C50" t="s">
        <v>2295</v>
      </c>
      <c r="D50" t="s">
        <v>123</v>
      </c>
      <c r="E50" t="s">
        <v>102</v>
      </c>
      <c r="F50" t="s">
        <v>265</v>
      </c>
      <c r="G50" s="77">
        <v>20040.66</v>
      </c>
      <c r="H50" s="77">
        <v>-4.8510999999999997</v>
      </c>
      <c r="I50" s="77">
        <v>-0.97219245726000003</v>
      </c>
      <c r="J50" s="78">
        <v>6.7999999999999996E-3</v>
      </c>
      <c r="K50" s="78">
        <v>0</v>
      </c>
    </row>
    <row r="51" spans="2:11">
      <c r="B51" t="s">
        <v>2294</v>
      </c>
      <c r="C51" t="s">
        <v>2296</v>
      </c>
      <c r="D51" t="s">
        <v>123</v>
      </c>
      <c r="E51" t="s">
        <v>102</v>
      </c>
      <c r="F51" t="s">
        <v>265</v>
      </c>
      <c r="G51" s="77">
        <v>8079.99</v>
      </c>
      <c r="H51" s="77">
        <v>-4.8630000000000004</v>
      </c>
      <c r="I51" s="77">
        <v>-0.39292991370000002</v>
      </c>
      <c r="J51" s="78">
        <v>2.7000000000000001E-3</v>
      </c>
      <c r="K51" s="78">
        <v>0</v>
      </c>
    </row>
    <row r="52" spans="2:11">
      <c r="B52" t="s">
        <v>2297</v>
      </c>
      <c r="C52" t="s">
        <v>2298</v>
      </c>
      <c r="D52" t="s">
        <v>123</v>
      </c>
      <c r="E52" t="s">
        <v>102</v>
      </c>
      <c r="F52" t="s">
        <v>265</v>
      </c>
      <c r="G52" s="77">
        <v>12930.33</v>
      </c>
      <c r="H52" s="77">
        <v>-4.4904000000000002</v>
      </c>
      <c r="I52" s="77">
        <v>-0.58062353832000002</v>
      </c>
      <c r="J52" s="78">
        <v>4.0000000000000001E-3</v>
      </c>
      <c r="K52" s="78">
        <v>0</v>
      </c>
    </row>
    <row r="53" spans="2:11">
      <c r="B53" t="s">
        <v>2297</v>
      </c>
      <c r="C53" t="s">
        <v>2299</v>
      </c>
      <c r="D53" t="s">
        <v>123</v>
      </c>
      <c r="E53" t="s">
        <v>102</v>
      </c>
      <c r="F53" t="s">
        <v>265</v>
      </c>
      <c r="G53" s="77">
        <v>14103.74</v>
      </c>
      <c r="H53" s="77">
        <v>-4.5260999999999996</v>
      </c>
      <c r="I53" s="77">
        <v>-0.63834937613999998</v>
      </c>
      <c r="J53" s="78">
        <v>4.4000000000000003E-3</v>
      </c>
      <c r="K53" s="78">
        <v>0</v>
      </c>
    </row>
    <row r="54" spans="2:11">
      <c r="B54" t="s">
        <v>2300</v>
      </c>
      <c r="C54" t="s">
        <v>2301</v>
      </c>
      <c r="D54" t="s">
        <v>123</v>
      </c>
      <c r="E54" t="s">
        <v>102</v>
      </c>
      <c r="F54" t="s">
        <v>274</v>
      </c>
      <c r="G54" s="77">
        <v>5032.1099999999997</v>
      </c>
      <c r="H54" s="77">
        <v>-1.5528999999999999</v>
      </c>
      <c r="I54" s="77">
        <v>-7.8143636190000004E-2</v>
      </c>
      <c r="J54" s="78">
        <v>5.0000000000000001E-4</v>
      </c>
      <c r="K54" s="78">
        <v>0</v>
      </c>
    </row>
    <row r="55" spans="2:11">
      <c r="B55" t="s">
        <v>2300</v>
      </c>
      <c r="C55" t="s">
        <v>2302</v>
      </c>
      <c r="D55" t="s">
        <v>123</v>
      </c>
      <c r="E55" t="s">
        <v>102</v>
      </c>
      <c r="F55" t="s">
        <v>274</v>
      </c>
      <c r="G55" s="77">
        <v>15920.56</v>
      </c>
      <c r="H55" s="77">
        <v>-1.6452</v>
      </c>
      <c r="I55" s="77">
        <v>-0.26192505311999997</v>
      </c>
      <c r="J55" s="78">
        <v>1.8E-3</v>
      </c>
      <c r="K55" s="78">
        <v>0</v>
      </c>
    </row>
    <row r="56" spans="2:11">
      <c r="B56" t="s">
        <v>2300</v>
      </c>
      <c r="C56" t="s">
        <v>2303</v>
      </c>
      <c r="D56" t="s">
        <v>123</v>
      </c>
      <c r="E56" t="s">
        <v>102</v>
      </c>
      <c r="F56" t="s">
        <v>274</v>
      </c>
      <c r="G56" s="77">
        <v>5869.18</v>
      </c>
      <c r="H56" s="77">
        <v>-1.5809</v>
      </c>
      <c r="I56" s="77">
        <v>-9.2785866620000004E-2</v>
      </c>
      <c r="J56" s="78">
        <v>5.9999999999999995E-4</v>
      </c>
      <c r="K56" s="78">
        <v>0</v>
      </c>
    </row>
    <row r="57" spans="2:11">
      <c r="B57" t="s">
        <v>2300</v>
      </c>
      <c r="C57" t="s">
        <v>2304</v>
      </c>
      <c r="D57" t="s">
        <v>123</v>
      </c>
      <c r="E57" t="s">
        <v>102</v>
      </c>
      <c r="F57" t="s">
        <v>274</v>
      </c>
      <c r="G57" s="77">
        <v>28720.14</v>
      </c>
      <c r="H57" s="77">
        <v>-1.5529999999999999</v>
      </c>
      <c r="I57" s="77">
        <v>-0.4460237742</v>
      </c>
      <c r="J57" s="78">
        <v>3.0999999999999999E-3</v>
      </c>
      <c r="K57" s="78">
        <v>0</v>
      </c>
    </row>
    <row r="58" spans="2:11">
      <c r="B58" t="s">
        <v>2300</v>
      </c>
      <c r="C58" t="s">
        <v>2305</v>
      </c>
      <c r="D58" t="s">
        <v>123</v>
      </c>
      <c r="E58" t="s">
        <v>102</v>
      </c>
      <c r="F58" t="s">
        <v>274</v>
      </c>
      <c r="G58" s="77">
        <v>19524.32</v>
      </c>
      <c r="H58" s="77">
        <v>-1.5809</v>
      </c>
      <c r="I58" s="77">
        <v>-0.30865997488000002</v>
      </c>
      <c r="J58" s="78">
        <v>2.0999999999999999E-3</v>
      </c>
      <c r="K58" s="78">
        <v>0</v>
      </c>
    </row>
    <row r="59" spans="2:11">
      <c r="B59" t="s">
        <v>2306</v>
      </c>
      <c r="C59" t="s">
        <v>2307</v>
      </c>
      <c r="D59" t="s">
        <v>123</v>
      </c>
      <c r="E59" t="s">
        <v>102</v>
      </c>
      <c r="F59" t="s">
        <v>274</v>
      </c>
      <c r="G59" s="77">
        <v>3572.29</v>
      </c>
      <c r="H59" s="77">
        <v>-1.119</v>
      </c>
      <c r="I59" s="77">
        <v>-3.9973925100000002E-2</v>
      </c>
      <c r="J59" s="78">
        <v>2.9999999999999997E-4</v>
      </c>
      <c r="K59" s="78">
        <v>0</v>
      </c>
    </row>
    <row r="60" spans="2:11">
      <c r="B60" t="s">
        <v>2306</v>
      </c>
      <c r="C60" t="s">
        <v>2308</v>
      </c>
      <c r="D60" t="s">
        <v>123</v>
      </c>
      <c r="E60" t="s">
        <v>102</v>
      </c>
      <c r="F60" t="s">
        <v>274</v>
      </c>
      <c r="G60" s="77">
        <v>3368.59</v>
      </c>
      <c r="H60" s="77">
        <v>-1.1355999999999999</v>
      </c>
      <c r="I60" s="77">
        <v>-3.8253708040000001E-2</v>
      </c>
      <c r="J60" s="78">
        <v>2.9999999999999997E-4</v>
      </c>
      <c r="K60" s="78">
        <v>0</v>
      </c>
    </row>
    <row r="61" spans="2:11">
      <c r="B61" t="s">
        <v>2306</v>
      </c>
      <c r="C61" t="s">
        <v>2309</v>
      </c>
      <c r="D61" t="s">
        <v>123</v>
      </c>
      <c r="E61" t="s">
        <v>102</v>
      </c>
      <c r="F61" t="s">
        <v>274</v>
      </c>
      <c r="G61" s="77">
        <v>20379.939999999999</v>
      </c>
      <c r="H61" s="77">
        <v>-1.1355999999999999</v>
      </c>
      <c r="I61" s="77">
        <v>-0.23143459863999999</v>
      </c>
      <c r="J61" s="78">
        <v>1.6000000000000001E-3</v>
      </c>
      <c r="K61" s="78">
        <v>0</v>
      </c>
    </row>
    <row r="62" spans="2:11">
      <c r="B62" t="s">
        <v>2306</v>
      </c>
      <c r="C62" t="s">
        <v>2310</v>
      </c>
      <c r="D62" t="s">
        <v>123</v>
      </c>
      <c r="E62" t="s">
        <v>102</v>
      </c>
      <c r="F62" t="s">
        <v>274</v>
      </c>
      <c r="G62" s="77">
        <v>11535.46</v>
      </c>
      <c r="H62" s="77">
        <v>-1.1355999999999999</v>
      </c>
      <c r="I62" s="77">
        <v>-0.13099668376000001</v>
      </c>
      <c r="J62" s="78">
        <v>8.9999999999999998E-4</v>
      </c>
      <c r="K62" s="78">
        <v>0</v>
      </c>
    </row>
    <row r="63" spans="2:11">
      <c r="B63" t="s">
        <v>2306</v>
      </c>
      <c r="C63" t="s">
        <v>2311</v>
      </c>
      <c r="D63" t="s">
        <v>123</v>
      </c>
      <c r="E63" t="s">
        <v>102</v>
      </c>
      <c r="F63" t="s">
        <v>274</v>
      </c>
      <c r="G63" s="77">
        <v>40380.75</v>
      </c>
      <c r="H63" s="77">
        <v>-1.119</v>
      </c>
      <c r="I63" s="77">
        <v>-0.45186059249999999</v>
      </c>
      <c r="J63" s="78">
        <v>3.0999999999999999E-3</v>
      </c>
      <c r="K63" s="78">
        <v>0</v>
      </c>
    </row>
    <row r="64" spans="2:11">
      <c r="B64" t="s">
        <v>2312</v>
      </c>
      <c r="C64" t="s">
        <v>2313</v>
      </c>
      <c r="D64" t="s">
        <v>123</v>
      </c>
      <c r="E64" t="s">
        <v>102</v>
      </c>
      <c r="F64" t="s">
        <v>265</v>
      </c>
      <c r="G64" s="77">
        <v>5692.03</v>
      </c>
      <c r="H64" s="77">
        <v>-1.2878000000000001</v>
      </c>
      <c r="I64" s="77">
        <v>-7.3301962339999999E-2</v>
      </c>
      <c r="J64" s="78">
        <v>5.0000000000000001E-4</v>
      </c>
      <c r="K64" s="78">
        <v>0</v>
      </c>
    </row>
    <row r="65" spans="2:11">
      <c r="B65" t="s">
        <v>2312</v>
      </c>
      <c r="C65" t="s">
        <v>2314</v>
      </c>
      <c r="D65" t="s">
        <v>123</v>
      </c>
      <c r="E65" t="s">
        <v>102</v>
      </c>
      <c r="F65" t="s">
        <v>265</v>
      </c>
      <c r="G65" s="77">
        <v>14062.32</v>
      </c>
      <c r="H65" s="77">
        <v>-2.7088000000000001</v>
      </c>
      <c r="I65" s="77">
        <v>-0.38092012415999998</v>
      </c>
      <c r="J65" s="78">
        <v>2.5999999999999999E-3</v>
      </c>
      <c r="K65" s="78">
        <v>0</v>
      </c>
    </row>
    <row r="66" spans="2:11">
      <c r="B66" t="s">
        <v>2312</v>
      </c>
      <c r="C66" t="s">
        <v>2315</v>
      </c>
      <c r="D66" t="s">
        <v>123</v>
      </c>
      <c r="E66" t="s">
        <v>102</v>
      </c>
      <c r="F66" t="s">
        <v>265</v>
      </c>
      <c r="G66" s="77">
        <v>4959.0200000000004</v>
      </c>
      <c r="H66" s="77">
        <v>-2.7948</v>
      </c>
      <c r="I66" s="77">
        <v>-0.13859469095999999</v>
      </c>
      <c r="J66" s="78">
        <v>1E-3</v>
      </c>
      <c r="K66" s="78">
        <v>0</v>
      </c>
    </row>
    <row r="67" spans="2:11">
      <c r="B67" t="s">
        <v>2312</v>
      </c>
      <c r="C67" t="s">
        <v>2316</v>
      </c>
      <c r="D67" t="s">
        <v>123</v>
      </c>
      <c r="E67" t="s">
        <v>102</v>
      </c>
      <c r="F67" t="s">
        <v>265</v>
      </c>
      <c r="G67" s="77">
        <v>8405.31</v>
      </c>
      <c r="H67" s="77">
        <v>-1.0791999999999999</v>
      </c>
      <c r="I67" s="77">
        <v>-9.0710105520000001E-2</v>
      </c>
      <c r="J67" s="78">
        <v>5.9999999999999995E-4</v>
      </c>
      <c r="K67" s="78">
        <v>0</v>
      </c>
    </row>
    <row r="68" spans="2:11">
      <c r="B68" t="s">
        <v>2312</v>
      </c>
      <c r="C68" t="s">
        <v>2317</v>
      </c>
      <c r="D68" t="s">
        <v>123</v>
      </c>
      <c r="E68" t="s">
        <v>102</v>
      </c>
      <c r="F68" t="s">
        <v>265</v>
      </c>
      <c r="G68" s="77">
        <v>15950.37</v>
      </c>
      <c r="H68" s="77">
        <v>-1.2041999999999999</v>
      </c>
      <c r="I68" s="77">
        <v>-0.19207435553999999</v>
      </c>
      <c r="J68" s="78">
        <v>1.2999999999999999E-3</v>
      </c>
      <c r="K68" s="78">
        <v>0</v>
      </c>
    </row>
    <row r="69" spans="2:11">
      <c r="B69" t="s">
        <v>2318</v>
      </c>
      <c r="C69" t="s">
        <v>2319</v>
      </c>
      <c r="D69" t="s">
        <v>123</v>
      </c>
      <c r="E69" t="s">
        <v>102</v>
      </c>
      <c r="F69" t="s">
        <v>274</v>
      </c>
      <c r="G69" s="77">
        <v>48050.720000000001</v>
      </c>
      <c r="H69" s="77">
        <v>-1.2491000000000001</v>
      </c>
      <c r="I69" s="77">
        <v>-0.60020154351999999</v>
      </c>
      <c r="J69" s="78">
        <v>4.1999999999999997E-3</v>
      </c>
      <c r="K69" s="78">
        <v>0</v>
      </c>
    </row>
    <row r="70" spans="2:11">
      <c r="B70" t="s">
        <v>2318</v>
      </c>
      <c r="C70" t="s">
        <v>2320</v>
      </c>
      <c r="D70" t="s">
        <v>123</v>
      </c>
      <c r="E70" t="s">
        <v>102</v>
      </c>
      <c r="F70" t="s">
        <v>274</v>
      </c>
      <c r="G70" s="77">
        <v>40042.269999999997</v>
      </c>
      <c r="H70" s="77">
        <v>-1.2491000000000001</v>
      </c>
      <c r="I70" s="77">
        <v>-0.50016799457000005</v>
      </c>
      <c r="J70" s="78">
        <v>3.5000000000000001E-3</v>
      </c>
      <c r="K70" s="78">
        <v>0</v>
      </c>
    </row>
    <row r="71" spans="2:11">
      <c r="B71" t="s">
        <v>2318</v>
      </c>
      <c r="C71" t="s">
        <v>2321</v>
      </c>
      <c r="D71" t="s">
        <v>123</v>
      </c>
      <c r="E71" t="s">
        <v>102</v>
      </c>
      <c r="F71" t="s">
        <v>274</v>
      </c>
      <c r="G71" s="77">
        <v>60652.18</v>
      </c>
      <c r="H71" s="77">
        <v>-1.2211000000000001</v>
      </c>
      <c r="I71" s="77">
        <v>-0.74062376998000001</v>
      </c>
      <c r="J71" s="78">
        <v>5.1000000000000004E-3</v>
      </c>
      <c r="K71" s="78">
        <v>0</v>
      </c>
    </row>
    <row r="72" spans="2:11">
      <c r="B72" t="s">
        <v>2322</v>
      </c>
      <c r="C72" t="s">
        <v>2323</v>
      </c>
      <c r="D72" t="s">
        <v>123</v>
      </c>
      <c r="E72" t="s">
        <v>102</v>
      </c>
      <c r="F72" t="s">
        <v>274</v>
      </c>
      <c r="G72" s="77">
        <v>3376.34</v>
      </c>
      <c r="H72" s="77">
        <v>-0.90339999999999998</v>
      </c>
      <c r="I72" s="77">
        <v>-3.0501855559999999E-2</v>
      </c>
      <c r="J72" s="78">
        <v>2.0000000000000001E-4</v>
      </c>
      <c r="K72" s="78">
        <v>0</v>
      </c>
    </row>
    <row r="73" spans="2:11">
      <c r="B73" t="s">
        <v>2322</v>
      </c>
      <c r="C73" t="s">
        <v>2324</v>
      </c>
      <c r="D73" t="s">
        <v>123</v>
      </c>
      <c r="E73" t="s">
        <v>102</v>
      </c>
      <c r="F73" t="s">
        <v>277</v>
      </c>
      <c r="G73" s="77">
        <v>11832.36</v>
      </c>
      <c r="H73" s="77">
        <v>-0.77390000000000003</v>
      </c>
      <c r="I73" s="77">
        <v>-9.1570634040000001E-2</v>
      </c>
      <c r="J73" s="78">
        <v>5.9999999999999995E-4</v>
      </c>
      <c r="K73" s="78">
        <v>0</v>
      </c>
    </row>
    <row r="74" spans="2:11">
      <c r="B74" t="s">
        <v>2322</v>
      </c>
      <c r="C74" t="s">
        <v>2325</v>
      </c>
      <c r="D74" t="s">
        <v>123</v>
      </c>
      <c r="E74" t="s">
        <v>102</v>
      </c>
      <c r="F74" t="s">
        <v>277</v>
      </c>
      <c r="G74" s="77">
        <v>8453.76</v>
      </c>
      <c r="H74" s="77">
        <v>-0.74919999999999998</v>
      </c>
      <c r="I74" s="77">
        <v>-6.3335569920000001E-2</v>
      </c>
      <c r="J74" s="78">
        <v>4.0000000000000002E-4</v>
      </c>
      <c r="K74" s="78">
        <v>0</v>
      </c>
    </row>
    <row r="75" spans="2:11">
      <c r="B75" t="s">
        <v>2322</v>
      </c>
      <c r="C75" t="s">
        <v>2326</v>
      </c>
      <c r="D75" t="s">
        <v>123</v>
      </c>
      <c r="E75" t="s">
        <v>102</v>
      </c>
      <c r="F75" t="s">
        <v>277</v>
      </c>
      <c r="G75" s="77">
        <v>32423.18</v>
      </c>
      <c r="H75" s="77">
        <v>-0.74919999999999998</v>
      </c>
      <c r="I75" s="77">
        <v>-0.24291446455999999</v>
      </c>
      <c r="J75" s="78">
        <v>1.6999999999999999E-3</v>
      </c>
      <c r="K75" s="78">
        <v>0</v>
      </c>
    </row>
    <row r="76" spans="2:11">
      <c r="B76" t="s">
        <v>2322</v>
      </c>
      <c r="C76" t="s">
        <v>2327</v>
      </c>
      <c r="D76" t="s">
        <v>123</v>
      </c>
      <c r="E76" t="s">
        <v>102</v>
      </c>
      <c r="F76" t="s">
        <v>274</v>
      </c>
      <c r="G76" s="77">
        <v>164085.68</v>
      </c>
      <c r="H76" s="77">
        <v>-0.90339999999999998</v>
      </c>
      <c r="I76" s="77">
        <v>-1.4823500331199999</v>
      </c>
      <c r="J76" s="78">
        <v>1.03E-2</v>
      </c>
      <c r="K76" s="78">
        <v>0</v>
      </c>
    </row>
    <row r="77" spans="2:11">
      <c r="B77" t="s">
        <v>2328</v>
      </c>
      <c r="C77" t="s">
        <v>2329</v>
      </c>
      <c r="D77" t="s">
        <v>123</v>
      </c>
      <c r="E77" t="s">
        <v>102</v>
      </c>
      <c r="F77" t="s">
        <v>268</v>
      </c>
      <c r="G77" s="77">
        <v>140.99</v>
      </c>
      <c r="H77" s="77">
        <v>-2.2254</v>
      </c>
      <c r="I77" s="77">
        <v>-3.1375914599999998E-3</v>
      </c>
      <c r="J77" s="78">
        <v>0</v>
      </c>
      <c r="K77" s="78">
        <v>0</v>
      </c>
    </row>
    <row r="78" spans="2:11">
      <c r="B78" t="s">
        <v>2328</v>
      </c>
      <c r="C78" t="s">
        <v>2330</v>
      </c>
      <c r="D78" t="s">
        <v>123</v>
      </c>
      <c r="E78" t="s">
        <v>102</v>
      </c>
      <c r="F78" t="s">
        <v>268</v>
      </c>
      <c r="G78" s="77">
        <v>5636.45</v>
      </c>
      <c r="H78" s="77">
        <v>-2.2820999999999998</v>
      </c>
      <c r="I78" s="77">
        <v>-0.12862942545</v>
      </c>
      <c r="J78" s="78">
        <v>8.9999999999999998E-4</v>
      </c>
      <c r="K78" s="78">
        <v>0</v>
      </c>
    </row>
    <row r="79" spans="2:11">
      <c r="B79" t="s">
        <v>2328</v>
      </c>
      <c r="C79" t="s">
        <v>2331</v>
      </c>
      <c r="D79" t="s">
        <v>123</v>
      </c>
      <c r="E79" t="s">
        <v>102</v>
      </c>
      <c r="F79" t="s">
        <v>274</v>
      </c>
      <c r="G79" s="77">
        <v>5346.95</v>
      </c>
      <c r="H79" s="77">
        <v>0.2666</v>
      </c>
      <c r="I79" s="77">
        <v>1.42549687E-2</v>
      </c>
      <c r="J79" s="78">
        <v>-1E-4</v>
      </c>
      <c r="K79" s="78">
        <v>0</v>
      </c>
    </row>
    <row r="80" spans="2:11">
      <c r="B80" t="s">
        <v>2328</v>
      </c>
      <c r="C80" t="s">
        <v>2332</v>
      </c>
      <c r="D80" t="s">
        <v>123</v>
      </c>
      <c r="E80" t="s">
        <v>102</v>
      </c>
      <c r="F80" t="s">
        <v>268</v>
      </c>
      <c r="G80" s="77">
        <v>3458.42</v>
      </c>
      <c r="H80" s="77">
        <v>-3.1734</v>
      </c>
      <c r="I80" s="77">
        <v>-0.10974950028</v>
      </c>
      <c r="J80" s="78">
        <v>8.0000000000000004E-4</v>
      </c>
      <c r="K80" s="78">
        <v>0</v>
      </c>
    </row>
    <row r="81" spans="2:11">
      <c r="B81" t="s">
        <v>2328</v>
      </c>
      <c r="C81" t="s">
        <v>2333</v>
      </c>
      <c r="D81" t="s">
        <v>123</v>
      </c>
      <c r="E81" t="s">
        <v>102</v>
      </c>
      <c r="F81" t="s">
        <v>274</v>
      </c>
      <c r="G81" s="77">
        <v>4260.34</v>
      </c>
      <c r="H81" s="77">
        <v>0.29360000000000003</v>
      </c>
      <c r="I81" s="77">
        <v>1.250835824E-2</v>
      </c>
      <c r="J81" s="78">
        <v>-1E-4</v>
      </c>
      <c r="K81" s="78">
        <v>0</v>
      </c>
    </row>
    <row r="82" spans="2:11">
      <c r="B82" t="s">
        <v>2328</v>
      </c>
      <c r="C82" t="s">
        <v>2334</v>
      </c>
      <c r="D82" t="s">
        <v>123</v>
      </c>
      <c r="E82" t="s">
        <v>102</v>
      </c>
      <c r="F82" t="s">
        <v>274</v>
      </c>
      <c r="G82" s="77">
        <v>1703.67</v>
      </c>
      <c r="H82" s="77">
        <v>0.2666</v>
      </c>
      <c r="I82" s="77">
        <v>4.5419842199999998E-3</v>
      </c>
      <c r="J82" s="78">
        <v>0</v>
      </c>
      <c r="K82" s="78">
        <v>0</v>
      </c>
    </row>
    <row r="83" spans="2:11">
      <c r="B83" t="s">
        <v>2328</v>
      </c>
      <c r="C83" t="s">
        <v>2335</v>
      </c>
      <c r="D83" t="s">
        <v>123</v>
      </c>
      <c r="E83" t="s">
        <v>102</v>
      </c>
      <c r="F83" t="s">
        <v>268</v>
      </c>
      <c r="G83" s="77">
        <v>45116.61</v>
      </c>
      <c r="H83" s="77">
        <v>-3.1734</v>
      </c>
      <c r="I83" s="77">
        <v>-1.4317305017399999</v>
      </c>
      <c r="J83" s="78">
        <v>9.9000000000000008E-3</v>
      </c>
      <c r="K83" s="78">
        <v>0</v>
      </c>
    </row>
    <row r="84" spans="2:11">
      <c r="B84" t="s">
        <v>2328</v>
      </c>
      <c r="C84" t="s">
        <v>2336</v>
      </c>
      <c r="D84" t="s">
        <v>123</v>
      </c>
      <c r="E84" t="s">
        <v>102</v>
      </c>
      <c r="F84" t="s">
        <v>268</v>
      </c>
      <c r="G84" s="77">
        <v>45535.040000000001</v>
      </c>
      <c r="H84" s="77">
        <v>-2.2252999999999998</v>
      </c>
      <c r="I84" s="77">
        <v>-1.01329124512</v>
      </c>
      <c r="J84" s="78">
        <v>7.0000000000000001E-3</v>
      </c>
      <c r="K84" s="78">
        <v>0</v>
      </c>
    </row>
    <row r="85" spans="2:11">
      <c r="B85" t="s">
        <v>2328</v>
      </c>
      <c r="C85" t="s">
        <v>2337</v>
      </c>
      <c r="D85" t="s">
        <v>123</v>
      </c>
      <c r="E85" t="s">
        <v>102</v>
      </c>
      <c r="F85" t="s">
        <v>268</v>
      </c>
      <c r="G85" s="77">
        <v>70235.06</v>
      </c>
      <c r="H85" s="77">
        <v>-2.2254999999999998</v>
      </c>
      <c r="I85" s="77">
        <v>-1.5630812602999999</v>
      </c>
      <c r="J85" s="78">
        <v>1.09E-2</v>
      </c>
      <c r="K85" s="78">
        <v>0</v>
      </c>
    </row>
    <row r="86" spans="2:11">
      <c r="B86" t="s">
        <v>2338</v>
      </c>
      <c r="C86" t="s">
        <v>2339</v>
      </c>
      <c r="D86" t="s">
        <v>123</v>
      </c>
      <c r="E86" t="s">
        <v>102</v>
      </c>
      <c r="F86" t="s">
        <v>265</v>
      </c>
      <c r="G86" s="77">
        <v>6291.16</v>
      </c>
      <c r="H86" s="77">
        <v>-2.7892999999999999</v>
      </c>
      <c r="I86" s="77">
        <v>-0.17547932588000001</v>
      </c>
      <c r="J86" s="78">
        <v>1.1999999999999999E-3</v>
      </c>
      <c r="K86" s="78">
        <v>0</v>
      </c>
    </row>
    <row r="87" spans="2:11">
      <c r="B87" t="s">
        <v>2338</v>
      </c>
      <c r="C87" t="s">
        <v>2340</v>
      </c>
      <c r="D87" t="s">
        <v>123</v>
      </c>
      <c r="E87" t="s">
        <v>102</v>
      </c>
      <c r="F87" t="s">
        <v>265</v>
      </c>
      <c r="G87" s="77">
        <v>6592.64</v>
      </c>
      <c r="H87" s="77">
        <v>-2.7892999999999999</v>
      </c>
      <c r="I87" s="77">
        <v>-0.18388850751999999</v>
      </c>
      <c r="J87" s="78">
        <v>1.2999999999999999E-3</v>
      </c>
      <c r="K87" s="78">
        <v>0</v>
      </c>
    </row>
    <row r="88" spans="2:11">
      <c r="B88" t="s">
        <v>2338</v>
      </c>
      <c r="C88" t="s">
        <v>2341</v>
      </c>
      <c r="D88" t="s">
        <v>123</v>
      </c>
      <c r="E88" t="s">
        <v>102</v>
      </c>
      <c r="F88" t="s">
        <v>265</v>
      </c>
      <c r="G88" s="77">
        <v>33864</v>
      </c>
      <c r="H88" s="77">
        <v>-2.7892999999999999</v>
      </c>
      <c r="I88" s="77">
        <v>-0.94456855200000001</v>
      </c>
      <c r="J88" s="78">
        <v>6.6E-3</v>
      </c>
      <c r="K88" s="78">
        <v>0</v>
      </c>
    </row>
    <row r="89" spans="2:11">
      <c r="B89" t="s">
        <v>2342</v>
      </c>
      <c r="C89" t="s">
        <v>2343</v>
      </c>
      <c r="D89" t="s">
        <v>123</v>
      </c>
      <c r="E89" t="s">
        <v>102</v>
      </c>
      <c r="F89" t="s">
        <v>274</v>
      </c>
      <c r="G89" s="77">
        <v>6711.33</v>
      </c>
      <c r="H89" s="77">
        <v>-1.2649999999999999</v>
      </c>
      <c r="I89" s="77">
        <v>-8.4898324499999997E-2</v>
      </c>
      <c r="J89" s="78">
        <v>5.9999999999999995E-4</v>
      </c>
      <c r="K89" s="78">
        <v>0</v>
      </c>
    </row>
    <row r="90" spans="2:11">
      <c r="B90" t="s">
        <v>2342</v>
      </c>
      <c r="C90" t="s">
        <v>2344</v>
      </c>
      <c r="D90" t="s">
        <v>123</v>
      </c>
      <c r="E90" t="s">
        <v>102</v>
      </c>
      <c r="F90" t="s">
        <v>274</v>
      </c>
      <c r="G90" s="77">
        <v>18456.150000000001</v>
      </c>
      <c r="H90" s="77">
        <v>-1.2649999999999999</v>
      </c>
      <c r="I90" s="77">
        <v>-0.23347029750000001</v>
      </c>
      <c r="J90" s="78">
        <v>1.6000000000000001E-3</v>
      </c>
      <c r="K90" s="78">
        <v>0</v>
      </c>
    </row>
    <row r="91" spans="2:11">
      <c r="B91" t="s">
        <v>2342</v>
      </c>
      <c r="C91" t="s">
        <v>2345</v>
      </c>
      <c r="D91" t="s">
        <v>123</v>
      </c>
      <c r="E91" t="s">
        <v>102</v>
      </c>
      <c r="F91" t="s">
        <v>274</v>
      </c>
      <c r="G91" s="77">
        <v>5877.26</v>
      </c>
      <c r="H91" s="77">
        <v>-1.1815</v>
      </c>
      <c r="I91" s="77">
        <v>-6.9439826900000001E-2</v>
      </c>
      <c r="J91" s="78">
        <v>5.0000000000000001E-4</v>
      </c>
      <c r="K91" s="78">
        <v>0</v>
      </c>
    </row>
    <row r="92" spans="2:11">
      <c r="B92" t="s">
        <v>2342</v>
      </c>
      <c r="C92" t="s">
        <v>2346</v>
      </c>
      <c r="D92" t="s">
        <v>123</v>
      </c>
      <c r="E92" t="s">
        <v>102</v>
      </c>
      <c r="F92" t="s">
        <v>274</v>
      </c>
      <c r="G92" s="77">
        <v>20967.13</v>
      </c>
      <c r="H92" s="77">
        <v>-1.2928999999999999</v>
      </c>
      <c r="I92" s="77">
        <v>-0.27108402377000002</v>
      </c>
      <c r="J92" s="78">
        <v>1.9E-3</v>
      </c>
      <c r="K92" s="78">
        <v>0</v>
      </c>
    </row>
    <row r="93" spans="2:11">
      <c r="B93" t="s">
        <v>2342</v>
      </c>
      <c r="C93" t="s">
        <v>2347</v>
      </c>
      <c r="D93" t="s">
        <v>123</v>
      </c>
      <c r="E93" t="s">
        <v>102</v>
      </c>
      <c r="F93" t="s">
        <v>274</v>
      </c>
      <c r="G93" s="77">
        <v>63020.46</v>
      </c>
      <c r="H93" s="77">
        <v>-1.2650999999999999</v>
      </c>
      <c r="I93" s="77">
        <v>-0.79727183946000002</v>
      </c>
      <c r="J93" s="78">
        <v>5.4999999999999997E-3</v>
      </c>
      <c r="K93" s="78">
        <v>0</v>
      </c>
    </row>
    <row r="94" spans="2:11">
      <c r="B94" t="s">
        <v>2348</v>
      </c>
      <c r="C94" t="s">
        <v>2349</v>
      </c>
      <c r="D94" t="s">
        <v>123</v>
      </c>
      <c r="E94" t="s">
        <v>102</v>
      </c>
      <c r="F94" t="s">
        <v>265</v>
      </c>
      <c r="G94" s="77">
        <v>141.47999999999999</v>
      </c>
      <c r="H94" s="77">
        <v>-1.5636000000000001</v>
      </c>
      <c r="I94" s="77">
        <v>-2.2121812799999999E-3</v>
      </c>
      <c r="J94" s="78">
        <v>0</v>
      </c>
      <c r="K94" s="78">
        <v>0</v>
      </c>
    </row>
    <row r="95" spans="2:11">
      <c r="B95" t="s">
        <v>2348</v>
      </c>
      <c r="C95" t="s">
        <v>2350</v>
      </c>
      <c r="D95" t="s">
        <v>123</v>
      </c>
      <c r="E95" t="s">
        <v>102</v>
      </c>
      <c r="F95" t="s">
        <v>265</v>
      </c>
      <c r="G95" s="77">
        <v>2121.2399999999998</v>
      </c>
      <c r="H95" s="77">
        <v>-1.6115999999999999</v>
      </c>
      <c r="I95" s="77">
        <v>-3.4185903839999997E-2</v>
      </c>
      <c r="J95" s="78">
        <v>2.0000000000000001E-4</v>
      </c>
      <c r="K95" s="78">
        <v>0</v>
      </c>
    </row>
    <row r="96" spans="2:11">
      <c r="B96" t="s">
        <v>2348</v>
      </c>
      <c r="C96" t="s">
        <v>2351</v>
      </c>
      <c r="D96" t="s">
        <v>123</v>
      </c>
      <c r="E96" t="s">
        <v>102</v>
      </c>
      <c r="F96" t="s">
        <v>265</v>
      </c>
      <c r="G96" s="77">
        <v>5018.2700000000004</v>
      </c>
      <c r="H96" s="77">
        <v>-1.2725</v>
      </c>
      <c r="I96" s="77">
        <v>-6.3857485749999998E-2</v>
      </c>
      <c r="J96" s="78">
        <v>4.0000000000000002E-4</v>
      </c>
      <c r="K96" s="78">
        <v>0</v>
      </c>
    </row>
    <row r="97" spans="2:11">
      <c r="B97" t="s">
        <v>2348</v>
      </c>
      <c r="C97" t="s">
        <v>2352</v>
      </c>
      <c r="D97" t="s">
        <v>123</v>
      </c>
      <c r="E97" t="s">
        <v>102</v>
      </c>
      <c r="F97" t="s">
        <v>265</v>
      </c>
      <c r="G97" s="77">
        <v>5001.66</v>
      </c>
      <c r="H97" s="77">
        <v>-1.6088</v>
      </c>
      <c r="I97" s="77">
        <v>-8.0466706080000006E-2</v>
      </c>
      <c r="J97" s="78">
        <v>5.9999999999999995E-4</v>
      </c>
      <c r="K97" s="78">
        <v>0</v>
      </c>
    </row>
    <row r="98" spans="2:11">
      <c r="B98" t="s">
        <v>2348</v>
      </c>
      <c r="C98" t="s">
        <v>2353</v>
      </c>
      <c r="D98" t="s">
        <v>123</v>
      </c>
      <c r="E98" t="s">
        <v>102</v>
      </c>
      <c r="F98" t="s">
        <v>265</v>
      </c>
      <c r="G98" s="77">
        <v>5000.96</v>
      </c>
      <c r="H98" s="77">
        <v>-1.6229</v>
      </c>
      <c r="I98" s="77">
        <v>-8.1160579839999997E-2</v>
      </c>
      <c r="J98" s="78">
        <v>5.9999999999999995E-4</v>
      </c>
      <c r="K98" s="78">
        <v>0</v>
      </c>
    </row>
    <row r="99" spans="2:11">
      <c r="B99" t="s">
        <v>2348</v>
      </c>
      <c r="C99" t="s">
        <v>2354</v>
      </c>
      <c r="D99" t="s">
        <v>123</v>
      </c>
      <c r="E99" t="s">
        <v>102</v>
      </c>
      <c r="F99" t="s">
        <v>265</v>
      </c>
      <c r="G99" s="77">
        <v>19014.71</v>
      </c>
      <c r="H99" s="77">
        <v>-1.5639000000000001</v>
      </c>
      <c r="I99" s="77">
        <v>-0.29737104969</v>
      </c>
      <c r="J99" s="78">
        <v>2.0999999999999999E-3</v>
      </c>
      <c r="K99" s="78">
        <v>0</v>
      </c>
    </row>
    <row r="100" spans="2:11">
      <c r="B100" t="s">
        <v>2348</v>
      </c>
      <c r="C100" t="s">
        <v>2355</v>
      </c>
      <c r="D100" t="s">
        <v>123</v>
      </c>
      <c r="E100" t="s">
        <v>102</v>
      </c>
      <c r="F100" t="s">
        <v>265</v>
      </c>
      <c r="G100" s="77">
        <v>57084.73</v>
      </c>
      <c r="H100" s="77">
        <v>-1.6229</v>
      </c>
      <c r="I100" s="77">
        <v>-0.92642808317000003</v>
      </c>
      <c r="J100" s="78">
        <v>6.4000000000000003E-3</v>
      </c>
      <c r="K100" s="78">
        <v>0</v>
      </c>
    </row>
    <row r="101" spans="2:11">
      <c r="B101" t="s">
        <v>2356</v>
      </c>
      <c r="C101" t="s">
        <v>2357</v>
      </c>
      <c r="D101" t="s">
        <v>123</v>
      </c>
      <c r="E101" t="s">
        <v>102</v>
      </c>
      <c r="F101" t="s">
        <v>277</v>
      </c>
      <c r="G101" s="77">
        <v>15996.39</v>
      </c>
      <c r="H101" s="77">
        <v>-0.43109999999999998</v>
      </c>
      <c r="I101" s="77">
        <v>-6.8960437289999996E-2</v>
      </c>
      <c r="J101" s="78">
        <v>5.0000000000000001E-4</v>
      </c>
      <c r="K101" s="78">
        <v>0</v>
      </c>
    </row>
    <row r="102" spans="2:11">
      <c r="B102" t="s">
        <v>2356</v>
      </c>
      <c r="C102" t="s">
        <v>2358</v>
      </c>
      <c r="D102" t="s">
        <v>123</v>
      </c>
      <c r="E102" t="s">
        <v>102</v>
      </c>
      <c r="F102" t="s">
        <v>277</v>
      </c>
      <c r="G102" s="77">
        <v>28941.360000000001</v>
      </c>
      <c r="H102" s="77">
        <v>-4.7300000000000002E-2</v>
      </c>
      <c r="I102" s="77">
        <v>-1.3689263280000001E-2</v>
      </c>
      <c r="J102" s="78">
        <v>1E-4</v>
      </c>
      <c r="K102" s="78">
        <v>0</v>
      </c>
    </row>
    <row r="103" spans="2:11">
      <c r="B103" t="s">
        <v>2356</v>
      </c>
      <c r="C103" t="s">
        <v>2359</v>
      </c>
      <c r="D103" t="s">
        <v>123</v>
      </c>
      <c r="E103" t="s">
        <v>102</v>
      </c>
      <c r="F103" t="s">
        <v>277</v>
      </c>
      <c r="G103" s="77">
        <v>19588.79</v>
      </c>
      <c r="H103" s="77">
        <v>-0.51370000000000005</v>
      </c>
      <c r="I103" s="77">
        <v>-0.10062761423</v>
      </c>
      <c r="J103" s="78">
        <v>6.9999999999999999E-4</v>
      </c>
      <c r="K103" s="78">
        <v>0</v>
      </c>
    </row>
    <row r="104" spans="2:11">
      <c r="B104" t="s">
        <v>2360</v>
      </c>
      <c r="C104" t="s">
        <v>2361</v>
      </c>
      <c r="D104" t="s">
        <v>123</v>
      </c>
      <c r="E104" t="s">
        <v>102</v>
      </c>
      <c r="F104" t="s">
        <v>268</v>
      </c>
      <c r="G104" s="77">
        <v>8392.68</v>
      </c>
      <c r="H104" s="77">
        <v>-2.9367999999999999</v>
      </c>
      <c r="I104" s="77">
        <v>-0.24647622624000001</v>
      </c>
      <c r="J104" s="78">
        <v>1.6999999999999999E-3</v>
      </c>
      <c r="K104" s="78">
        <v>0</v>
      </c>
    </row>
    <row r="105" spans="2:11">
      <c r="B105" t="s">
        <v>2360</v>
      </c>
      <c r="C105" t="s">
        <v>2362</v>
      </c>
      <c r="D105" t="s">
        <v>123</v>
      </c>
      <c r="E105" t="s">
        <v>102</v>
      </c>
      <c r="F105" t="s">
        <v>268</v>
      </c>
      <c r="G105" s="77">
        <v>7571.99</v>
      </c>
      <c r="H105" s="77">
        <v>-2.9079000000000002</v>
      </c>
      <c r="I105" s="77">
        <v>-0.22018589721000001</v>
      </c>
      <c r="J105" s="78">
        <v>1.5E-3</v>
      </c>
      <c r="K105" s="78">
        <v>0</v>
      </c>
    </row>
    <row r="106" spans="2:11">
      <c r="B106" t="s">
        <v>2360</v>
      </c>
      <c r="C106" t="s">
        <v>2363</v>
      </c>
      <c r="D106" t="s">
        <v>123</v>
      </c>
      <c r="E106" t="s">
        <v>102</v>
      </c>
      <c r="F106" t="s">
        <v>268</v>
      </c>
      <c r="G106" s="77">
        <v>62583.3</v>
      </c>
      <c r="H106" s="77">
        <v>-2.9367000000000001</v>
      </c>
      <c r="I106" s="77">
        <v>-1.8378837711</v>
      </c>
      <c r="J106" s="78">
        <v>1.2800000000000001E-2</v>
      </c>
      <c r="K106" s="78">
        <v>0</v>
      </c>
    </row>
    <row r="107" spans="2:11">
      <c r="B107" t="s">
        <v>2360</v>
      </c>
      <c r="C107" t="s">
        <v>2364</v>
      </c>
      <c r="D107" t="s">
        <v>123</v>
      </c>
      <c r="E107" t="s">
        <v>102</v>
      </c>
      <c r="F107" t="s">
        <v>268</v>
      </c>
      <c r="G107" s="77">
        <v>7806.06</v>
      </c>
      <c r="H107" s="77">
        <v>-1.8837999999999999</v>
      </c>
      <c r="I107" s="77">
        <v>-0.14705055827999999</v>
      </c>
      <c r="J107" s="78">
        <v>1E-3</v>
      </c>
      <c r="K107" s="78">
        <v>0</v>
      </c>
    </row>
    <row r="108" spans="2:11">
      <c r="B108" t="s">
        <v>2365</v>
      </c>
      <c r="C108" t="s">
        <v>2366</v>
      </c>
      <c r="D108" t="s">
        <v>123</v>
      </c>
      <c r="E108" t="s">
        <v>102</v>
      </c>
      <c r="F108" t="s">
        <v>268</v>
      </c>
      <c r="G108" s="77">
        <v>11308.85</v>
      </c>
      <c r="H108" s="77">
        <v>-1.8516999999999999</v>
      </c>
      <c r="I108" s="77">
        <v>-0.20940597545</v>
      </c>
      <c r="J108" s="78">
        <v>1.5E-3</v>
      </c>
      <c r="K108" s="78">
        <v>0</v>
      </c>
    </row>
    <row r="109" spans="2:11">
      <c r="B109" t="s">
        <v>2365</v>
      </c>
      <c r="C109" t="s">
        <v>2367</v>
      </c>
      <c r="D109" t="s">
        <v>123</v>
      </c>
      <c r="E109" t="s">
        <v>102</v>
      </c>
      <c r="F109" t="s">
        <v>268</v>
      </c>
      <c r="G109" s="77">
        <v>9972.86</v>
      </c>
      <c r="H109" s="77">
        <v>-1.9083000000000001</v>
      </c>
      <c r="I109" s="77">
        <v>-0.19031208737999999</v>
      </c>
      <c r="J109" s="78">
        <v>1.2999999999999999E-3</v>
      </c>
      <c r="K109" s="78">
        <v>0</v>
      </c>
    </row>
    <row r="110" spans="2:11">
      <c r="B110" t="s">
        <v>2365</v>
      </c>
      <c r="C110" t="s">
        <v>2368</v>
      </c>
      <c r="D110" t="s">
        <v>123</v>
      </c>
      <c r="E110" t="s">
        <v>102</v>
      </c>
      <c r="F110" t="s">
        <v>268</v>
      </c>
      <c r="G110" s="77">
        <v>7313.43</v>
      </c>
      <c r="H110" s="77">
        <v>-1.9083000000000001</v>
      </c>
      <c r="I110" s="77">
        <v>-0.13956218469000001</v>
      </c>
      <c r="J110" s="78">
        <v>1E-3</v>
      </c>
      <c r="K110" s="78">
        <v>0</v>
      </c>
    </row>
    <row r="111" spans="2:11">
      <c r="B111" t="s">
        <v>2365</v>
      </c>
      <c r="C111" t="s">
        <v>2369</v>
      </c>
      <c r="D111" t="s">
        <v>123</v>
      </c>
      <c r="E111" t="s">
        <v>102</v>
      </c>
      <c r="F111" t="s">
        <v>268</v>
      </c>
      <c r="G111" s="77">
        <v>8313.02</v>
      </c>
      <c r="H111" s="77">
        <v>-1.88</v>
      </c>
      <c r="I111" s="77">
        <v>-0.15628477599999999</v>
      </c>
      <c r="J111" s="78">
        <v>1.1000000000000001E-3</v>
      </c>
      <c r="K111" s="78">
        <v>0</v>
      </c>
    </row>
    <row r="112" spans="2:11">
      <c r="B112" t="s">
        <v>2365</v>
      </c>
      <c r="C112" t="s">
        <v>2370</v>
      </c>
      <c r="D112" t="s">
        <v>123</v>
      </c>
      <c r="E112" t="s">
        <v>102</v>
      </c>
      <c r="F112" t="s">
        <v>255</v>
      </c>
      <c r="G112" s="77">
        <v>8315.56</v>
      </c>
      <c r="H112" s="77">
        <v>-1.8489</v>
      </c>
      <c r="I112" s="77">
        <v>-0.15374638884</v>
      </c>
      <c r="J112" s="78">
        <v>1.1000000000000001E-3</v>
      </c>
      <c r="K112" s="78">
        <v>0</v>
      </c>
    </row>
    <row r="113" spans="2:11">
      <c r="B113" t="s">
        <v>2365</v>
      </c>
      <c r="C113" t="s">
        <v>2371</v>
      </c>
      <c r="D113" t="s">
        <v>123</v>
      </c>
      <c r="E113" t="s">
        <v>102</v>
      </c>
      <c r="F113" t="s">
        <v>255</v>
      </c>
      <c r="G113" s="77">
        <v>6658.91</v>
      </c>
      <c r="H113" s="77">
        <v>-1.7501</v>
      </c>
      <c r="I113" s="77">
        <v>-0.11653758391000001</v>
      </c>
      <c r="J113" s="78">
        <v>8.0000000000000004E-4</v>
      </c>
      <c r="K113" s="78">
        <v>0</v>
      </c>
    </row>
    <row r="114" spans="2:11">
      <c r="B114" t="s">
        <v>2372</v>
      </c>
      <c r="C114" t="s">
        <v>2373</v>
      </c>
      <c r="D114" t="s">
        <v>123</v>
      </c>
      <c r="E114" t="s">
        <v>102</v>
      </c>
      <c r="F114" t="s">
        <v>262</v>
      </c>
      <c r="G114" s="77">
        <v>5868.95</v>
      </c>
      <c r="H114" s="77">
        <v>-10.336399999999999</v>
      </c>
      <c r="I114" s="77">
        <v>-0.60663814780000003</v>
      </c>
      <c r="J114" s="78">
        <v>4.1999999999999997E-3</v>
      </c>
      <c r="K114" s="78">
        <v>0</v>
      </c>
    </row>
    <row r="115" spans="2:11">
      <c r="B115" t="s">
        <v>2372</v>
      </c>
      <c r="C115" t="s">
        <v>2374</v>
      </c>
      <c r="D115" t="s">
        <v>123</v>
      </c>
      <c r="E115" t="s">
        <v>102</v>
      </c>
      <c r="F115" t="s">
        <v>262</v>
      </c>
      <c r="G115" s="77">
        <v>9235.83</v>
      </c>
      <c r="H115" s="77">
        <v>-10.210699999999999</v>
      </c>
      <c r="I115" s="77">
        <v>-0.94304289380999995</v>
      </c>
      <c r="J115" s="78">
        <v>6.6E-3</v>
      </c>
      <c r="K115" s="78">
        <v>0</v>
      </c>
    </row>
    <row r="116" spans="2:11">
      <c r="B116" t="s">
        <v>2372</v>
      </c>
      <c r="C116" t="s">
        <v>2375</v>
      </c>
      <c r="D116" t="s">
        <v>123</v>
      </c>
      <c r="E116" t="s">
        <v>102</v>
      </c>
      <c r="F116" t="s">
        <v>262</v>
      </c>
      <c r="G116" s="77">
        <v>5387.89</v>
      </c>
      <c r="H116" s="77">
        <v>-10.2041</v>
      </c>
      <c r="I116" s="77">
        <v>-0.54978568349000001</v>
      </c>
      <c r="J116" s="78">
        <v>3.8E-3</v>
      </c>
      <c r="K116" s="78">
        <v>0</v>
      </c>
    </row>
    <row r="117" spans="2:11">
      <c r="B117" t="s">
        <v>2372</v>
      </c>
      <c r="C117" t="s">
        <v>2376</v>
      </c>
      <c r="D117" t="s">
        <v>123</v>
      </c>
      <c r="E117" t="s">
        <v>102</v>
      </c>
      <c r="F117" t="s">
        <v>268</v>
      </c>
      <c r="G117" s="77">
        <v>39599.81</v>
      </c>
      <c r="H117" s="77">
        <v>-2.6930000000000001</v>
      </c>
      <c r="I117" s="77">
        <v>-1.0664228833</v>
      </c>
      <c r="J117" s="78">
        <v>7.4000000000000003E-3</v>
      </c>
      <c r="K117" s="78">
        <v>0</v>
      </c>
    </row>
    <row r="118" spans="2:11">
      <c r="B118" t="s">
        <v>2377</v>
      </c>
      <c r="C118" t="s">
        <v>2378</v>
      </c>
      <c r="D118" t="s">
        <v>123</v>
      </c>
      <c r="E118" t="s">
        <v>102</v>
      </c>
      <c r="F118" t="s">
        <v>262</v>
      </c>
      <c r="G118" s="77">
        <v>1943.4</v>
      </c>
      <c r="H118" s="77">
        <v>-11.0642</v>
      </c>
      <c r="I118" s="77">
        <v>-0.21502166280000001</v>
      </c>
      <c r="J118" s="78">
        <v>1.5E-3</v>
      </c>
      <c r="K118" s="78">
        <v>0</v>
      </c>
    </row>
    <row r="119" spans="2:11">
      <c r="B119" t="s">
        <v>2377</v>
      </c>
      <c r="C119" t="s">
        <v>2379</v>
      </c>
      <c r="D119" t="s">
        <v>123</v>
      </c>
      <c r="E119" t="s">
        <v>102</v>
      </c>
      <c r="F119" t="s">
        <v>262</v>
      </c>
      <c r="G119" s="77">
        <v>5345.9</v>
      </c>
      <c r="H119" s="77">
        <v>-11.0642</v>
      </c>
      <c r="I119" s="77">
        <v>-0.59148106779999998</v>
      </c>
      <c r="J119" s="78">
        <v>4.1000000000000003E-3</v>
      </c>
      <c r="K119" s="78">
        <v>0</v>
      </c>
    </row>
    <row r="120" spans="2:11">
      <c r="B120" t="s">
        <v>2377</v>
      </c>
      <c r="C120" t="s">
        <v>2380</v>
      </c>
      <c r="D120" t="s">
        <v>123</v>
      </c>
      <c r="E120" t="s">
        <v>102</v>
      </c>
      <c r="F120" t="s">
        <v>262</v>
      </c>
      <c r="G120" s="77">
        <v>11460.69</v>
      </c>
      <c r="H120" s="77">
        <v>-11.0139</v>
      </c>
      <c r="I120" s="77">
        <v>-1.2622689359099999</v>
      </c>
      <c r="J120" s="78">
        <v>8.8000000000000005E-3</v>
      </c>
      <c r="K120" s="78">
        <v>0</v>
      </c>
    </row>
    <row r="121" spans="2:11">
      <c r="B121" t="s">
        <v>2377</v>
      </c>
      <c r="C121" t="s">
        <v>2381</v>
      </c>
      <c r="D121" t="s">
        <v>123</v>
      </c>
      <c r="E121" t="s">
        <v>102</v>
      </c>
      <c r="F121" t="s">
        <v>262</v>
      </c>
      <c r="G121" s="77">
        <v>6109.6</v>
      </c>
      <c r="H121" s="77">
        <v>-11.0642</v>
      </c>
      <c r="I121" s="77">
        <v>-0.67597836320000004</v>
      </c>
      <c r="J121" s="78">
        <v>4.7000000000000002E-3</v>
      </c>
      <c r="K121" s="78">
        <v>0</v>
      </c>
    </row>
    <row r="122" spans="2:11">
      <c r="B122" t="s">
        <v>2377</v>
      </c>
      <c r="C122" t="s">
        <v>2382</v>
      </c>
      <c r="D122" t="s">
        <v>123</v>
      </c>
      <c r="E122" t="s">
        <v>102</v>
      </c>
      <c r="F122" t="s">
        <v>277</v>
      </c>
      <c r="G122" s="77">
        <v>32237.34</v>
      </c>
      <c r="H122" s="77">
        <v>-0.91200000000000003</v>
      </c>
      <c r="I122" s="77">
        <v>-0.29400454079999999</v>
      </c>
      <c r="J122" s="78">
        <v>2E-3</v>
      </c>
      <c r="K122" s="78">
        <v>0</v>
      </c>
    </row>
    <row r="123" spans="2:11">
      <c r="B123" t="s">
        <v>2377</v>
      </c>
      <c r="C123" t="s">
        <v>2383</v>
      </c>
      <c r="D123" t="s">
        <v>123</v>
      </c>
      <c r="E123" t="s">
        <v>102</v>
      </c>
      <c r="F123" t="s">
        <v>262</v>
      </c>
      <c r="G123" s="77">
        <v>129960.78</v>
      </c>
      <c r="H123" s="77">
        <v>-11.0139</v>
      </c>
      <c r="I123" s="77">
        <v>-14.313750348419999</v>
      </c>
      <c r="J123" s="78">
        <v>9.9400000000000002E-2</v>
      </c>
      <c r="K123" s="78">
        <v>-2.9999999999999997E-4</v>
      </c>
    </row>
    <row r="124" spans="2:11">
      <c r="B124" t="s">
        <v>2384</v>
      </c>
      <c r="C124" t="s">
        <v>2385</v>
      </c>
      <c r="D124" t="s">
        <v>123</v>
      </c>
      <c r="E124" t="s">
        <v>102</v>
      </c>
      <c r="F124" t="s">
        <v>277</v>
      </c>
      <c r="G124" s="77">
        <v>8592.2000000000007</v>
      </c>
      <c r="H124" s="77">
        <v>0.88980000000000004</v>
      </c>
      <c r="I124" s="77">
        <v>7.6453395600000001E-2</v>
      </c>
      <c r="J124" s="78">
        <v>-5.0000000000000001E-4</v>
      </c>
      <c r="K124" s="78">
        <v>0</v>
      </c>
    </row>
    <row r="125" spans="2:11">
      <c r="B125" t="s">
        <v>2384</v>
      </c>
      <c r="C125" t="s">
        <v>2386</v>
      </c>
      <c r="D125" t="s">
        <v>123</v>
      </c>
      <c r="E125" t="s">
        <v>102</v>
      </c>
      <c r="F125" t="s">
        <v>277</v>
      </c>
      <c r="G125" s="77">
        <v>5156.29</v>
      </c>
      <c r="H125" s="77">
        <v>0.90849999999999997</v>
      </c>
      <c r="I125" s="77">
        <v>4.6844894650000003E-2</v>
      </c>
      <c r="J125" s="78">
        <v>-2.9999999999999997E-4</v>
      </c>
      <c r="K125" s="78">
        <v>0</v>
      </c>
    </row>
    <row r="126" spans="2:11">
      <c r="B126" t="s">
        <v>2384</v>
      </c>
      <c r="C126" t="s">
        <v>2387</v>
      </c>
      <c r="D126" t="s">
        <v>123</v>
      </c>
      <c r="E126" t="s">
        <v>102</v>
      </c>
      <c r="F126" t="s">
        <v>277</v>
      </c>
      <c r="G126" s="77">
        <v>6872.97</v>
      </c>
      <c r="H126" s="77">
        <v>0.87839999999999996</v>
      </c>
      <c r="I126" s="77">
        <v>6.0372168480000002E-2</v>
      </c>
      <c r="J126" s="78">
        <v>-4.0000000000000002E-4</v>
      </c>
      <c r="K126" s="78">
        <v>0</v>
      </c>
    </row>
    <row r="127" spans="2:11">
      <c r="B127" t="s">
        <v>2384</v>
      </c>
      <c r="C127" t="s">
        <v>2388</v>
      </c>
      <c r="D127" t="s">
        <v>123</v>
      </c>
      <c r="E127" t="s">
        <v>102</v>
      </c>
      <c r="F127" t="s">
        <v>277</v>
      </c>
      <c r="G127" s="77">
        <v>23543.08</v>
      </c>
      <c r="H127" s="77">
        <v>0.90849999999999997</v>
      </c>
      <c r="I127" s="77">
        <v>0.21388888180000001</v>
      </c>
      <c r="J127" s="78">
        <v>-1.5E-3</v>
      </c>
      <c r="K127" s="78">
        <v>0</v>
      </c>
    </row>
    <row r="128" spans="2:11">
      <c r="B128" t="s">
        <v>2384</v>
      </c>
      <c r="C128" t="s">
        <v>2389</v>
      </c>
      <c r="D128" t="s">
        <v>123</v>
      </c>
      <c r="E128" t="s">
        <v>102</v>
      </c>
      <c r="F128" t="s">
        <v>277</v>
      </c>
      <c r="G128" s="77">
        <v>23548.77</v>
      </c>
      <c r="H128" s="77">
        <v>0.93240000000000001</v>
      </c>
      <c r="I128" s="77">
        <v>0.21956873148</v>
      </c>
      <c r="J128" s="78">
        <v>-1.5E-3</v>
      </c>
      <c r="K128" s="78">
        <v>0</v>
      </c>
    </row>
    <row r="129" spans="2:11">
      <c r="B129" t="s">
        <v>2390</v>
      </c>
      <c r="C129" t="s">
        <v>2391</v>
      </c>
      <c r="D129" t="s">
        <v>123</v>
      </c>
      <c r="E129" t="s">
        <v>102</v>
      </c>
      <c r="F129" t="s">
        <v>274</v>
      </c>
      <c r="G129" s="77">
        <v>21045.58</v>
      </c>
      <c r="H129" s="77">
        <v>-0.89339999999999997</v>
      </c>
      <c r="I129" s="77">
        <v>-0.18802121172</v>
      </c>
      <c r="J129" s="78">
        <v>1.2999999999999999E-3</v>
      </c>
      <c r="K129" s="78">
        <v>0</v>
      </c>
    </row>
    <row r="130" spans="2:11">
      <c r="B130" t="s">
        <v>2390</v>
      </c>
      <c r="C130" t="s">
        <v>2392</v>
      </c>
      <c r="D130" t="s">
        <v>123</v>
      </c>
      <c r="E130" t="s">
        <v>102</v>
      </c>
      <c r="F130" t="s">
        <v>274</v>
      </c>
      <c r="G130" s="77">
        <v>47442.14</v>
      </c>
      <c r="H130" s="77">
        <v>-0.86599999999999999</v>
      </c>
      <c r="I130" s="77">
        <v>-0.41084893239999998</v>
      </c>
      <c r="J130" s="78">
        <v>2.8999999999999998E-3</v>
      </c>
      <c r="K130" s="78">
        <v>0</v>
      </c>
    </row>
    <row r="131" spans="2:11">
      <c r="B131" t="s">
        <v>2393</v>
      </c>
      <c r="C131" t="s">
        <v>2394</v>
      </c>
      <c r="D131" t="s">
        <v>123</v>
      </c>
      <c r="E131" t="s">
        <v>102</v>
      </c>
      <c r="F131" t="s">
        <v>262</v>
      </c>
      <c r="G131" s="77">
        <v>14641.81</v>
      </c>
      <c r="H131" s="77">
        <v>-10.0611</v>
      </c>
      <c r="I131" s="77">
        <v>-1.4731271459099999</v>
      </c>
      <c r="J131" s="78">
        <v>1.0200000000000001E-2</v>
      </c>
      <c r="K131" s="78">
        <v>0</v>
      </c>
    </row>
    <row r="132" spans="2:11">
      <c r="B132" t="s">
        <v>2393</v>
      </c>
      <c r="C132" t="s">
        <v>2395</v>
      </c>
      <c r="D132" t="s">
        <v>123</v>
      </c>
      <c r="E132" t="s">
        <v>102</v>
      </c>
      <c r="F132" t="s">
        <v>262</v>
      </c>
      <c r="G132" s="77">
        <v>7400.85</v>
      </c>
      <c r="H132" s="77">
        <v>-10.0183</v>
      </c>
      <c r="I132" s="77">
        <v>-0.74143935554999996</v>
      </c>
      <c r="J132" s="78">
        <v>5.1000000000000004E-3</v>
      </c>
      <c r="K132" s="78">
        <v>0</v>
      </c>
    </row>
    <row r="133" spans="2:11">
      <c r="B133" t="s">
        <v>2393</v>
      </c>
      <c r="C133" t="s">
        <v>2396</v>
      </c>
      <c r="D133" t="s">
        <v>123</v>
      </c>
      <c r="E133" t="s">
        <v>102</v>
      </c>
      <c r="F133" t="s">
        <v>262</v>
      </c>
      <c r="G133" s="77">
        <v>7242.11</v>
      </c>
      <c r="H133" s="77">
        <v>-10.0875</v>
      </c>
      <c r="I133" s="77">
        <v>-0.73054784625000002</v>
      </c>
      <c r="J133" s="78">
        <v>5.1000000000000004E-3</v>
      </c>
      <c r="K133" s="78">
        <v>0</v>
      </c>
    </row>
    <row r="134" spans="2:11">
      <c r="B134" t="s">
        <v>2397</v>
      </c>
      <c r="C134" t="s">
        <v>2398</v>
      </c>
      <c r="D134" t="s">
        <v>123</v>
      </c>
      <c r="E134" t="s">
        <v>102</v>
      </c>
      <c r="F134" t="s">
        <v>277</v>
      </c>
      <c r="G134" s="77">
        <v>8578.36</v>
      </c>
      <c r="H134" s="77">
        <v>0.73250000000000004</v>
      </c>
      <c r="I134" s="77">
        <v>6.2836486999999996E-2</v>
      </c>
      <c r="J134" s="78">
        <v>-4.0000000000000002E-4</v>
      </c>
      <c r="K134" s="78">
        <v>0</v>
      </c>
    </row>
    <row r="135" spans="2:11">
      <c r="B135" t="s">
        <v>2397</v>
      </c>
      <c r="C135" t="s">
        <v>2399</v>
      </c>
      <c r="D135" t="s">
        <v>123</v>
      </c>
      <c r="E135" t="s">
        <v>102</v>
      </c>
      <c r="F135" t="s">
        <v>277</v>
      </c>
      <c r="G135" s="77">
        <v>17165.939999999999</v>
      </c>
      <c r="H135" s="77">
        <v>0.78590000000000004</v>
      </c>
      <c r="I135" s="77">
        <v>0.13490712246</v>
      </c>
      <c r="J135" s="78">
        <v>-8.9999999999999998E-4</v>
      </c>
      <c r="K135" s="78">
        <v>0</v>
      </c>
    </row>
    <row r="136" spans="2:11">
      <c r="B136" t="s">
        <v>2400</v>
      </c>
      <c r="C136" t="s">
        <v>2401</v>
      </c>
      <c r="D136" t="s">
        <v>123</v>
      </c>
      <c r="E136" t="s">
        <v>102</v>
      </c>
      <c r="F136" t="s">
        <v>274</v>
      </c>
      <c r="G136" s="77">
        <v>5793.02</v>
      </c>
      <c r="H136" s="77">
        <v>0.51249999999999996</v>
      </c>
      <c r="I136" s="77">
        <v>2.9689227499999998E-2</v>
      </c>
      <c r="J136" s="78">
        <v>-2.0000000000000001E-4</v>
      </c>
      <c r="K136" s="78">
        <v>0</v>
      </c>
    </row>
    <row r="137" spans="2:11">
      <c r="B137" t="s">
        <v>2400</v>
      </c>
      <c r="C137" t="s">
        <v>2402</v>
      </c>
      <c r="D137" t="s">
        <v>123</v>
      </c>
      <c r="E137" t="s">
        <v>102</v>
      </c>
      <c r="F137" t="s">
        <v>274</v>
      </c>
      <c r="G137" s="77">
        <v>5126.25</v>
      </c>
      <c r="H137" s="77">
        <v>0.59309999999999996</v>
      </c>
      <c r="I137" s="77">
        <v>3.0403788750000001E-2</v>
      </c>
      <c r="J137" s="78">
        <v>-2.0000000000000001E-4</v>
      </c>
      <c r="K137" s="78">
        <v>0</v>
      </c>
    </row>
    <row r="138" spans="2:11">
      <c r="B138" t="s">
        <v>2400</v>
      </c>
      <c r="C138" t="s">
        <v>2403</v>
      </c>
      <c r="D138" t="s">
        <v>123</v>
      </c>
      <c r="E138" t="s">
        <v>102</v>
      </c>
      <c r="F138" t="s">
        <v>274</v>
      </c>
      <c r="G138" s="77">
        <v>3756.2</v>
      </c>
      <c r="H138" s="77">
        <v>0.51249999999999996</v>
      </c>
      <c r="I138" s="77">
        <v>1.9250525000000001E-2</v>
      </c>
      <c r="J138" s="78">
        <v>-1E-4</v>
      </c>
      <c r="K138" s="78">
        <v>0</v>
      </c>
    </row>
    <row r="139" spans="2:11">
      <c r="B139" t="s">
        <v>2400</v>
      </c>
      <c r="C139" t="s">
        <v>2404</v>
      </c>
      <c r="D139" t="s">
        <v>123</v>
      </c>
      <c r="E139" t="s">
        <v>102</v>
      </c>
      <c r="F139" t="s">
        <v>274</v>
      </c>
      <c r="G139" s="77">
        <v>7220.44</v>
      </c>
      <c r="H139" s="77">
        <v>0.5927</v>
      </c>
      <c r="I139" s="77">
        <v>4.279554788E-2</v>
      </c>
      <c r="J139" s="78">
        <v>-2.9999999999999997E-4</v>
      </c>
      <c r="K139" s="78">
        <v>0</v>
      </c>
    </row>
    <row r="140" spans="2:11">
      <c r="B140" t="s">
        <v>2405</v>
      </c>
      <c r="C140" t="s">
        <v>2406</v>
      </c>
      <c r="D140" t="s">
        <v>123</v>
      </c>
      <c r="E140" t="s">
        <v>102</v>
      </c>
      <c r="F140" t="s">
        <v>268</v>
      </c>
      <c r="G140" s="77">
        <v>5659.78</v>
      </c>
      <c r="H140" s="77">
        <v>-1.5228999999999999</v>
      </c>
      <c r="I140" s="77">
        <v>-8.6192789620000002E-2</v>
      </c>
      <c r="J140" s="78">
        <v>5.9999999999999995E-4</v>
      </c>
      <c r="K140" s="78">
        <v>0</v>
      </c>
    </row>
    <row r="141" spans="2:11">
      <c r="B141" t="s">
        <v>2405</v>
      </c>
      <c r="C141" t="s">
        <v>2407</v>
      </c>
      <c r="D141" t="s">
        <v>123</v>
      </c>
      <c r="E141" t="s">
        <v>102</v>
      </c>
      <c r="F141" t="s">
        <v>268</v>
      </c>
      <c r="G141" s="77">
        <v>34250.839999999997</v>
      </c>
      <c r="H141" s="77">
        <v>-1.5904</v>
      </c>
      <c r="I141" s="77">
        <v>-0.54472535935999999</v>
      </c>
      <c r="J141" s="78">
        <v>3.8E-3</v>
      </c>
      <c r="K141" s="78">
        <v>0</v>
      </c>
    </row>
    <row r="142" spans="2:11">
      <c r="B142" t="s">
        <v>2405</v>
      </c>
      <c r="C142" t="s">
        <v>2408</v>
      </c>
      <c r="D142" t="s">
        <v>123</v>
      </c>
      <c r="E142" t="s">
        <v>102</v>
      </c>
      <c r="F142" t="s">
        <v>268</v>
      </c>
      <c r="G142" s="77">
        <v>49154.02</v>
      </c>
      <c r="H142" s="77">
        <v>-1.464</v>
      </c>
      <c r="I142" s="77">
        <v>-0.71961485280000004</v>
      </c>
      <c r="J142" s="78">
        <v>5.0000000000000001E-3</v>
      </c>
      <c r="K142" s="78">
        <v>0</v>
      </c>
    </row>
    <row r="143" spans="2:11">
      <c r="B143" t="s">
        <v>2409</v>
      </c>
      <c r="C143" t="s">
        <v>2410</v>
      </c>
      <c r="D143" t="s">
        <v>123</v>
      </c>
      <c r="E143" t="s">
        <v>102</v>
      </c>
      <c r="F143" t="s">
        <v>268</v>
      </c>
      <c r="G143" s="77">
        <v>9664.52</v>
      </c>
      <c r="H143" s="77">
        <v>-1.4476</v>
      </c>
      <c r="I143" s="77">
        <v>-0.13990359152000001</v>
      </c>
      <c r="J143" s="78">
        <v>1E-3</v>
      </c>
      <c r="K143" s="78">
        <v>0</v>
      </c>
    </row>
    <row r="144" spans="2:11">
      <c r="B144" t="s">
        <v>2409</v>
      </c>
      <c r="C144" t="s">
        <v>2411</v>
      </c>
      <c r="D144" t="s">
        <v>123</v>
      </c>
      <c r="E144" t="s">
        <v>102</v>
      </c>
      <c r="F144" t="s">
        <v>268</v>
      </c>
      <c r="G144" s="77">
        <v>12500.68</v>
      </c>
      <c r="H144" s="77">
        <v>-1.4195</v>
      </c>
      <c r="I144" s="77">
        <v>-0.17744715259999999</v>
      </c>
      <c r="J144" s="78">
        <v>1.1999999999999999E-3</v>
      </c>
      <c r="K144" s="78">
        <v>0</v>
      </c>
    </row>
    <row r="145" spans="2:11">
      <c r="B145" t="s">
        <v>2412</v>
      </c>
      <c r="C145" t="s">
        <v>2413</v>
      </c>
      <c r="D145" t="s">
        <v>123</v>
      </c>
      <c r="E145" t="s">
        <v>102</v>
      </c>
      <c r="F145" t="s">
        <v>268</v>
      </c>
      <c r="G145" s="77">
        <v>1397.37</v>
      </c>
      <c r="H145" s="77">
        <v>-2.7942999999999998</v>
      </c>
      <c r="I145" s="77">
        <v>-3.9046709909999998E-2</v>
      </c>
      <c r="J145" s="78">
        <v>2.9999999999999997E-4</v>
      </c>
      <c r="K145" s="78">
        <v>0</v>
      </c>
    </row>
    <row r="146" spans="2:11">
      <c r="B146" t="s">
        <v>2412</v>
      </c>
      <c r="C146" t="s">
        <v>2414</v>
      </c>
      <c r="D146" t="s">
        <v>123</v>
      </c>
      <c r="E146" t="s">
        <v>102</v>
      </c>
      <c r="F146" t="s">
        <v>268</v>
      </c>
      <c r="G146" s="77">
        <v>13573.86</v>
      </c>
      <c r="H146" s="77">
        <v>-2.9182999999999999</v>
      </c>
      <c r="I146" s="77">
        <v>-0.39612595637999998</v>
      </c>
      <c r="J146" s="78">
        <v>2.8E-3</v>
      </c>
      <c r="K146" s="78">
        <v>0</v>
      </c>
    </row>
    <row r="147" spans="2:11">
      <c r="B147" t="s">
        <v>2412</v>
      </c>
      <c r="C147" t="s">
        <v>2415</v>
      </c>
      <c r="D147" t="s">
        <v>123</v>
      </c>
      <c r="E147" t="s">
        <v>102</v>
      </c>
      <c r="F147" t="s">
        <v>268</v>
      </c>
      <c r="G147" s="77">
        <v>4603.09</v>
      </c>
      <c r="H147" s="77">
        <v>-3.0078</v>
      </c>
      <c r="I147" s="77">
        <v>-0.13845174101999999</v>
      </c>
      <c r="J147" s="78">
        <v>1E-3</v>
      </c>
      <c r="K147" s="78">
        <v>0</v>
      </c>
    </row>
    <row r="148" spans="2:11">
      <c r="B148" t="s">
        <v>2412</v>
      </c>
      <c r="C148" t="s">
        <v>2416</v>
      </c>
      <c r="D148" t="s">
        <v>123</v>
      </c>
      <c r="E148" t="s">
        <v>102</v>
      </c>
      <c r="F148" t="s">
        <v>268</v>
      </c>
      <c r="G148" s="77">
        <v>9884.26</v>
      </c>
      <c r="H148" s="77">
        <v>-2.7942999999999998</v>
      </c>
      <c r="I148" s="77">
        <v>-0.27619587717999999</v>
      </c>
      <c r="J148" s="78">
        <v>1.9E-3</v>
      </c>
      <c r="K148" s="78">
        <v>0</v>
      </c>
    </row>
    <row r="149" spans="2:11">
      <c r="B149" t="s">
        <v>2412</v>
      </c>
      <c r="C149" t="s">
        <v>2417</v>
      </c>
      <c r="D149" t="s">
        <v>123</v>
      </c>
      <c r="E149" t="s">
        <v>102</v>
      </c>
      <c r="F149" t="s">
        <v>268</v>
      </c>
      <c r="G149" s="77">
        <v>5758.71</v>
      </c>
      <c r="H149" s="77">
        <v>-2.9211</v>
      </c>
      <c r="I149" s="77">
        <v>-0.16821767780999999</v>
      </c>
      <c r="J149" s="78">
        <v>1.1999999999999999E-3</v>
      </c>
      <c r="K149" s="78">
        <v>0</v>
      </c>
    </row>
    <row r="150" spans="2:11">
      <c r="B150" t="s">
        <v>2412</v>
      </c>
      <c r="C150" t="s">
        <v>2418</v>
      </c>
      <c r="D150" t="s">
        <v>123</v>
      </c>
      <c r="E150" t="s">
        <v>102</v>
      </c>
      <c r="F150" t="s">
        <v>268</v>
      </c>
      <c r="G150" s="77">
        <v>45205.1</v>
      </c>
      <c r="H150" s="77">
        <v>-2.6246999999999998</v>
      </c>
      <c r="I150" s="77">
        <v>-1.1864982597</v>
      </c>
      <c r="J150" s="78">
        <v>8.2000000000000007E-3</v>
      </c>
      <c r="K150" s="78">
        <v>0</v>
      </c>
    </row>
    <row r="151" spans="2:11">
      <c r="B151" t="s">
        <v>2412</v>
      </c>
      <c r="C151" t="s">
        <v>2419</v>
      </c>
      <c r="D151" t="s">
        <v>123</v>
      </c>
      <c r="E151" t="s">
        <v>102</v>
      </c>
      <c r="F151" t="s">
        <v>268</v>
      </c>
      <c r="G151" s="77">
        <v>74162.399999999994</v>
      </c>
      <c r="H151" s="77">
        <v>-2.9180999999999999</v>
      </c>
      <c r="I151" s="77">
        <v>-2.1641329944000001</v>
      </c>
      <c r="J151" s="78">
        <v>1.4999999999999999E-2</v>
      </c>
      <c r="K151" s="78">
        <v>0</v>
      </c>
    </row>
    <row r="152" spans="2:11">
      <c r="B152" t="s">
        <v>2420</v>
      </c>
      <c r="C152" t="s">
        <v>2421</v>
      </c>
      <c r="D152" t="s">
        <v>123</v>
      </c>
      <c r="E152" t="s">
        <v>102</v>
      </c>
      <c r="F152" t="s">
        <v>268</v>
      </c>
      <c r="G152" s="77">
        <v>7022.47</v>
      </c>
      <c r="H152" s="77">
        <v>-2.0853999999999999</v>
      </c>
      <c r="I152" s="77">
        <v>-0.14644658937999999</v>
      </c>
      <c r="J152" s="78">
        <v>1E-3</v>
      </c>
      <c r="K152" s="78">
        <v>0</v>
      </c>
    </row>
    <row r="153" spans="2:11">
      <c r="B153" t="s">
        <v>2420</v>
      </c>
      <c r="C153" t="s">
        <v>2422</v>
      </c>
      <c r="D153" t="s">
        <v>123</v>
      </c>
      <c r="E153" t="s">
        <v>102</v>
      </c>
      <c r="F153" t="s">
        <v>268</v>
      </c>
      <c r="G153" s="77">
        <v>4944.8999999999996</v>
      </c>
      <c r="H153" s="77">
        <v>-2.5484</v>
      </c>
      <c r="I153" s="77">
        <v>-0.12601583159999999</v>
      </c>
      <c r="J153" s="78">
        <v>8.9999999999999998E-4</v>
      </c>
      <c r="K153" s="78">
        <v>0</v>
      </c>
    </row>
    <row r="154" spans="2:11">
      <c r="B154" t="s">
        <v>2420</v>
      </c>
      <c r="C154" t="s">
        <v>2423</v>
      </c>
      <c r="D154" t="s">
        <v>123</v>
      </c>
      <c r="E154" t="s">
        <v>102</v>
      </c>
      <c r="F154" t="s">
        <v>268</v>
      </c>
      <c r="G154" s="77">
        <v>8278.8700000000008</v>
      </c>
      <c r="H154" s="77">
        <v>-2.0853999999999999</v>
      </c>
      <c r="I154" s="77">
        <v>-0.17264755498000001</v>
      </c>
      <c r="J154" s="78">
        <v>1.1999999999999999E-3</v>
      </c>
      <c r="K154" s="78">
        <v>0</v>
      </c>
    </row>
    <row r="155" spans="2:11">
      <c r="B155" t="s">
        <v>2424</v>
      </c>
      <c r="C155" t="s">
        <v>2425</v>
      </c>
      <c r="D155" t="s">
        <v>123</v>
      </c>
      <c r="E155" t="s">
        <v>102</v>
      </c>
      <c r="F155" t="s">
        <v>268</v>
      </c>
      <c r="G155" s="77">
        <v>7552.32</v>
      </c>
      <c r="H155" s="77">
        <v>-0.8952</v>
      </c>
      <c r="I155" s="77">
        <v>-6.7608368639999999E-2</v>
      </c>
      <c r="J155" s="78">
        <v>5.0000000000000001E-4</v>
      </c>
      <c r="K155" s="78">
        <v>0</v>
      </c>
    </row>
    <row r="156" spans="2:11">
      <c r="B156" t="s">
        <v>2424</v>
      </c>
      <c r="C156" t="s">
        <v>2426</v>
      </c>
      <c r="D156" t="s">
        <v>123</v>
      </c>
      <c r="E156" t="s">
        <v>102</v>
      </c>
      <c r="F156" t="s">
        <v>255</v>
      </c>
      <c r="G156" s="77">
        <v>6661.86</v>
      </c>
      <c r="H156" s="77">
        <v>-1.6724000000000001</v>
      </c>
      <c r="I156" s="77">
        <v>-0.11141294664</v>
      </c>
      <c r="J156" s="78">
        <v>8.0000000000000004E-4</v>
      </c>
      <c r="K156" s="78">
        <v>0</v>
      </c>
    </row>
    <row r="157" spans="2:11">
      <c r="B157" t="s">
        <v>2424</v>
      </c>
      <c r="C157" t="s">
        <v>2427</v>
      </c>
      <c r="D157" t="s">
        <v>123</v>
      </c>
      <c r="E157" t="s">
        <v>102</v>
      </c>
      <c r="F157" t="s">
        <v>255</v>
      </c>
      <c r="G157" s="77">
        <v>8334.25</v>
      </c>
      <c r="H157" s="77">
        <v>-1.5880000000000001</v>
      </c>
      <c r="I157" s="77">
        <v>-0.13234789</v>
      </c>
      <c r="J157" s="78">
        <v>8.9999999999999998E-4</v>
      </c>
      <c r="K157" s="78">
        <v>0</v>
      </c>
    </row>
    <row r="158" spans="2:11">
      <c r="B158" t="s">
        <v>2424</v>
      </c>
      <c r="C158" t="s">
        <v>2428</v>
      </c>
      <c r="D158" t="s">
        <v>123</v>
      </c>
      <c r="E158" t="s">
        <v>102</v>
      </c>
      <c r="F158" t="s">
        <v>268</v>
      </c>
      <c r="G158" s="77">
        <v>39267.97</v>
      </c>
      <c r="H158" s="77">
        <v>-3.3679000000000001</v>
      </c>
      <c r="I158" s="77">
        <v>-1.3225059616299999</v>
      </c>
      <c r="J158" s="78">
        <v>9.1999999999999998E-3</v>
      </c>
      <c r="K158" s="78">
        <v>0</v>
      </c>
    </row>
    <row r="159" spans="2:11">
      <c r="B159" t="s">
        <v>2429</v>
      </c>
      <c r="C159" t="s">
        <v>2430</v>
      </c>
      <c r="D159" t="s">
        <v>123</v>
      </c>
      <c r="E159" t="s">
        <v>102</v>
      </c>
      <c r="F159" t="s">
        <v>277</v>
      </c>
      <c r="G159" s="77">
        <v>6270.55</v>
      </c>
      <c r="H159" s="77">
        <v>-3.2389000000000001</v>
      </c>
      <c r="I159" s="77">
        <v>-0.20309684394999999</v>
      </c>
      <c r="J159" s="78">
        <v>1.4E-3</v>
      </c>
      <c r="K159" s="78">
        <v>0</v>
      </c>
    </row>
    <row r="160" spans="2:11">
      <c r="B160" t="s">
        <v>2429</v>
      </c>
      <c r="C160" t="s">
        <v>2431</v>
      </c>
      <c r="D160" t="s">
        <v>123</v>
      </c>
      <c r="E160" t="s">
        <v>102</v>
      </c>
      <c r="F160" t="s">
        <v>277</v>
      </c>
      <c r="G160" s="77">
        <v>7520.43</v>
      </c>
      <c r="H160" s="77">
        <v>-3.2968999999999999</v>
      </c>
      <c r="I160" s="77">
        <v>-0.24794105666999999</v>
      </c>
      <c r="J160" s="78">
        <v>1.6999999999999999E-3</v>
      </c>
      <c r="K160" s="78">
        <v>0</v>
      </c>
    </row>
    <row r="161" spans="2:11">
      <c r="B161" t="s">
        <v>2429</v>
      </c>
      <c r="C161" t="s">
        <v>2432</v>
      </c>
      <c r="D161" t="s">
        <v>123</v>
      </c>
      <c r="E161" t="s">
        <v>102</v>
      </c>
      <c r="F161" t="s">
        <v>262</v>
      </c>
      <c r="G161" s="77">
        <v>7122.48</v>
      </c>
      <c r="H161" s="77">
        <v>-7.1517999999999997</v>
      </c>
      <c r="I161" s="77">
        <v>-0.50938552463999998</v>
      </c>
      <c r="J161" s="78">
        <v>3.5000000000000001E-3</v>
      </c>
      <c r="K161" s="78">
        <v>0</v>
      </c>
    </row>
    <row r="162" spans="2:11">
      <c r="B162" t="s">
        <v>2429</v>
      </c>
      <c r="C162" t="s">
        <v>2433</v>
      </c>
      <c r="D162" t="s">
        <v>123</v>
      </c>
      <c r="E162" t="s">
        <v>102</v>
      </c>
      <c r="F162" t="s">
        <v>262</v>
      </c>
      <c r="G162" s="77">
        <v>7288.19</v>
      </c>
      <c r="H162" s="77">
        <v>-7.0425000000000004</v>
      </c>
      <c r="I162" s="77">
        <v>-0.51327078074999999</v>
      </c>
      <c r="J162" s="78">
        <v>3.5999999999999999E-3</v>
      </c>
      <c r="K162" s="78">
        <v>0</v>
      </c>
    </row>
    <row r="163" spans="2:11">
      <c r="B163" t="s">
        <v>2429</v>
      </c>
      <c r="C163" t="s">
        <v>2434</v>
      </c>
      <c r="D163" t="s">
        <v>123</v>
      </c>
      <c r="E163" t="s">
        <v>102</v>
      </c>
      <c r="F163" t="s">
        <v>262</v>
      </c>
      <c r="G163" s="77">
        <v>3165.55</v>
      </c>
      <c r="H163" s="77">
        <v>-7.1517999999999997</v>
      </c>
      <c r="I163" s="77">
        <v>-0.2263938049</v>
      </c>
      <c r="J163" s="78">
        <v>1.6000000000000001E-3</v>
      </c>
      <c r="K163" s="78">
        <v>0</v>
      </c>
    </row>
    <row r="164" spans="2:11">
      <c r="B164" t="s">
        <v>2429</v>
      </c>
      <c r="C164" t="s">
        <v>2435</v>
      </c>
      <c r="D164" t="s">
        <v>123</v>
      </c>
      <c r="E164" t="s">
        <v>102</v>
      </c>
      <c r="F164" t="s">
        <v>262</v>
      </c>
      <c r="G164" s="77">
        <v>5703.96</v>
      </c>
      <c r="H164" s="77">
        <v>-7.0393999999999997</v>
      </c>
      <c r="I164" s="77">
        <v>-0.40152456023999999</v>
      </c>
      <c r="J164" s="78">
        <v>2.8E-3</v>
      </c>
      <c r="K164" s="78">
        <v>0</v>
      </c>
    </row>
    <row r="165" spans="2:11">
      <c r="B165" t="s">
        <v>2429</v>
      </c>
      <c r="C165" t="s">
        <v>2436</v>
      </c>
      <c r="D165" t="s">
        <v>123</v>
      </c>
      <c r="E165" t="s">
        <v>102</v>
      </c>
      <c r="F165" t="s">
        <v>277</v>
      </c>
      <c r="G165" s="77">
        <v>54004.92</v>
      </c>
      <c r="H165" s="77">
        <v>-3.2389000000000001</v>
      </c>
      <c r="I165" s="77">
        <v>-1.7491653538800001</v>
      </c>
      <c r="J165" s="78">
        <v>1.21E-2</v>
      </c>
      <c r="K165" s="78">
        <v>0</v>
      </c>
    </row>
    <row r="166" spans="2:11">
      <c r="B166" t="s">
        <v>2437</v>
      </c>
      <c r="C166" t="s">
        <v>2438</v>
      </c>
      <c r="D166" t="s">
        <v>123</v>
      </c>
      <c r="E166" t="s">
        <v>102</v>
      </c>
      <c r="F166" t="s">
        <v>268</v>
      </c>
      <c r="G166" s="77">
        <v>2064.94</v>
      </c>
      <c r="H166" s="77">
        <v>-4.3322000000000003</v>
      </c>
      <c r="I166" s="77">
        <v>-8.9457330680000002E-2</v>
      </c>
      <c r="J166" s="78">
        <v>5.9999999999999995E-4</v>
      </c>
      <c r="K166" s="78">
        <v>0</v>
      </c>
    </row>
    <row r="167" spans="2:11">
      <c r="B167" t="s">
        <v>2437</v>
      </c>
      <c r="C167" t="s">
        <v>2439</v>
      </c>
      <c r="D167" t="s">
        <v>123</v>
      </c>
      <c r="E167" t="s">
        <v>102</v>
      </c>
      <c r="F167" t="s">
        <v>268</v>
      </c>
      <c r="G167" s="77">
        <v>6676.26</v>
      </c>
      <c r="H167" s="77">
        <v>-1.4477</v>
      </c>
      <c r="I167" s="77">
        <v>-9.6652216020000001E-2</v>
      </c>
      <c r="J167" s="78">
        <v>6.9999999999999999E-4</v>
      </c>
      <c r="K167" s="78">
        <v>0</v>
      </c>
    </row>
    <row r="168" spans="2:11">
      <c r="B168" t="s">
        <v>2437</v>
      </c>
      <c r="C168" t="s">
        <v>2440</v>
      </c>
      <c r="D168" t="s">
        <v>123</v>
      </c>
      <c r="E168" t="s">
        <v>102</v>
      </c>
      <c r="F168" t="s">
        <v>268</v>
      </c>
      <c r="G168" s="77">
        <v>2761.32</v>
      </c>
      <c r="H168" s="77">
        <v>-4.2432999999999996</v>
      </c>
      <c r="I168" s="77">
        <v>-0.11717109156</v>
      </c>
      <c r="J168" s="78">
        <v>8.0000000000000004E-4</v>
      </c>
      <c r="K168" s="78">
        <v>0</v>
      </c>
    </row>
    <row r="169" spans="2:11">
      <c r="B169" t="s">
        <v>2437</v>
      </c>
      <c r="C169" t="s">
        <v>2441</v>
      </c>
      <c r="D169" t="s">
        <v>123</v>
      </c>
      <c r="E169" t="s">
        <v>102</v>
      </c>
      <c r="F169" t="s">
        <v>268</v>
      </c>
      <c r="G169" s="77">
        <v>8114.6</v>
      </c>
      <c r="H169" s="77">
        <v>-4.3322000000000003</v>
      </c>
      <c r="I169" s="77">
        <v>-0.35154070120000003</v>
      </c>
      <c r="J169" s="78">
        <v>2.3999999999999998E-3</v>
      </c>
      <c r="K169" s="78">
        <v>0</v>
      </c>
    </row>
    <row r="170" spans="2:11">
      <c r="B170" t="s">
        <v>2437</v>
      </c>
      <c r="C170" t="s">
        <v>2442</v>
      </c>
      <c r="D170" t="s">
        <v>123</v>
      </c>
      <c r="E170" t="s">
        <v>102</v>
      </c>
      <c r="F170" t="s">
        <v>268</v>
      </c>
      <c r="G170" s="77">
        <v>3252.3</v>
      </c>
      <c r="H170" s="77">
        <v>-4.125</v>
      </c>
      <c r="I170" s="77">
        <v>-0.134157375</v>
      </c>
      <c r="J170" s="78">
        <v>8.9999999999999998E-4</v>
      </c>
      <c r="K170" s="78">
        <v>0</v>
      </c>
    </row>
    <row r="171" spans="2:11">
      <c r="B171" t="s">
        <v>2437</v>
      </c>
      <c r="C171" t="s">
        <v>2443</v>
      </c>
      <c r="D171" t="s">
        <v>123</v>
      </c>
      <c r="E171" t="s">
        <v>102</v>
      </c>
      <c r="F171" t="s">
        <v>268</v>
      </c>
      <c r="G171" s="77">
        <v>17146.75</v>
      </c>
      <c r="H171" s="77">
        <v>-1.4477</v>
      </c>
      <c r="I171" s="77">
        <v>-0.24823349975</v>
      </c>
      <c r="J171" s="78">
        <v>1.6999999999999999E-3</v>
      </c>
      <c r="K171" s="78">
        <v>0</v>
      </c>
    </row>
    <row r="172" spans="2:11">
      <c r="B172" t="s">
        <v>2437</v>
      </c>
      <c r="C172" t="s">
        <v>2444</v>
      </c>
      <c r="D172" t="s">
        <v>123</v>
      </c>
      <c r="E172" t="s">
        <v>102</v>
      </c>
      <c r="F172" t="s">
        <v>268</v>
      </c>
      <c r="G172" s="77">
        <v>15672.79</v>
      </c>
      <c r="H172" s="77">
        <v>-1.4473</v>
      </c>
      <c r="I172" s="77">
        <v>-0.22683228966999999</v>
      </c>
      <c r="J172" s="78">
        <v>1.6000000000000001E-3</v>
      </c>
      <c r="K172" s="78">
        <v>0</v>
      </c>
    </row>
    <row r="173" spans="2:11">
      <c r="B173" t="s">
        <v>2445</v>
      </c>
      <c r="C173" t="s">
        <v>2446</v>
      </c>
      <c r="D173" t="s">
        <v>123</v>
      </c>
      <c r="E173" t="s">
        <v>102</v>
      </c>
      <c r="F173" t="s">
        <v>277</v>
      </c>
      <c r="G173" s="77">
        <v>8611.5499999999993</v>
      </c>
      <c r="H173" s="77">
        <v>-0.64480000000000004</v>
      </c>
      <c r="I173" s="77">
        <v>-5.55272744E-2</v>
      </c>
      <c r="J173" s="78">
        <v>4.0000000000000002E-4</v>
      </c>
      <c r="K173" s="78">
        <v>0</v>
      </c>
    </row>
    <row r="174" spans="2:11">
      <c r="B174" t="s">
        <v>2445</v>
      </c>
      <c r="C174" t="s">
        <v>2447</v>
      </c>
      <c r="D174" t="s">
        <v>123</v>
      </c>
      <c r="E174" t="s">
        <v>102</v>
      </c>
      <c r="F174" t="s">
        <v>277</v>
      </c>
      <c r="G174" s="77">
        <v>25021.69</v>
      </c>
      <c r="H174" s="77">
        <v>-0.61180000000000001</v>
      </c>
      <c r="I174" s="77">
        <v>-0.15308269942</v>
      </c>
      <c r="J174" s="78">
        <v>1.1000000000000001E-3</v>
      </c>
      <c r="K174" s="78">
        <v>0</v>
      </c>
    </row>
    <row r="175" spans="2:11">
      <c r="B175" t="s">
        <v>2445</v>
      </c>
      <c r="C175" t="s">
        <v>2448</v>
      </c>
      <c r="D175" t="s">
        <v>123</v>
      </c>
      <c r="E175" t="s">
        <v>102</v>
      </c>
      <c r="F175" t="s">
        <v>277</v>
      </c>
      <c r="G175" s="77">
        <v>5927.33</v>
      </c>
      <c r="H175" s="77">
        <v>-0.55700000000000005</v>
      </c>
      <c r="I175" s="77">
        <v>-3.3015228100000002E-2</v>
      </c>
      <c r="J175" s="78">
        <v>2.0000000000000001E-4</v>
      </c>
      <c r="K175" s="78">
        <v>0</v>
      </c>
    </row>
    <row r="176" spans="2:11">
      <c r="B176" t="s">
        <v>2449</v>
      </c>
      <c r="C176" t="s">
        <v>2450</v>
      </c>
      <c r="D176" t="s">
        <v>123</v>
      </c>
      <c r="E176" t="s">
        <v>102</v>
      </c>
      <c r="F176" t="s">
        <v>277</v>
      </c>
      <c r="G176" s="77">
        <v>8412.4</v>
      </c>
      <c r="H176" s="77">
        <v>-2.5996999999999999</v>
      </c>
      <c r="I176" s="77">
        <v>-0.21869716280000001</v>
      </c>
      <c r="J176" s="78">
        <v>1.5E-3</v>
      </c>
      <c r="K176" s="78">
        <v>0</v>
      </c>
    </row>
    <row r="177" spans="2:11">
      <c r="B177" t="s">
        <v>2449</v>
      </c>
      <c r="C177" t="s">
        <v>2451</v>
      </c>
      <c r="D177" t="s">
        <v>123</v>
      </c>
      <c r="E177" t="s">
        <v>102</v>
      </c>
      <c r="F177" t="s">
        <v>262</v>
      </c>
      <c r="G177" s="77">
        <v>24547.29</v>
      </c>
      <c r="H177" s="77">
        <v>-7.0839999999999996</v>
      </c>
      <c r="I177" s="77">
        <v>-1.7389300236</v>
      </c>
      <c r="J177" s="78">
        <v>1.21E-2</v>
      </c>
      <c r="K177" s="78">
        <v>0</v>
      </c>
    </row>
    <row r="178" spans="2:11">
      <c r="B178" t="s">
        <v>2452</v>
      </c>
      <c r="C178" t="s">
        <v>2453</v>
      </c>
      <c r="D178" t="s">
        <v>123</v>
      </c>
      <c r="E178" t="s">
        <v>102</v>
      </c>
      <c r="F178" t="s">
        <v>277</v>
      </c>
      <c r="G178" s="77">
        <v>11599.79</v>
      </c>
      <c r="H178" s="77">
        <v>-2.7641</v>
      </c>
      <c r="I178" s="77">
        <v>-0.32062979539000003</v>
      </c>
      <c r="J178" s="78">
        <v>2.2000000000000001E-3</v>
      </c>
      <c r="K178" s="78">
        <v>0</v>
      </c>
    </row>
    <row r="179" spans="2:11">
      <c r="B179" t="s">
        <v>2452</v>
      </c>
      <c r="C179" t="s">
        <v>2454</v>
      </c>
      <c r="D179" t="s">
        <v>123</v>
      </c>
      <c r="E179" t="s">
        <v>102</v>
      </c>
      <c r="F179" t="s">
        <v>277</v>
      </c>
      <c r="G179" s="77">
        <v>6626.42</v>
      </c>
      <c r="H179" s="77">
        <v>-2.7955999999999999</v>
      </c>
      <c r="I179" s="77">
        <v>-0.18524819751999999</v>
      </c>
      <c r="J179" s="78">
        <v>1.2999999999999999E-3</v>
      </c>
      <c r="K179" s="78">
        <v>0</v>
      </c>
    </row>
    <row r="180" spans="2:11">
      <c r="B180" t="s">
        <v>2452</v>
      </c>
      <c r="C180" t="s">
        <v>2455</v>
      </c>
      <c r="D180" t="s">
        <v>123</v>
      </c>
      <c r="E180" t="s">
        <v>102</v>
      </c>
      <c r="F180" t="s">
        <v>277</v>
      </c>
      <c r="G180" s="77">
        <v>11349.31</v>
      </c>
      <c r="H180" s="77">
        <v>-2.7641</v>
      </c>
      <c r="I180" s="77">
        <v>-0.31370627770999998</v>
      </c>
      <c r="J180" s="78">
        <v>2.2000000000000001E-3</v>
      </c>
      <c r="K180" s="78">
        <v>0</v>
      </c>
    </row>
    <row r="181" spans="2:11">
      <c r="B181" t="s">
        <v>2456</v>
      </c>
      <c r="C181" t="s">
        <v>2457</v>
      </c>
      <c r="D181" t="s">
        <v>123</v>
      </c>
      <c r="E181" t="s">
        <v>102</v>
      </c>
      <c r="F181" t="s">
        <v>265</v>
      </c>
      <c r="G181" s="77">
        <v>3982.5</v>
      </c>
      <c r="H181" s="77">
        <v>-8.3573000000000004</v>
      </c>
      <c r="I181" s="77">
        <v>-0.3328294725</v>
      </c>
      <c r="J181" s="78">
        <v>2.3E-3</v>
      </c>
      <c r="K181" s="78">
        <v>0</v>
      </c>
    </row>
    <row r="182" spans="2:11">
      <c r="B182" t="s">
        <v>2456</v>
      </c>
      <c r="C182" t="s">
        <v>2458</v>
      </c>
      <c r="D182" t="s">
        <v>123</v>
      </c>
      <c r="E182" t="s">
        <v>102</v>
      </c>
      <c r="F182" t="s">
        <v>265</v>
      </c>
      <c r="G182" s="77">
        <v>5793.6</v>
      </c>
      <c r="H182" s="77">
        <v>-8.2997999999999994</v>
      </c>
      <c r="I182" s="77">
        <v>-0.48085721279999999</v>
      </c>
      <c r="J182" s="78">
        <v>3.3E-3</v>
      </c>
      <c r="K182" s="78">
        <v>0</v>
      </c>
    </row>
    <row r="183" spans="2:11">
      <c r="B183" t="s">
        <v>2456</v>
      </c>
      <c r="C183" t="s">
        <v>2459</v>
      </c>
      <c r="D183" t="s">
        <v>123</v>
      </c>
      <c r="E183" t="s">
        <v>102</v>
      </c>
      <c r="F183" t="s">
        <v>265</v>
      </c>
      <c r="G183" s="77">
        <v>11268.06</v>
      </c>
      <c r="H183" s="77">
        <v>-8.3573000000000004</v>
      </c>
      <c r="I183" s="77">
        <v>-0.94170557838000002</v>
      </c>
      <c r="J183" s="78">
        <v>6.4999999999999997E-3</v>
      </c>
      <c r="K183" s="78">
        <v>0</v>
      </c>
    </row>
    <row r="184" spans="2:11">
      <c r="B184" t="s">
        <v>2456</v>
      </c>
      <c r="C184" t="s">
        <v>2460</v>
      </c>
      <c r="D184" t="s">
        <v>123</v>
      </c>
      <c r="E184" t="s">
        <v>102</v>
      </c>
      <c r="F184" t="s">
        <v>265</v>
      </c>
      <c r="G184" s="77">
        <v>7045.65</v>
      </c>
      <c r="H184" s="77">
        <v>-8.3094000000000001</v>
      </c>
      <c r="I184" s="77">
        <v>-0.58545124110000002</v>
      </c>
      <c r="J184" s="78">
        <v>4.1000000000000003E-3</v>
      </c>
      <c r="K184" s="78">
        <v>0</v>
      </c>
    </row>
    <row r="185" spans="2:11">
      <c r="B185" t="s">
        <v>2456</v>
      </c>
      <c r="C185" t="s">
        <v>2461</v>
      </c>
      <c r="D185" t="s">
        <v>123</v>
      </c>
      <c r="E185" t="s">
        <v>102</v>
      </c>
      <c r="F185" t="s">
        <v>265</v>
      </c>
      <c r="G185" s="77">
        <v>53620.93</v>
      </c>
      <c r="H185" s="77">
        <v>-8.2997999999999994</v>
      </c>
      <c r="I185" s="77">
        <v>-4.45042994814</v>
      </c>
      <c r="J185" s="78">
        <v>3.09E-2</v>
      </c>
      <c r="K185" s="78">
        <v>-1E-4</v>
      </c>
    </row>
    <row r="186" spans="2:11">
      <c r="B186" t="s">
        <v>2456</v>
      </c>
      <c r="C186" t="s">
        <v>2462</v>
      </c>
      <c r="D186" t="s">
        <v>123</v>
      </c>
      <c r="E186" t="s">
        <v>102</v>
      </c>
      <c r="F186" t="s">
        <v>265</v>
      </c>
      <c r="G186" s="77">
        <v>45037.599999999999</v>
      </c>
      <c r="H186" s="77">
        <v>-8.3094000000000001</v>
      </c>
      <c r="I186" s="77">
        <v>-3.7423543343999999</v>
      </c>
      <c r="J186" s="78">
        <v>2.5999999999999999E-2</v>
      </c>
      <c r="K186" s="78">
        <v>-1E-4</v>
      </c>
    </row>
    <row r="187" spans="2:11">
      <c r="B187" t="s">
        <v>2463</v>
      </c>
      <c r="C187" t="s">
        <v>2464</v>
      </c>
      <c r="D187" t="s">
        <v>123</v>
      </c>
      <c r="E187" t="s">
        <v>102</v>
      </c>
      <c r="F187" t="s">
        <v>277</v>
      </c>
      <c r="G187" s="77">
        <v>2827.62</v>
      </c>
      <c r="H187" s="77">
        <v>-2.1671999999999998</v>
      </c>
      <c r="I187" s="77">
        <v>-6.1280180640000001E-2</v>
      </c>
      <c r="J187" s="78">
        <v>4.0000000000000002E-4</v>
      </c>
      <c r="K187" s="78">
        <v>0</v>
      </c>
    </row>
    <row r="188" spans="2:11">
      <c r="B188" t="s">
        <v>2463</v>
      </c>
      <c r="C188" t="s">
        <v>2465</v>
      </c>
      <c r="D188" t="s">
        <v>123</v>
      </c>
      <c r="E188" t="s">
        <v>102</v>
      </c>
      <c r="F188" t="s">
        <v>277</v>
      </c>
      <c r="G188" s="77">
        <v>1666.3</v>
      </c>
      <c r="H188" s="77">
        <v>-2.1955</v>
      </c>
      <c r="I188" s="77">
        <v>-3.6583616499999999E-2</v>
      </c>
      <c r="J188" s="78">
        <v>2.9999999999999997E-4</v>
      </c>
      <c r="K188" s="78">
        <v>0</v>
      </c>
    </row>
    <row r="189" spans="2:11">
      <c r="B189" t="s">
        <v>2463</v>
      </c>
      <c r="C189" t="s">
        <v>2466</v>
      </c>
      <c r="D189" t="s">
        <v>123</v>
      </c>
      <c r="E189" t="s">
        <v>102</v>
      </c>
      <c r="F189" t="s">
        <v>277</v>
      </c>
      <c r="G189" s="77">
        <v>9167.17</v>
      </c>
      <c r="H189" s="77">
        <v>-2.1671999999999998</v>
      </c>
      <c r="I189" s="77">
        <v>-0.19867090824</v>
      </c>
      <c r="J189" s="78">
        <v>1.4E-3</v>
      </c>
      <c r="K189" s="78">
        <v>0</v>
      </c>
    </row>
    <row r="190" spans="2:11">
      <c r="B190" t="s">
        <v>2463</v>
      </c>
      <c r="C190" t="s">
        <v>2467</v>
      </c>
      <c r="D190" t="s">
        <v>123</v>
      </c>
      <c r="E190" t="s">
        <v>102</v>
      </c>
      <c r="F190" t="s">
        <v>277</v>
      </c>
      <c r="G190" s="77">
        <v>17510.64</v>
      </c>
      <c r="H190" s="77">
        <v>-2.1107</v>
      </c>
      <c r="I190" s="77">
        <v>-0.36959707848000001</v>
      </c>
      <c r="J190" s="78">
        <v>2.5999999999999999E-3</v>
      </c>
      <c r="K190" s="78">
        <v>0</v>
      </c>
    </row>
    <row r="191" spans="2:11">
      <c r="B191" t="s">
        <v>2463</v>
      </c>
      <c r="C191" t="s">
        <v>2468</v>
      </c>
      <c r="D191" t="s">
        <v>123</v>
      </c>
      <c r="E191" t="s">
        <v>102</v>
      </c>
      <c r="F191" t="s">
        <v>277</v>
      </c>
      <c r="G191" s="77">
        <v>12093.96</v>
      </c>
      <c r="H191" s="77">
        <v>-2.2238000000000002</v>
      </c>
      <c r="I191" s="77">
        <v>-0.26894548248</v>
      </c>
      <c r="J191" s="78">
        <v>1.9E-3</v>
      </c>
      <c r="K191" s="78">
        <v>0</v>
      </c>
    </row>
    <row r="192" spans="2:11">
      <c r="B192" t="s">
        <v>2463</v>
      </c>
      <c r="C192" t="s">
        <v>2469</v>
      </c>
      <c r="D192" t="s">
        <v>123</v>
      </c>
      <c r="E192" t="s">
        <v>102</v>
      </c>
      <c r="F192" t="s">
        <v>277</v>
      </c>
      <c r="G192" s="77">
        <v>70410.55</v>
      </c>
      <c r="H192" s="77">
        <v>-2.1956000000000002</v>
      </c>
      <c r="I192" s="77">
        <v>-1.5459340358</v>
      </c>
      <c r="J192" s="78">
        <v>1.0699999999999999E-2</v>
      </c>
      <c r="K192" s="78">
        <v>0</v>
      </c>
    </row>
    <row r="193" spans="2:11">
      <c r="B193" t="s">
        <v>2470</v>
      </c>
      <c r="C193" t="s">
        <v>2471</v>
      </c>
      <c r="D193" t="s">
        <v>123</v>
      </c>
      <c r="E193" t="s">
        <v>102</v>
      </c>
      <c r="F193" t="s">
        <v>265</v>
      </c>
      <c r="G193" s="77">
        <v>5286.83</v>
      </c>
      <c r="H193" s="77">
        <v>-8.8268000000000004</v>
      </c>
      <c r="I193" s="77">
        <v>-0.46665791043999999</v>
      </c>
      <c r="J193" s="78">
        <v>3.2000000000000002E-3</v>
      </c>
      <c r="K193" s="78">
        <v>0</v>
      </c>
    </row>
    <row r="194" spans="2:11">
      <c r="B194" t="s">
        <v>2470</v>
      </c>
      <c r="C194" t="s">
        <v>2472</v>
      </c>
      <c r="D194" t="s">
        <v>123</v>
      </c>
      <c r="E194" t="s">
        <v>102</v>
      </c>
      <c r="F194" t="s">
        <v>265</v>
      </c>
      <c r="G194" s="77">
        <v>7790.89</v>
      </c>
      <c r="H194" s="77">
        <v>-8.8268000000000004</v>
      </c>
      <c r="I194" s="77">
        <v>-0.68768627851999997</v>
      </c>
      <c r="J194" s="78">
        <v>4.7999999999999996E-3</v>
      </c>
      <c r="K194" s="78">
        <v>0</v>
      </c>
    </row>
    <row r="195" spans="2:11">
      <c r="B195" t="s">
        <v>2470</v>
      </c>
      <c r="C195" t="s">
        <v>2473</v>
      </c>
      <c r="D195" t="s">
        <v>123</v>
      </c>
      <c r="E195" t="s">
        <v>102</v>
      </c>
      <c r="F195" t="s">
        <v>265</v>
      </c>
      <c r="G195" s="77">
        <v>9651.84</v>
      </c>
      <c r="H195" s="77">
        <v>-8.9268000000000001</v>
      </c>
      <c r="I195" s="77">
        <v>-0.86160045312</v>
      </c>
      <c r="J195" s="78">
        <v>6.0000000000000001E-3</v>
      </c>
      <c r="K195" s="78">
        <v>0</v>
      </c>
    </row>
    <row r="196" spans="2:11">
      <c r="B196" t="s">
        <v>2470</v>
      </c>
      <c r="C196" t="s">
        <v>2474</v>
      </c>
      <c r="D196" t="s">
        <v>123</v>
      </c>
      <c r="E196" t="s">
        <v>102</v>
      </c>
      <c r="F196" t="s">
        <v>265</v>
      </c>
      <c r="G196" s="77">
        <v>10663.19</v>
      </c>
      <c r="H196" s="77">
        <v>-8.9138999999999999</v>
      </c>
      <c r="I196" s="77">
        <v>-0.95050609341000003</v>
      </c>
      <c r="J196" s="78">
        <v>6.6E-3</v>
      </c>
      <c r="K196" s="78">
        <v>0</v>
      </c>
    </row>
    <row r="197" spans="2:11">
      <c r="B197" t="s">
        <v>2470</v>
      </c>
      <c r="C197" t="s">
        <v>2475</v>
      </c>
      <c r="D197" t="s">
        <v>123</v>
      </c>
      <c r="E197" t="s">
        <v>102</v>
      </c>
      <c r="F197" t="s">
        <v>265</v>
      </c>
      <c r="G197" s="77">
        <v>107308.22</v>
      </c>
      <c r="H197" s="77">
        <v>-8.2273999999999994</v>
      </c>
      <c r="I197" s="77">
        <v>-8.8286764922799996</v>
      </c>
      <c r="J197" s="78">
        <v>6.13E-2</v>
      </c>
      <c r="K197" s="78">
        <v>-2.0000000000000001E-4</v>
      </c>
    </row>
    <row r="198" spans="2:11">
      <c r="B198" t="s">
        <v>2476</v>
      </c>
      <c r="C198" t="s">
        <v>2477</v>
      </c>
      <c r="D198" t="s">
        <v>123</v>
      </c>
      <c r="E198" t="s">
        <v>102</v>
      </c>
      <c r="F198" t="s">
        <v>277</v>
      </c>
      <c r="G198" s="77">
        <v>10263.370000000001</v>
      </c>
      <c r="H198" s="77">
        <v>-2.7366999999999999</v>
      </c>
      <c r="I198" s="77">
        <v>-0.28087764678999999</v>
      </c>
      <c r="J198" s="78">
        <v>2E-3</v>
      </c>
      <c r="K198" s="78">
        <v>0</v>
      </c>
    </row>
    <row r="199" spans="2:11">
      <c r="B199" t="s">
        <v>2478</v>
      </c>
      <c r="C199" t="s">
        <v>2479</v>
      </c>
      <c r="D199" t="s">
        <v>123</v>
      </c>
      <c r="E199" t="s">
        <v>102</v>
      </c>
      <c r="F199" t="s">
        <v>268</v>
      </c>
      <c r="G199" s="77">
        <v>11394.35</v>
      </c>
      <c r="H199" s="77">
        <v>-3.9994000000000001</v>
      </c>
      <c r="I199" s="77">
        <v>-0.45570563390000002</v>
      </c>
      <c r="J199" s="78">
        <v>3.2000000000000002E-3</v>
      </c>
      <c r="K199" s="78">
        <v>0</v>
      </c>
    </row>
    <row r="200" spans="2:11">
      <c r="B200" t="s">
        <v>2478</v>
      </c>
      <c r="C200" t="s">
        <v>2480</v>
      </c>
      <c r="D200" t="s">
        <v>123</v>
      </c>
      <c r="E200" t="s">
        <v>102</v>
      </c>
      <c r="F200" t="s">
        <v>268</v>
      </c>
      <c r="G200" s="77">
        <v>4886.76</v>
      </c>
      <c r="H200" s="77">
        <v>-3.9258000000000002</v>
      </c>
      <c r="I200" s="77">
        <v>-0.19184442407999999</v>
      </c>
      <c r="J200" s="78">
        <v>1.2999999999999999E-3</v>
      </c>
      <c r="K200" s="78">
        <v>0</v>
      </c>
    </row>
    <row r="201" spans="2:11">
      <c r="B201" t="s">
        <v>2481</v>
      </c>
      <c r="C201" t="s">
        <v>2482</v>
      </c>
      <c r="D201" t="s">
        <v>123</v>
      </c>
      <c r="E201" t="s">
        <v>102</v>
      </c>
      <c r="F201" t="s">
        <v>268</v>
      </c>
      <c r="G201" s="77">
        <v>3450.37</v>
      </c>
      <c r="H201" s="77">
        <v>-4.0381</v>
      </c>
      <c r="I201" s="77">
        <v>-0.13932939096999999</v>
      </c>
      <c r="J201" s="78">
        <v>1E-3</v>
      </c>
      <c r="K201" s="78">
        <v>0</v>
      </c>
    </row>
    <row r="202" spans="2:11">
      <c r="B202" t="s">
        <v>2481</v>
      </c>
      <c r="C202" t="s">
        <v>2483</v>
      </c>
      <c r="D202" t="s">
        <v>123</v>
      </c>
      <c r="E202" t="s">
        <v>102</v>
      </c>
      <c r="F202" t="s">
        <v>268</v>
      </c>
      <c r="G202" s="77">
        <v>2766.02</v>
      </c>
      <c r="H202" s="77">
        <v>-4.0381999999999998</v>
      </c>
      <c r="I202" s="77">
        <v>-0.11169741964</v>
      </c>
      <c r="J202" s="78">
        <v>8.0000000000000004E-4</v>
      </c>
      <c r="K202" s="78">
        <v>0</v>
      </c>
    </row>
    <row r="203" spans="2:11">
      <c r="B203" t="s">
        <v>2481</v>
      </c>
      <c r="C203" t="s">
        <v>2484</v>
      </c>
      <c r="D203" t="s">
        <v>123</v>
      </c>
      <c r="E203" t="s">
        <v>102</v>
      </c>
      <c r="F203" t="s">
        <v>268</v>
      </c>
      <c r="G203" s="77">
        <v>13837.96</v>
      </c>
      <c r="H203" s="77">
        <v>-3.9792000000000001</v>
      </c>
      <c r="I203" s="77">
        <v>-0.55064010431999999</v>
      </c>
      <c r="J203" s="78">
        <v>3.8E-3</v>
      </c>
      <c r="K203" s="78">
        <v>0</v>
      </c>
    </row>
    <row r="204" spans="2:11">
      <c r="B204" t="s">
        <v>2485</v>
      </c>
      <c r="C204" t="s">
        <v>2486</v>
      </c>
      <c r="D204" t="s">
        <v>123</v>
      </c>
      <c r="E204" t="s">
        <v>102</v>
      </c>
      <c r="F204" t="s">
        <v>255</v>
      </c>
      <c r="G204" s="77">
        <v>2088.3000000000002</v>
      </c>
      <c r="H204" s="77">
        <v>-3.1316999999999999</v>
      </c>
      <c r="I204" s="77">
        <v>-6.5399291100000007E-2</v>
      </c>
      <c r="J204" s="78">
        <v>5.0000000000000001E-4</v>
      </c>
      <c r="K204" s="78">
        <v>0</v>
      </c>
    </row>
    <row r="205" spans="2:11">
      <c r="B205" t="s">
        <v>2485</v>
      </c>
      <c r="C205" t="s">
        <v>2487</v>
      </c>
      <c r="D205" t="s">
        <v>123</v>
      </c>
      <c r="E205" t="s">
        <v>102</v>
      </c>
      <c r="F205" t="s">
        <v>255</v>
      </c>
      <c r="G205" s="77">
        <v>4870.24</v>
      </c>
      <c r="H205" s="77">
        <v>-3.1839</v>
      </c>
      <c r="I205" s="77">
        <v>-0.15506357136000001</v>
      </c>
      <c r="J205" s="78">
        <v>1.1000000000000001E-3</v>
      </c>
      <c r="K205" s="78">
        <v>0</v>
      </c>
    </row>
    <row r="206" spans="2:11">
      <c r="B206" t="s">
        <v>2485</v>
      </c>
      <c r="C206" t="s">
        <v>2488</v>
      </c>
      <c r="D206" t="s">
        <v>123</v>
      </c>
      <c r="E206" t="s">
        <v>102</v>
      </c>
      <c r="F206" t="s">
        <v>255</v>
      </c>
      <c r="G206" s="77">
        <v>3282.57</v>
      </c>
      <c r="H206" s="77">
        <v>-3.1316999999999999</v>
      </c>
      <c r="I206" s="77">
        <v>-0.10280024469</v>
      </c>
      <c r="J206" s="78">
        <v>6.9999999999999999E-4</v>
      </c>
      <c r="K206" s="78">
        <v>0</v>
      </c>
    </row>
    <row r="207" spans="2:11">
      <c r="B207" t="s">
        <v>2485</v>
      </c>
      <c r="C207" t="s">
        <v>2489</v>
      </c>
      <c r="D207" t="s">
        <v>123</v>
      </c>
      <c r="E207" t="s">
        <v>102</v>
      </c>
      <c r="F207" t="s">
        <v>255</v>
      </c>
      <c r="G207" s="77">
        <v>1641.84</v>
      </c>
      <c r="H207" s="77">
        <v>-3.0969000000000002</v>
      </c>
      <c r="I207" s="77">
        <v>-5.084614296E-2</v>
      </c>
      <c r="J207" s="78">
        <v>4.0000000000000002E-4</v>
      </c>
      <c r="K207" s="78">
        <v>0</v>
      </c>
    </row>
    <row r="208" spans="2:11">
      <c r="B208" t="s">
        <v>2485</v>
      </c>
      <c r="C208" t="s">
        <v>2490</v>
      </c>
      <c r="D208" t="s">
        <v>123</v>
      </c>
      <c r="E208" t="s">
        <v>102</v>
      </c>
      <c r="F208" t="s">
        <v>255</v>
      </c>
      <c r="G208" s="77">
        <v>13943.87</v>
      </c>
      <c r="H208" s="77">
        <v>-3.1839</v>
      </c>
      <c r="I208" s="77">
        <v>-0.44395887693000002</v>
      </c>
      <c r="J208" s="78">
        <v>3.0999999999999999E-3</v>
      </c>
      <c r="K208" s="78">
        <v>0</v>
      </c>
    </row>
    <row r="209" spans="2:11">
      <c r="B209" t="s">
        <v>2485</v>
      </c>
      <c r="C209" t="s">
        <v>2491</v>
      </c>
      <c r="D209" t="s">
        <v>123</v>
      </c>
      <c r="E209" t="s">
        <v>102</v>
      </c>
      <c r="F209" t="s">
        <v>255</v>
      </c>
      <c r="G209" s="77">
        <v>46133.09</v>
      </c>
      <c r="H209" s="77">
        <v>-3.0303</v>
      </c>
      <c r="I209" s="77">
        <v>-1.39797102627</v>
      </c>
      <c r="J209" s="78">
        <v>9.7000000000000003E-3</v>
      </c>
      <c r="K209" s="78">
        <v>0</v>
      </c>
    </row>
    <row r="210" spans="2:11">
      <c r="B210" t="s">
        <v>2485</v>
      </c>
      <c r="C210" t="s">
        <v>2492</v>
      </c>
      <c r="D210" t="s">
        <v>123</v>
      </c>
      <c r="E210" t="s">
        <v>102</v>
      </c>
      <c r="F210" t="s">
        <v>255</v>
      </c>
      <c r="G210" s="77">
        <v>38529.839999999997</v>
      </c>
      <c r="H210" s="77">
        <v>-3.1316999999999999</v>
      </c>
      <c r="I210" s="77">
        <v>-1.20663899928</v>
      </c>
      <c r="J210" s="78">
        <v>8.3999999999999995E-3</v>
      </c>
      <c r="K210" s="78">
        <v>0</v>
      </c>
    </row>
    <row r="211" spans="2:11">
      <c r="B211" t="s">
        <v>2493</v>
      </c>
      <c r="C211" t="s">
        <v>2494</v>
      </c>
      <c r="D211" t="s">
        <v>123</v>
      </c>
      <c r="E211" t="s">
        <v>102</v>
      </c>
      <c r="F211" t="s">
        <v>265</v>
      </c>
      <c r="G211" s="77">
        <v>6270.18</v>
      </c>
      <c r="H211" s="77">
        <v>-8.1547999999999998</v>
      </c>
      <c r="I211" s="77">
        <v>-0.51132063863999999</v>
      </c>
      <c r="J211" s="78">
        <v>3.5999999999999999E-3</v>
      </c>
      <c r="K211" s="78">
        <v>0</v>
      </c>
    </row>
    <row r="212" spans="2:11">
      <c r="B212" t="s">
        <v>2493</v>
      </c>
      <c r="C212" t="s">
        <v>2495</v>
      </c>
      <c r="D212" t="s">
        <v>123</v>
      </c>
      <c r="E212" t="s">
        <v>102</v>
      </c>
      <c r="F212" t="s">
        <v>265</v>
      </c>
      <c r="G212" s="77">
        <v>9727.3700000000008</v>
      </c>
      <c r="H212" s="77">
        <v>-8.0594000000000001</v>
      </c>
      <c r="I212" s="77">
        <v>-0.78396765777999999</v>
      </c>
      <c r="J212" s="78">
        <v>5.4000000000000003E-3</v>
      </c>
      <c r="K212" s="78">
        <v>0</v>
      </c>
    </row>
    <row r="213" spans="2:11">
      <c r="B213" t="s">
        <v>2493</v>
      </c>
      <c r="C213" t="s">
        <v>2496</v>
      </c>
      <c r="D213" t="s">
        <v>123</v>
      </c>
      <c r="E213" t="s">
        <v>102</v>
      </c>
      <c r="F213" t="s">
        <v>265</v>
      </c>
      <c r="G213" s="77">
        <v>7048.76</v>
      </c>
      <c r="H213" s="77">
        <v>-8.2344000000000008</v>
      </c>
      <c r="I213" s="77">
        <v>-0.58042309343999998</v>
      </c>
      <c r="J213" s="78">
        <v>4.0000000000000001E-3</v>
      </c>
      <c r="K213" s="78">
        <v>0</v>
      </c>
    </row>
    <row r="214" spans="2:11">
      <c r="B214" t="s">
        <v>2497</v>
      </c>
      <c r="C214" t="s">
        <v>2498</v>
      </c>
      <c r="D214" t="s">
        <v>123</v>
      </c>
      <c r="E214" t="s">
        <v>102</v>
      </c>
      <c r="F214" t="s">
        <v>265</v>
      </c>
      <c r="G214" s="77">
        <v>5537.93</v>
      </c>
      <c r="H214" s="77">
        <v>-7.1432000000000002</v>
      </c>
      <c r="I214" s="77">
        <v>-0.39558541576</v>
      </c>
      <c r="J214" s="78">
        <v>2.7000000000000001E-3</v>
      </c>
      <c r="K214" s="78">
        <v>0</v>
      </c>
    </row>
    <row r="215" spans="2:11">
      <c r="B215" t="s">
        <v>2497</v>
      </c>
      <c r="C215" t="s">
        <v>2499</v>
      </c>
      <c r="D215" t="s">
        <v>123</v>
      </c>
      <c r="E215" t="s">
        <v>102</v>
      </c>
      <c r="F215" t="s">
        <v>277</v>
      </c>
      <c r="G215" s="77">
        <v>4978.12</v>
      </c>
      <c r="H215" s="77">
        <v>-2.1644999999999999</v>
      </c>
      <c r="I215" s="77">
        <v>-0.1077514074</v>
      </c>
      <c r="J215" s="78">
        <v>6.9999999999999999E-4</v>
      </c>
      <c r="K215" s="78">
        <v>0</v>
      </c>
    </row>
    <row r="216" spans="2:11">
      <c r="B216" t="s">
        <v>2497</v>
      </c>
      <c r="C216" t="s">
        <v>2500</v>
      </c>
      <c r="D216" t="s">
        <v>123</v>
      </c>
      <c r="E216" t="s">
        <v>102</v>
      </c>
      <c r="F216" t="s">
        <v>265</v>
      </c>
      <c r="G216" s="77">
        <v>92750.1</v>
      </c>
      <c r="H216" s="77">
        <v>-7.0465</v>
      </c>
      <c r="I216" s="77">
        <v>-6.5356357965000003</v>
      </c>
      <c r="J216" s="78">
        <v>4.5400000000000003E-2</v>
      </c>
      <c r="K216" s="78">
        <v>-1E-4</v>
      </c>
    </row>
    <row r="217" spans="2:11">
      <c r="B217" t="s">
        <v>2497</v>
      </c>
      <c r="C217" t="s">
        <v>2501</v>
      </c>
      <c r="D217" t="s">
        <v>123</v>
      </c>
      <c r="E217" t="s">
        <v>102</v>
      </c>
      <c r="F217" t="s">
        <v>265</v>
      </c>
      <c r="G217" s="77">
        <v>74355.820000000007</v>
      </c>
      <c r="H217" s="77">
        <v>-7.0465</v>
      </c>
      <c r="I217" s="77">
        <v>-5.2394828563000004</v>
      </c>
      <c r="J217" s="78">
        <v>3.6400000000000002E-2</v>
      </c>
      <c r="K217" s="78">
        <v>-1E-4</v>
      </c>
    </row>
    <row r="218" spans="2:11">
      <c r="B218" t="s">
        <v>2502</v>
      </c>
      <c r="C218" t="s">
        <v>2503</v>
      </c>
      <c r="D218" t="s">
        <v>123</v>
      </c>
      <c r="E218" t="s">
        <v>102</v>
      </c>
      <c r="F218" t="s">
        <v>274</v>
      </c>
      <c r="G218" s="77">
        <v>6157.81</v>
      </c>
      <c r="H218" s="77">
        <v>0.4703</v>
      </c>
      <c r="I218" s="77">
        <v>2.8960180429999999E-2</v>
      </c>
      <c r="J218" s="78">
        <v>-2.0000000000000001E-4</v>
      </c>
      <c r="K218" s="78">
        <v>0</v>
      </c>
    </row>
    <row r="219" spans="2:11">
      <c r="B219" t="s">
        <v>2502</v>
      </c>
      <c r="C219" t="s">
        <v>2504</v>
      </c>
      <c r="D219" t="s">
        <v>123</v>
      </c>
      <c r="E219" t="s">
        <v>102</v>
      </c>
      <c r="F219" t="s">
        <v>277</v>
      </c>
      <c r="G219" s="77">
        <v>6031.88</v>
      </c>
      <c r="H219" s="77">
        <v>-1.7575000000000001</v>
      </c>
      <c r="I219" s="77">
        <v>-0.10601029100000001</v>
      </c>
      <c r="J219" s="78">
        <v>6.9999999999999999E-4</v>
      </c>
      <c r="K219" s="78">
        <v>0</v>
      </c>
    </row>
    <row r="220" spans="2:11">
      <c r="B220" t="s">
        <v>2502</v>
      </c>
      <c r="C220" t="s">
        <v>2505</v>
      </c>
      <c r="D220" t="s">
        <v>123</v>
      </c>
      <c r="E220" t="s">
        <v>102</v>
      </c>
      <c r="F220" t="s">
        <v>274</v>
      </c>
      <c r="G220" s="77">
        <v>46859.88</v>
      </c>
      <c r="H220" s="77">
        <v>0.4703</v>
      </c>
      <c r="I220" s="77">
        <v>0.22038201564000001</v>
      </c>
      <c r="J220" s="78">
        <v>-1.5E-3</v>
      </c>
      <c r="K220" s="78">
        <v>0</v>
      </c>
    </row>
    <row r="221" spans="2:11">
      <c r="B221" t="s">
        <v>2502</v>
      </c>
      <c r="C221" t="s">
        <v>2506</v>
      </c>
      <c r="D221" t="s">
        <v>123</v>
      </c>
      <c r="E221" t="s">
        <v>102</v>
      </c>
      <c r="F221" t="s">
        <v>274</v>
      </c>
      <c r="G221" s="77">
        <v>62022.34</v>
      </c>
      <c r="H221" s="77">
        <v>0.36280000000000001</v>
      </c>
      <c r="I221" s="77">
        <v>0.22501704952000001</v>
      </c>
      <c r="J221" s="78">
        <v>-1.6000000000000001E-3</v>
      </c>
      <c r="K221" s="78">
        <v>0</v>
      </c>
    </row>
    <row r="222" spans="2:11">
      <c r="B222" t="s">
        <v>2507</v>
      </c>
      <c r="C222" t="s">
        <v>2508</v>
      </c>
      <c r="D222" t="s">
        <v>123</v>
      </c>
      <c r="E222" t="s">
        <v>102</v>
      </c>
      <c r="F222" t="s">
        <v>265</v>
      </c>
      <c r="G222" s="77">
        <v>2681.46</v>
      </c>
      <c r="H222" s="77">
        <v>-7.2504999999999997</v>
      </c>
      <c r="I222" s="77">
        <v>-0.19441925730000001</v>
      </c>
      <c r="J222" s="78">
        <v>1.4E-3</v>
      </c>
      <c r="K222" s="78">
        <v>0</v>
      </c>
    </row>
    <row r="223" spans="2:11">
      <c r="B223" t="s">
        <v>2507</v>
      </c>
      <c r="C223" t="s">
        <v>2509</v>
      </c>
      <c r="D223" t="s">
        <v>123</v>
      </c>
      <c r="E223" t="s">
        <v>102</v>
      </c>
      <c r="F223" t="s">
        <v>265</v>
      </c>
      <c r="G223" s="77">
        <v>3161.21</v>
      </c>
      <c r="H223" s="77">
        <v>-7.2504999999999997</v>
      </c>
      <c r="I223" s="77">
        <v>-0.22920353104999999</v>
      </c>
      <c r="J223" s="78">
        <v>1.6000000000000001E-3</v>
      </c>
      <c r="K223" s="78">
        <v>0</v>
      </c>
    </row>
    <row r="224" spans="2:11">
      <c r="B224" t="s">
        <v>2507</v>
      </c>
      <c r="C224" t="s">
        <v>2510</v>
      </c>
      <c r="D224" t="s">
        <v>123</v>
      </c>
      <c r="E224" t="s">
        <v>102</v>
      </c>
      <c r="F224" t="s">
        <v>265</v>
      </c>
      <c r="G224" s="77">
        <v>21643.68</v>
      </c>
      <c r="H224" s="77">
        <v>-7.2849000000000004</v>
      </c>
      <c r="I224" s="77">
        <v>-1.57672044432</v>
      </c>
      <c r="J224" s="78">
        <v>1.0999999999999999E-2</v>
      </c>
      <c r="K224" s="78">
        <v>0</v>
      </c>
    </row>
    <row r="225" spans="2:11">
      <c r="B225" t="s">
        <v>2507</v>
      </c>
      <c r="C225" t="s">
        <v>2511</v>
      </c>
      <c r="D225" t="s">
        <v>123</v>
      </c>
      <c r="E225" t="s">
        <v>102</v>
      </c>
      <c r="F225" t="s">
        <v>265</v>
      </c>
      <c r="G225" s="77">
        <v>21650.639999999999</v>
      </c>
      <c r="H225" s="77">
        <v>-7.2504999999999997</v>
      </c>
      <c r="I225" s="77">
        <v>-1.5697796531999999</v>
      </c>
      <c r="J225" s="78">
        <v>1.09E-2</v>
      </c>
      <c r="K225" s="78">
        <v>0</v>
      </c>
    </row>
    <row r="226" spans="2:11">
      <c r="B226" t="s">
        <v>2507</v>
      </c>
      <c r="C226" t="s">
        <v>2512</v>
      </c>
      <c r="D226" t="s">
        <v>123</v>
      </c>
      <c r="E226" t="s">
        <v>102</v>
      </c>
      <c r="F226" t="s">
        <v>265</v>
      </c>
      <c r="G226" s="77">
        <v>64968.97</v>
      </c>
      <c r="H226" s="77">
        <v>-7.2222999999999997</v>
      </c>
      <c r="I226" s="77">
        <v>-4.6922539203099998</v>
      </c>
      <c r="J226" s="78">
        <v>3.2599999999999997E-2</v>
      </c>
      <c r="K226" s="78">
        <v>-1E-4</v>
      </c>
    </row>
    <row r="227" spans="2:11">
      <c r="B227" t="s">
        <v>2507</v>
      </c>
      <c r="C227" t="s">
        <v>2513</v>
      </c>
      <c r="D227" t="s">
        <v>123</v>
      </c>
      <c r="E227" t="s">
        <v>102</v>
      </c>
      <c r="F227" t="s">
        <v>265</v>
      </c>
      <c r="G227" s="77">
        <v>115182.68</v>
      </c>
      <c r="H227" s="77">
        <v>-7.2881</v>
      </c>
      <c r="I227" s="77">
        <v>-8.3946289010800008</v>
      </c>
      <c r="J227" s="78">
        <v>5.8299999999999998E-2</v>
      </c>
      <c r="K227" s="78">
        <v>-2.0000000000000001E-4</v>
      </c>
    </row>
    <row r="228" spans="2:11">
      <c r="B228" t="s">
        <v>2507</v>
      </c>
      <c r="C228" t="s">
        <v>2514</v>
      </c>
      <c r="D228" t="s">
        <v>123</v>
      </c>
      <c r="E228" t="s">
        <v>102</v>
      </c>
      <c r="F228" t="s">
        <v>265</v>
      </c>
      <c r="G228" s="77">
        <v>65284.41</v>
      </c>
      <c r="H228" s="77">
        <v>-7.2849000000000004</v>
      </c>
      <c r="I228" s="77">
        <v>-4.7559039840899997</v>
      </c>
      <c r="J228" s="78">
        <v>3.3000000000000002E-2</v>
      </c>
      <c r="K228" s="78">
        <v>-1E-4</v>
      </c>
    </row>
    <row r="229" spans="2:11">
      <c r="B229" t="s">
        <v>2515</v>
      </c>
      <c r="C229" t="s">
        <v>2516</v>
      </c>
      <c r="D229" t="s">
        <v>123</v>
      </c>
      <c r="E229" t="s">
        <v>102</v>
      </c>
      <c r="F229" t="s">
        <v>274</v>
      </c>
      <c r="G229" s="77">
        <v>4354.16</v>
      </c>
      <c r="H229" s="77">
        <v>0.50700000000000001</v>
      </c>
      <c r="I229" s="77">
        <v>2.2075591200000001E-2</v>
      </c>
      <c r="J229" s="78">
        <v>-2.0000000000000001E-4</v>
      </c>
      <c r="K229" s="78">
        <v>0</v>
      </c>
    </row>
    <row r="230" spans="2:11">
      <c r="B230" t="s">
        <v>2515</v>
      </c>
      <c r="C230" t="s">
        <v>2517</v>
      </c>
      <c r="D230" t="s">
        <v>123</v>
      </c>
      <c r="E230" t="s">
        <v>102</v>
      </c>
      <c r="F230" t="s">
        <v>274</v>
      </c>
      <c r="G230" s="77">
        <v>4498.08</v>
      </c>
      <c r="H230" s="77">
        <v>0.48020000000000002</v>
      </c>
      <c r="I230" s="77">
        <v>2.1599780159999998E-2</v>
      </c>
      <c r="J230" s="78">
        <v>-2.0000000000000001E-4</v>
      </c>
      <c r="K230" s="78">
        <v>0</v>
      </c>
    </row>
    <row r="231" spans="2:11">
      <c r="B231" t="s">
        <v>2515</v>
      </c>
      <c r="C231" t="s">
        <v>2518</v>
      </c>
      <c r="D231" t="s">
        <v>123</v>
      </c>
      <c r="E231" t="s">
        <v>102</v>
      </c>
      <c r="F231" t="s">
        <v>274</v>
      </c>
      <c r="G231" s="77">
        <v>12473.71</v>
      </c>
      <c r="H231" s="77">
        <v>0.58750000000000002</v>
      </c>
      <c r="I231" s="77">
        <v>7.3283046249999997E-2</v>
      </c>
      <c r="J231" s="78">
        <v>-5.0000000000000001E-4</v>
      </c>
      <c r="K231" s="78">
        <v>0</v>
      </c>
    </row>
    <row r="232" spans="2:11">
      <c r="B232" t="s">
        <v>2519</v>
      </c>
      <c r="C232" t="s">
        <v>2520</v>
      </c>
      <c r="D232" t="s">
        <v>123</v>
      </c>
      <c r="E232" t="s">
        <v>102</v>
      </c>
      <c r="F232" t="s">
        <v>265</v>
      </c>
      <c r="G232" s="77">
        <v>5465.79</v>
      </c>
      <c r="H232" s="77">
        <v>-5.2267999999999999</v>
      </c>
      <c r="I232" s="77">
        <v>-0.28568591172000002</v>
      </c>
      <c r="J232" s="78">
        <v>2E-3</v>
      </c>
      <c r="K232" s="78">
        <v>0</v>
      </c>
    </row>
    <row r="233" spans="2:11">
      <c r="B233" t="s">
        <v>2519</v>
      </c>
      <c r="C233" t="s">
        <v>2521</v>
      </c>
      <c r="D233" t="s">
        <v>123</v>
      </c>
      <c r="E233" t="s">
        <v>102</v>
      </c>
      <c r="F233" t="s">
        <v>268</v>
      </c>
      <c r="G233" s="77">
        <v>4925.04</v>
      </c>
      <c r="H233" s="77">
        <v>-2.1827000000000001</v>
      </c>
      <c r="I233" s="77">
        <v>-0.10749884808</v>
      </c>
      <c r="J233" s="78">
        <v>6.9999999999999999E-4</v>
      </c>
      <c r="K233" s="78">
        <v>0</v>
      </c>
    </row>
    <row r="234" spans="2:11">
      <c r="B234" t="s">
        <v>2519</v>
      </c>
      <c r="C234" t="s">
        <v>2522</v>
      </c>
      <c r="D234" t="s">
        <v>123</v>
      </c>
      <c r="E234" t="s">
        <v>102</v>
      </c>
      <c r="F234" t="s">
        <v>265</v>
      </c>
      <c r="G234" s="77">
        <v>1611.2</v>
      </c>
      <c r="H234" s="77">
        <v>-5.2087000000000003</v>
      </c>
      <c r="I234" s="77">
        <v>-8.3922574400000005E-2</v>
      </c>
      <c r="J234" s="78">
        <v>5.9999999999999995E-4</v>
      </c>
      <c r="K234" s="78">
        <v>0</v>
      </c>
    </row>
    <row r="235" spans="2:11">
      <c r="B235" t="s">
        <v>2519</v>
      </c>
      <c r="C235" t="s">
        <v>2523</v>
      </c>
      <c r="D235" t="s">
        <v>123</v>
      </c>
      <c r="E235" t="s">
        <v>102</v>
      </c>
      <c r="F235" t="s">
        <v>265</v>
      </c>
      <c r="G235" s="77">
        <v>8054.61</v>
      </c>
      <c r="H235" s="77">
        <v>-5.2267999999999999</v>
      </c>
      <c r="I235" s="77">
        <v>-0.42099835547999997</v>
      </c>
      <c r="J235" s="78">
        <v>2.8999999999999998E-3</v>
      </c>
      <c r="K235" s="78">
        <v>0</v>
      </c>
    </row>
    <row r="236" spans="2:11">
      <c r="B236" t="s">
        <v>2519</v>
      </c>
      <c r="C236" t="s">
        <v>2524</v>
      </c>
      <c r="D236" t="s">
        <v>123</v>
      </c>
      <c r="E236" t="s">
        <v>102</v>
      </c>
      <c r="F236" t="s">
        <v>265</v>
      </c>
      <c r="G236" s="77">
        <v>22059.59</v>
      </c>
      <c r="H236" s="77">
        <v>-5.2568999999999999</v>
      </c>
      <c r="I236" s="77">
        <v>-1.15965058671</v>
      </c>
      <c r="J236" s="78">
        <v>8.0999999999999996E-3</v>
      </c>
      <c r="K236" s="78">
        <v>0</v>
      </c>
    </row>
    <row r="237" spans="2:11">
      <c r="B237" t="s">
        <v>2519</v>
      </c>
      <c r="C237" t="s">
        <v>2525</v>
      </c>
      <c r="D237" t="s">
        <v>123</v>
      </c>
      <c r="E237" t="s">
        <v>102</v>
      </c>
      <c r="F237" t="s">
        <v>265</v>
      </c>
      <c r="G237" s="77">
        <v>38582.160000000003</v>
      </c>
      <c r="H237" s="77">
        <v>-5.3173000000000004</v>
      </c>
      <c r="I237" s="77">
        <v>-2.05152919368</v>
      </c>
      <c r="J237" s="78">
        <v>1.4200000000000001E-2</v>
      </c>
      <c r="K237" s="78">
        <v>0</v>
      </c>
    </row>
    <row r="238" spans="2:11">
      <c r="B238" t="s">
        <v>2519</v>
      </c>
      <c r="C238" t="s">
        <v>2526</v>
      </c>
      <c r="D238" t="s">
        <v>123</v>
      </c>
      <c r="E238" t="s">
        <v>102</v>
      </c>
      <c r="F238" t="s">
        <v>268</v>
      </c>
      <c r="G238" s="77">
        <v>5680.82</v>
      </c>
      <c r="H238" s="77">
        <v>-2.1827000000000001</v>
      </c>
      <c r="I238" s="77">
        <v>-0.12399525813999999</v>
      </c>
      <c r="J238" s="78">
        <v>8.9999999999999998E-4</v>
      </c>
      <c r="K238" s="78">
        <v>0</v>
      </c>
    </row>
    <row r="239" spans="2:11">
      <c r="B239" t="s">
        <v>2519</v>
      </c>
      <c r="C239" t="s">
        <v>2527</v>
      </c>
      <c r="D239" t="s">
        <v>123</v>
      </c>
      <c r="E239" t="s">
        <v>102</v>
      </c>
      <c r="F239" t="s">
        <v>268</v>
      </c>
      <c r="G239" s="77">
        <v>34094.400000000001</v>
      </c>
      <c r="H239" s="77">
        <v>-2.1543000000000001</v>
      </c>
      <c r="I239" s="77">
        <v>-0.73449565920000004</v>
      </c>
      <c r="J239" s="78">
        <v>5.1000000000000004E-3</v>
      </c>
      <c r="K239" s="78">
        <v>0</v>
      </c>
    </row>
    <row r="240" spans="2:11">
      <c r="B240" t="s">
        <v>2528</v>
      </c>
      <c r="C240" t="s">
        <v>2529</v>
      </c>
      <c r="D240" t="s">
        <v>123</v>
      </c>
      <c r="E240" t="s">
        <v>102</v>
      </c>
      <c r="F240" t="s">
        <v>255</v>
      </c>
      <c r="G240" s="77">
        <v>8474.6299999999992</v>
      </c>
      <c r="H240" s="77">
        <v>-1.6256999999999999</v>
      </c>
      <c r="I240" s="77">
        <v>-0.13777205990999999</v>
      </c>
      <c r="J240" s="78">
        <v>1E-3</v>
      </c>
      <c r="K240" s="78">
        <v>0</v>
      </c>
    </row>
    <row r="241" spans="2:11">
      <c r="B241" t="s">
        <v>2528</v>
      </c>
      <c r="C241" t="s">
        <v>2530</v>
      </c>
      <c r="D241" t="s">
        <v>123</v>
      </c>
      <c r="E241" t="s">
        <v>102</v>
      </c>
      <c r="F241" t="s">
        <v>255</v>
      </c>
      <c r="G241" s="77">
        <v>6467.52</v>
      </c>
      <c r="H241" s="77">
        <v>-1.6396999999999999</v>
      </c>
      <c r="I241" s="77">
        <v>-0.10604792544</v>
      </c>
      <c r="J241" s="78">
        <v>6.9999999999999999E-4</v>
      </c>
      <c r="K241" s="78">
        <v>0</v>
      </c>
    </row>
    <row r="242" spans="2:11">
      <c r="B242" t="s">
        <v>2528</v>
      </c>
      <c r="C242" t="s">
        <v>2531</v>
      </c>
      <c r="D242" t="s">
        <v>123</v>
      </c>
      <c r="E242" t="s">
        <v>102</v>
      </c>
      <c r="F242" t="s">
        <v>255</v>
      </c>
      <c r="G242" s="77">
        <v>8325.7099999999991</v>
      </c>
      <c r="H242" s="77">
        <v>-1.6256999999999999</v>
      </c>
      <c r="I242" s="77">
        <v>-0.13535106747</v>
      </c>
      <c r="J242" s="78">
        <v>8.9999999999999998E-4</v>
      </c>
      <c r="K242" s="78">
        <v>0</v>
      </c>
    </row>
    <row r="243" spans="2:11">
      <c r="B243" t="s">
        <v>2528</v>
      </c>
      <c r="C243" t="s">
        <v>2532</v>
      </c>
      <c r="D243" t="s">
        <v>123</v>
      </c>
      <c r="E243" t="s">
        <v>102</v>
      </c>
      <c r="F243" t="s">
        <v>255</v>
      </c>
      <c r="G243" s="77">
        <v>7493.14</v>
      </c>
      <c r="H243" s="77">
        <v>-1.6256999999999999</v>
      </c>
      <c r="I243" s="77">
        <v>-0.12181597698</v>
      </c>
      <c r="J243" s="78">
        <v>8.0000000000000004E-4</v>
      </c>
      <c r="K243" s="78">
        <v>0</v>
      </c>
    </row>
    <row r="244" spans="2:11">
      <c r="B244" t="s">
        <v>2528</v>
      </c>
      <c r="C244" t="s">
        <v>2533</v>
      </c>
      <c r="D244" t="s">
        <v>123</v>
      </c>
      <c r="E244" t="s">
        <v>102</v>
      </c>
      <c r="F244" t="s">
        <v>255</v>
      </c>
      <c r="G244" s="77">
        <v>6655.03</v>
      </c>
      <c r="H244" s="77">
        <v>-1.7101999999999999</v>
      </c>
      <c r="I244" s="77">
        <v>-0.11381432306</v>
      </c>
      <c r="J244" s="78">
        <v>8.0000000000000004E-4</v>
      </c>
      <c r="K244" s="78">
        <v>0</v>
      </c>
    </row>
    <row r="245" spans="2:11">
      <c r="B245" t="s">
        <v>2534</v>
      </c>
      <c r="C245" t="s">
        <v>2535</v>
      </c>
      <c r="D245" t="s">
        <v>123</v>
      </c>
      <c r="E245" t="s">
        <v>102</v>
      </c>
      <c r="F245" t="s">
        <v>255</v>
      </c>
      <c r="G245" s="77">
        <v>22186.29</v>
      </c>
      <c r="H245" s="77">
        <v>-1.4361999999999999</v>
      </c>
      <c r="I245" s="77">
        <v>-0.31863949697999999</v>
      </c>
      <c r="J245" s="78">
        <v>2.2000000000000001E-3</v>
      </c>
      <c r="K245" s="78">
        <v>0</v>
      </c>
    </row>
    <row r="246" spans="2:11">
      <c r="B246" t="s">
        <v>2534</v>
      </c>
      <c r="C246" t="s">
        <v>2536</v>
      </c>
      <c r="D246" t="s">
        <v>123</v>
      </c>
      <c r="E246" t="s">
        <v>102</v>
      </c>
      <c r="F246" t="s">
        <v>255</v>
      </c>
      <c r="G246" s="77">
        <v>49140.43</v>
      </c>
      <c r="H246" s="77">
        <v>-1.4081999999999999</v>
      </c>
      <c r="I246" s="77">
        <v>-0.69199553526000002</v>
      </c>
      <c r="J246" s="78">
        <v>4.7999999999999996E-3</v>
      </c>
      <c r="K246" s="78">
        <v>0</v>
      </c>
    </row>
    <row r="247" spans="2:11">
      <c r="B247" t="s">
        <v>2534</v>
      </c>
      <c r="C247" t="s">
        <v>2537</v>
      </c>
      <c r="D247" t="s">
        <v>123</v>
      </c>
      <c r="E247" t="s">
        <v>102</v>
      </c>
      <c r="F247" t="s">
        <v>255</v>
      </c>
      <c r="G247" s="77">
        <v>20273</v>
      </c>
      <c r="H247" s="77">
        <v>-1.4081999999999999</v>
      </c>
      <c r="I247" s="77">
        <v>-0.28548438599999998</v>
      </c>
      <c r="J247" s="78">
        <v>2E-3</v>
      </c>
      <c r="K247" s="78">
        <v>0</v>
      </c>
    </row>
    <row r="248" spans="2:11">
      <c r="B248" t="s">
        <v>2534</v>
      </c>
      <c r="C248" t="s">
        <v>2538</v>
      </c>
      <c r="D248" t="s">
        <v>123</v>
      </c>
      <c r="E248" t="s">
        <v>102</v>
      </c>
      <c r="F248" t="s">
        <v>255</v>
      </c>
      <c r="G248" s="77">
        <v>31336.91</v>
      </c>
      <c r="H248" s="77">
        <v>-1.4077</v>
      </c>
      <c r="I248" s="77">
        <v>-0.44112968206999997</v>
      </c>
      <c r="J248" s="78">
        <v>3.0999999999999999E-3</v>
      </c>
      <c r="K248" s="78">
        <v>0</v>
      </c>
    </row>
    <row r="249" spans="2:11">
      <c r="B249" t="s">
        <v>2539</v>
      </c>
      <c r="C249" t="s">
        <v>2540</v>
      </c>
      <c r="D249" t="s">
        <v>123</v>
      </c>
      <c r="E249" t="s">
        <v>102</v>
      </c>
      <c r="F249" t="s">
        <v>255</v>
      </c>
      <c r="G249" s="77">
        <v>6681.8</v>
      </c>
      <c r="H249" s="77">
        <v>-1.2894000000000001</v>
      </c>
      <c r="I249" s="77">
        <v>-8.61551292E-2</v>
      </c>
      <c r="J249" s="78">
        <v>5.9999999999999995E-4</v>
      </c>
      <c r="K249" s="78">
        <v>0</v>
      </c>
    </row>
    <row r="250" spans="2:11">
      <c r="B250" t="s">
        <v>2539</v>
      </c>
      <c r="C250" t="s">
        <v>2541</v>
      </c>
      <c r="D250" t="s">
        <v>123</v>
      </c>
      <c r="E250" t="s">
        <v>102</v>
      </c>
      <c r="F250" t="s">
        <v>255</v>
      </c>
      <c r="G250" s="77">
        <v>8352.25</v>
      </c>
      <c r="H250" s="77">
        <v>-1.2894000000000001</v>
      </c>
      <c r="I250" s="77">
        <v>-0.1076939115</v>
      </c>
      <c r="J250" s="78">
        <v>6.9999999999999999E-4</v>
      </c>
      <c r="K250" s="78">
        <v>0</v>
      </c>
    </row>
    <row r="251" spans="2:11">
      <c r="B251" t="s">
        <v>2539</v>
      </c>
      <c r="C251" t="s">
        <v>2542</v>
      </c>
      <c r="D251" t="s">
        <v>123</v>
      </c>
      <c r="E251" t="s">
        <v>102</v>
      </c>
      <c r="F251" t="s">
        <v>255</v>
      </c>
      <c r="G251" s="77">
        <v>13352.52</v>
      </c>
      <c r="H251" s="77">
        <v>-1.3734</v>
      </c>
      <c r="I251" s="77">
        <v>-0.18338350968</v>
      </c>
      <c r="J251" s="78">
        <v>1.2999999999999999E-3</v>
      </c>
      <c r="K251" s="78">
        <v>0</v>
      </c>
    </row>
    <row r="252" spans="2:11">
      <c r="B252" t="s">
        <v>2539</v>
      </c>
      <c r="C252" t="s">
        <v>2543</v>
      </c>
      <c r="D252" t="s">
        <v>123</v>
      </c>
      <c r="E252" t="s">
        <v>102</v>
      </c>
      <c r="F252" t="s">
        <v>255</v>
      </c>
      <c r="G252" s="77">
        <v>6681.8</v>
      </c>
      <c r="H252" s="77">
        <v>-1.2894000000000001</v>
      </c>
      <c r="I252" s="77">
        <v>-8.61551292E-2</v>
      </c>
      <c r="J252" s="78">
        <v>5.9999999999999995E-4</v>
      </c>
      <c r="K252" s="78">
        <v>0</v>
      </c>
    </row>
    <row r="253" spans="2:11">
      <c r="B253" t="s">
        <v>2539</v>
      </c>
      <c r="C253" t="s">
        <v>2544</v>
      </c>
      <c r="D253" t="s">
        <v>123</v>
      </c>
      <c r="E253" t="s">
        <v>102</v>
      </c>
      <c r="F253" t="s">
        <v>255</v>
      </c>
      <c r="G253" s="77">
        <v>22881.3</v>
      </c>
      <c r="H253" s="77">
        <v>-1.2894000000000001</v>
      </c>
      <c r="I253" s="77">
        <v>-0.29503148219999997</v>
      </c>
      <c r="J253" s="78">
        <v>2E-3</v>
      </c>
      <c r="K253" s="78">
        <v>0</v>
      </c>
    </row>
    <row r="254" spans="2:11">
      <c r="B254" t="s">
        <v>2539</v>
      </c>
      <c r="C254" t="s">
        <v>2545</v>
      </c>
      <c r="D254" t="s">
        <v>123</v>
      </c>
      <c r="E254" t="s">
        <v>102</v>
      </c>
      <c r="F254" t="s">
        <v>255</v>
      </c>
      <c r="G254" s="77">
        <v>28601.62</v>
      </c>
      <c r="H254" s="77">
        <v>-1.2894000000000001</v>
      </c>
      <c r="I254" s="77">
        <v>-0.36878928828000002</v>
      </c>
      <c r="J254" s="78">
        <v>2.5999999999999999E-3</v>
      </c>
      <c r="K254" s="78">
        <v>0</v>
      </c>
    </row>
    <row r="255" spans="2:11">
      <c r="B255" t="s">
        <v>2546</v>
      </c>
      <c r="C255" t="s">
        <v>2547</v>
      </c>
      <c r="D255" t="s">
        <v>123</v>
      </c>
      <c r="E255" t="s">
        <v>102</v>
      </c>
      <c r="F255" t="s">
        <v>277</v>
      </c>
      <c r="G255" s="77">
        <v>2776.73</v>
      </c>
      <c r="H255" s="77">
        <v>-3.3672</v>
      </c>
      <c r="I255" s="77">
        <v>-9.3498052560000003E-2</v>
      </c>
      <c r="J255" s="78">
        <v>5.9999999999999995E-4</v>
      </c>
      <c r="K255" s="78">
        <v>0</v>
      </c>
    </row>
    <row r="256" spans="2:11">
      <c r="B256" t="s">
        <v>2546</v>
      </c>
      <c r="C256" t="s">
        <v>2548</v>
      </c>
      <c r="D256" t="s">
        <v>123</v>
      </c>
      <c r="E256" t="s">
        <v>102</v>
      </c>
      <c r="F256" t="s">
        <v>274</v>
      </c>
      <c r="G256" s="77">
        <v>13406.78</v>
      </c>
      <c r="H256" s="77">
        <v>-0.95640000000000003</v>
      </c>
      <c r="I256" s="77">
        <v>-0.12822244392000001</v>
      </c>
      <c r="J256" s="78">
        <v>8.9999999999999998E-4</v>
      </c>
      <c r="K256" s="78">
        <v>0</v>
      </c>
    </row>
    <row r="257" spans="2:11">
      <c r="B257" t="s">
        <v>2546</v>
      </c>
      <c r="C257" t="s">
        <v>2549</v>
      </c>
      <c r="D257" t="s">
        <v>123</v>
      </c>
      <c r="E257" t="s">
        <v>102</v>
      </c>
      <c r="F257" t="s">
        <v>274</v>
      </c>
      <c r="G257" s="77">
        <v>6700.25</v>
      </c>
      <c r="H257" s="77">
        <v>-1.0037</v>
      </c>
      <c r="I257" s="77">
        <v>-6.7250409250000004E-2</v>
      </c>
      <c r="J257" s="78">
        <v>5.0000000000000001E-4</v>
      </c>
      <c r="K257" s="78">
        <v>0</v>
      </c>
    </row>
    <row r="258" spans="2:11">
      <c r="B258" t="s">
        <v>2546</v>
      </c>
      <c r="C258" t="s">
        <v>2550</v>
      </c>
      <c r="D258" t="s">
        <v>123</v>
      </c>
      <c r="E258" t="s">
        <v>102</v>
      </c>
      <c r="F258" t="s">
        <v>274</v>
      </c>
      <c r="G258" s="77">
        <v>10050.379999999999</v>
      </c>
      <c r="H258" s="77">
        <v>-1.0037</v>
      </c>
      <c r="I258" s="77">
        <v>-0.10087566405999999</v>
      </c>
      <c r="J258" s="78">
        <v>6.9999999999999999E-4</v>
      </c>
      <c r="K258" s="78">
        <v>0</v>
      </c>
    </row>
    <row r="259" spans="2:11">
      <c r="B259" t="s">
        <v>2546</v>
      </c>
      <c r="C259" t="s">
        <v>2551</v>
      </c>
      <c r="D259" t="s">
        <v>123</v>
      </c>
      <c r="E259" t="s">
        <v>102</v>
      </c>
      <c r="F259" t="s">
        <v>277</v>
      </c>
      <c r="G259" s="77">
        <v>13873.26</v>
      </c>
      <c r="H259" s="77">
        <v>-3.6594000000000002</v>
      </c>
      <c r="I259" s="77">
        <v>-0.50767807643999996</v>
      </c>
      <c r="J259" s="78">
        <v>3.5000000000000001E-3</v>
      </c>
      <c r="K259" s="78">
        <v>0</v>
      </c>
    </row>
    <row r="260" spans="2:11">
      <c r="B260" t="s">
        <v>2546</v>
      </c>
      <c r="C260" t="s">
        <v>2552</v>
      </c>
      <c r="D260" t="s">
        <v>123</v>
      </c>
      <c r="E260" t="s">
        <v>102</v>
      </c>
      <c r="F260" t="s">
        <v>277</v>
      </c>
      <c r="G260" s="77">
        <v>5720.6</v>
      </c>
      <c r="H260" s="77">
        <v>-3.5131000000000001</v>
      </c>
      <c r="I260" s="77">
        <v>-0.20097039859999999</v>
      </c>
      <c r="J260" s="78">
        <v>1.4E-3</v>
      </c>
      <c r="K260" s="78">
        <v>0</v>
      </c>
    </row>
    <row r="261" spans="2:11">
      <c r="B261" t="s">
        <v>2546</v>
      </c>
      <c r="C261" t="s">
        <v>2553</v>
      </c>
      <c r="D261" t="s">
        <v>123</v>
      </c>
      <c r="E261" t="s">
        <v>102</v>
      </c>
      <c r="F261" t="s">
        <v>274</v>
      </c>
      <c r="G261" s="77">
        <v>57361.26</v>
      </c>
      <c r="H261" s="77">
        <v>-1.0037</v>
      </c>
      <c r="I261" s="77">
        <v>-0.57573496662000001</v>
      </c>
      <c r="J261" s="78">
        <v>4.0000000000000001E-3</v>
      </c>
      <c r="K261" s="78">
        <v>0</v>
      </c>
    </row>
    <row r="262" spans="2:11">
      <c r="B262" t="s">
        <v>2546</v>
      </c>
      <c r="C262" t="s">
        <v>2554</v>
      </c>
      <c r="D262" t="s">
        <v>123</v>
      </c>
      <c r="E262" t="s">
        <v>102</v>
      </c>
      <c r="F262" t="s">
        <v>274</v>
      </c>
      <c r="G262" s="77">
        <v>51482.92</v>
      </c>
      <c r="H262" s="77">
        <v>-1.2827</v>
      </c>
      <c r="I262" s="77">
        <v>-0.66037141483999995</v>
      </c>
      <c r="J262" s="78">
        <v>4.5999999999999999E-3</v>
      </c>
      <c r="K262" s="78">
        <v>0</v>
      </c>
    </row>
    <row r="263" spans="2:11">
      <c r="B263" t="s">
        <v>2546</v>
      </c>
      <c r="C263" t="s">
        <v>2555</v>
      </c>
      <c r="D263" t="s">
        <v>123</v>
      </c>
      <c r="E263" t="s">
        <v>102</v>
      </c>
      <c r="F263" t="s">
        <v>277</v>
      </c>
      <c r="G263" s="77">
        <v>41497.57</v>
      </c>
      <c r="H263" s="77">
        <v>-3.3673999999999999</v>
      </c>
      <c r="I263" s="77">
        <v>-1.39738917218</v>
      </c>
      <c r="J263" s="78">
        <v>9.7000000000000003E-3</v>
      </c>
      <c r="K263" s="78">
        <v>0</v>
      </c>
    </row>
    <row r="264" spans="2:11">
      <c r="B264" t="s">
        <v>2556</v>
      </c>
      <c r="C264" t="s">
        <v>2557</v>
      </c>
      <c r="D264" t="s">
        <v>123</v>
      </c>
      <c r="E264" t="s">
        <v>106</v>
      </c>
      <c r="F264" t="s">
        <v>2558</v>
      </c>
      <c r="G264" s="77">
        <v>-143300</v>
      </c>
      <c r="H264" s="77">
        <v>4.3500625260525192</v>
      </c>
      <c r="I264" s="77">
        <v>-6.2336395998332597</v>
      </c>
      <c r="J264" s="78">
        <v>4.3299999999999998E-2</v>
      </c>
      <c r="K264" s="78">
        <v>-1E-4</v>
      </c>
    </row>
    <row r="265" spans="2:11">
      <c r="B265" t="s">
        <v>2559</v>
      </c>
      <c r="C265" t="s">
        <v>2560</v>
      </c>
      <c r="D265" t="s">
        <v>123</v>
      </c>
      <c r="E265" t="s">
        <v>106</v>
      </c>
      <c r="F265" t="s">
        <v>2561</v>
      </c>
      <c r="G265" s="77">
        <v>-55000</v>
      </c>
      <c r="H265" s="77">
        <v>4.3304</v>
      </c>
      <c r="I265" s="77">
        <v>-2.3817200000000001</v>
      </c>
      <c r="J265" s="78">
        <v>1.6500000000000001E-2</v>
      </c>
      <c r="K265" s="78">
        <v>0</v>
      </c>
    </row>
    <row r="266" spans="2:11">
      <c r="B266" t="s">
        <v>2562</v>
      </c>
      <c r="C266" t="s">
        <v>2563</v>
      </c>
      <c r="D266" t="s">
        <v>123</v>
      </c>
      <c r="E266" t="s">
        <v>106</v>
      </c>
      <c r="F266" t="s">
        <v>2564</v>
      </c>
      <c r="G266" s="77">
        <v>-60000</v>
      </c>
      <c r="H266" s="77">
        <v>7.4197577777777832</v>
      </c>
      <c r="I266" s="77">
        <v>-4.4518546666666703</v>
      </c>
      <c r="J266" s="78">
        <v>3.09E-2</v>
      </c>
      <c r="K266" s="78">
        <v>-1E-4</v>
      </c>
    </row>
    <row r="267" spans="2:11">
      <c r="B267" s="79" t="s">
        <v>2237</v>
      </c>
      <c r="C267" s="16"/>
      <c r="D267" s="16"/>
      <c r="G267" s="81">
        <v>157706.59</v>
      </c>
      <c r="I267" s="81">
        <v>-21.764620913138316</v>
      </c>
      <c r="J267" s="80">
        <v>0.1512</v>
      </c>
      <c r="K267" s="80">
        <v>-4.0000000000000002E-4</v>
      </c>
    </row>
    <row r="268" spans="2:11">
      <c r="B268" t="s">
        <v>2565</v>
      </c>
      <c r="C268" t="s">
        <v>2566</v>
      </c>
      <c r="D268" t="s">
        <v>123</v>
      </c>
      <c r="E268" t="s">
        <v>106</v>
      </c>
      <c r="F268" t="s">
        <v>274</v>
      </c>
      <c r="G268" s="77">
        <v>1944.83</v>
      </c>
      <c r="H268" s="77">
        <v>-2.3574000000000002</v>
      </c>
      <c r="I268" s="77">
        <v>-0.16926868357464001</v>
      </c>
      <c r="J268" s="78">
        <v>1.1999999999999999E-3</v>
      </c>
      <c r="K268" s="78">
        <v>0</v>
      </c>
    </row>
    <row r="269" spans="2:11">
      <c r="B269" t="s">
        <v>2565</v>
      </c>
      <c r="C269" t="s">
        <v>2567</v>
      </c>
      <c r="D269" t="s">
        <v>123</v>
      </c>
      <c r="E269" t="s">
        <v>106</v>
      </c>
      <c r="F269" t="s">
        <v>277</v>
      </c>
      <c r="G269" s="77">
        <v>991.52</v>
      </c>
      <c r="H269" s="77">
        <v>-1.6791</v>
      </c>
      <c r="I269" s="77">
        <v>-6.1466676685440001E-2</v>
      </c>
      <c r="J269" s="78">
        <v>4.0000000000000002E-4</v>
      </c>
      <c r="K269" s="78">
        <v>0</v>
      </c>
    </row>
    <row r="270" spans="2:11">
      <c r="B270" t="s">
        <v>2565</v>
      </c>
      <c r="C270" t="s">
        <v>2568</v>
      </c>
      <c r="D270" t="s">
        <v>123</v>
      </c>
      <c r="E270" t="s">
        <v>106</v>
      </c>
      <c r="F270" t="s">
        <v>277</v>
      </c>
      <c r="G270" s="77">
        <v>2002.27</v>
      </c>
      <c r="H270" s="77">
        <v>0.57899999999999996</v>
      </c>
      <c r="I270" s="77">
        <v>4.2801885063599998E-2</v>
      </c>
      <c r="J270" s="78">
        <v>-2.9999999999999997E-4</v>
      </c>
      <c r="K270" s="78">
        <v>0</v>
      </c>
    </row>
    <row r="271" spans="2:11">
      <c r="B271" t="s">
        <v>2565</v>
      </c>
      <c r="C271" t="s">
        <v>2569</v>
      </c>
      <c r="D271" t="s">
        <v>123</v>
      </c>
      <c r="E271" t="s">
        <v>106</v>
      </c>
      <c r="F271" t="s">
        <v>277</v>
      </c>
      <c r="G271" s="77">
        <v>1545.17</v>
      </c>
      <c r="H271" s="77">
        <v>0.8982</v>
      </c>
      <c r="I271" s="77">
        <v>5.1240222942479999E-2</v>
      </c>
      <c r="J271" s="78">
        <v>-4.0000000000000002E-4</v>
      </c>
      <c r="K271" s="78">
        <v>0</v>
      </c>
    </row>
    <row r="272" spans="2:11">
      <c r="B272" t="s">
        <v>2565</v>
      </c>
      <c r="C272" t="s">
        <v>2570</v>
      </c>
      <c r="D272" t="s">
        <v>123</v>
      </c>
      <c r="E272" t="s">
        <v>106</v>
      </c>
      <c r="F272" t="s">
        <v>277</v>
      </c>
      <c r="G272" s="77">
        <v>1546.09</v>
      </c>
      <c r="H272" s="77">
        <v>0.95730000000000004</v>
      </c>
      <c r="I272" s="77">
        <v>5.464425665244E-2</v>
      </c>
      <c r="J272" s="78">
        <v>-4.0000000000000002E-4</v>
      </c>
      <c r="K272" s="78">
        <v>0</v>
      </c>
    </row>
    <row r="273" spans="2:11">
      <c r="B273" t="s">
        <v>2565</v>
      </c>
      <c r="C273" t="s">
        <v>2571</v>
      </c>
      <c r="D273" t="s">
        <v>123</v>
      </c>
      <c r="E273" t="s">
        <v>106</v>
      </c>
      <c r="F273" t="s">
        <v>277</v>
      </c>
      <c r="G273" s="77">
        <v>1091.1400000000001</v>
      </c>
      <c r="H273" s="77">
        <v>1.7636000000000001</v>
      </c>
      <c r="I273" s="77">
        <v>7.1046429887679993E-2</v>
      </c>
      <c r="J273" s="78">
        <v>-5.0000000000000001E-4</v>
      </c>
      <c r="K273" s="78">
        <v>0</v>
      </c>
    </row>
    <row r="274" spans="2:11">
      <c r="B274" t="s">
        <v>2565</v>
      </c>
      <c r="C274" t="s">
        <v>2572</v>
      </c>
      <c r="D274" t="s">
        <v>123</v>
      </c>
      <c r="E274" t="s">
        <v>106</v>
      </c>
      <c r="F274" t="s">
        <v>277</v>
      </c>
      <c r="G274" s="77">
        <v>938.59</v>
      </c>
      <c r="H274" s="77">
        <v>2.1114000000000002</v>
      </c>
      <c r="I274" s="77">
        <v>7.3165801147919998E-2</v>
      </c>
      <c r="J274" s="78">
        <v>-5.0000000000000001E-4</v>
      </c>
      <c r="K274" s="78">
        <v>0</v>
      </c>
    </row>
    <row r="275" spans="2:11">
      <c r="B275" t="s">
        <v>2565</v>
      </c>
      <c r="C275" t="s">
        <v>2573</v>
      </c>
      <c r="D275" t="s">
        <v>123</v>
      </c>
      <c r="E275" t="s">
        <v>106</v>
      </c>
      <c r="F275" t="s">
        <v>277</v>
      </c>
      <c r="G275" s="77">
        <v>1410.54</v>
      </c>
      <c r="H275" s="77">
        <v>2.2957999999999998</v>
      </c>
      <c r="I275" s="77">
        <v>0.11955869066544</v>
      </c>
      <c r="J275" s="78">
        <v>-8.0000000000000004E-4</v>
      </c>
      <c r="K275" s="78">
        <v>0</v>
      </c>
    </row>
    <row r="276" spans="2:11">
      <c r="B276" t="s">
        <v>2574</v>
      </c>
      <c r="C276" t="s">
        <v>2575</v>
      </c>
      <c r="D276" t="s">
        <v>123</v>
      </c>
      <c r="E276" t="s">
        <v>106</v>
      </c>
      <c r="F276" t="s">
        <v>265</v>
      </c>
      <c r="G276" s="77">
        <v>4921.22</v>
      </c>
      <c r="H276" s="77">
        <v>-0.3846</v>
      </c>
      <c r="I276" s="77">
        <v>-6.9878528747039995E-2</v>
      </c>
      <c r="J276" s="78">
        <v>5.0000000000000001E-4</v>
      </c>
      <c r="K276" s="78">
        <v>0</v>
      </c>
    </row>
    <row r="277" spans="2:11">
      <c r="B277" t="s">
        <v>2574</v>
      </c>
      <c r="C277" t="s">
        <v>2576</v>
      </c>
      <c r="D277" t="s">
        <v>123</v>
      </c>
      <c r="E277" t="s">
        <v>106</v>
      </c>
      <c r="F277" t="s">
        <v>265</v>
      </c>
      <c r="G277" s="77">
        <v>1386.55</v>
      </c>
      <c r="H277" s="77">
        <v>-0.4239</v>
      </c>
      <c r="I277" s="77">
        <v>-2.1700045481400001E-2</v>
      </c>
      <c r="J277" s="78">
        <v>2.0000000000000001E-4</v>
      </c>
      <c r="K277" s="78">
        <v>0</v>
      </c>
    </row>
    <row r="278" spans="2:11">
      <c r="B278" t="s">
        <v>2574</v>
      </c>
      <c r="C278" t="s">
        <v>2577</v>
      </c>
      <c r="D278" t="s">
        <v>123</v>
      </c>
      <c r="E278" t="s">
        <v>106</v>
      </c>
      <c r="F278" t="s">
        <v>265</v>
      </c>
      <c r="G278" s="77">
        <v>1040.3</v>
      </c>
      <c r="H278" s="77">
        <v>-0.3861</v>
      </c>
      <c r="I278" s="77">
        <v>-1.4829280923600001E-2</v>
      </c>
      <c r="J278" s="78">
        <v>1E-4</v>
      </c>
      <c r="K278" s="78">
        <v>0</v>
      </c>
    </row>
    <row r="279" spans="2:11">
      <c r="B279" t="s">
        <v>2578</v>
      </c>
      <c r="C279" t="s">
        <v>2579</v>
      </c>
      <c r="D279" t="s">
        <v>123</v>
      </c>
      <c r="E279" t="s">
        <v>106</v>
      </c>
      <c r="F279" t="s">
        <v>255</v>
      </c>
      <c r="G279" s="77">
        <v>8005.48</v>
      </c>
      <c r="H279" s="77">
        <v>0.59109999999999996</v>
      </c>
      <c r="I279" s="77">
        <v>0.17470688829775999</v>
      </c>
      <c r="J279" s="78">
        <v>-1.1999999999999999E-3</v>
      </c>
      <c r="K279" s="78">
        <v>0</v>
      </c>
    </row>
    <row r="280" spans="2:11">
      <c r="B280" t="s">
        <v>2578</v>
      </c>
      <c r="C280" t="s">
        <v>2580</v>
      </c>
      <c r="D280" t="s">
        <v>123</v>
      </c>
      <c r="E280" t="s">
        <v>106</v>
      </c>
      <c r="F280" t="s">
        <v>255</v>
      </c>
      <c r="G280" s="77">
        <v>1523.59</v>
      </c>
      <c r="H280" s="77">
        <v>0.56850000000000001</v>
      </c>
      <c r="I280" s="77">
        <v>3.1978660981800001E-2</v>
      </c>
      <c r="J280" s="78">
        <v>-2.0000000000000001E-4</v>
      </c>
      <c r="K280" s="78">
        <v>0</v>
      </c>
    </row>
    <row r="281" spans="2:11">
      <c r="B281" t="s">
        <v>2578</v>
      </c>
      <c r="C281" t="s">
        <v>2581</v>
      </c>
      <c r="D281" t="s">
        <v>123</v>
      </c>
      <c r="E281" t="s">
        <v>106</v>
      </c>
      <c r="F281" t="s">
        <v>255</v>
      </c>
      <c r="G281" s="77">
        <v>13917.14</v>
      </c>
      <c r="H281" s="77">
        <v>0.59740000000000004</v>
      </c>
      <c r="I281" s="77">
        <v>0.30695655117712001</v>
      </c>
      <c r="J281" s="78">
        <v>-2.0999999999999999E-3</v>
      </c>
      <c r="K281" s="78">
        <v>0</v>
      </c>
    </row>
    <row r="282" spans="2:11">
      <c r="B282" t="s">
        <v>2578</v>
      </c>
      <c r="C282" t="s">
        <v>2582</v>
      </c>
      <c r="D282" t="s">
        <v>123</v>
      </c>
      <c r="E282" t="s">
        <v>106</v>
      </c>
      <c r="F282" t="s">
        <v>255</v>
      </c>
      <c r="G282" s="77">
        <v>10440.219999999999</v>
      </c>
      <c r="H282" s="77">
        <v>0.62</v>
      </c>
      <c r="I282" s="77">
        <v>0.23898081188799999</v>
      </c>
      <c r="J282" s="78">
        <v>-1.6999999999999999E-3</v>
      </c>
      <c r="K282" s="78">
        <v>0</v>
      </c>
    </row>
    <row r="283" spans="2:11">
      <c r="B283" t="s">
        <v>2583</v>
      </c>
      <c r="C283" t="s">
        <v>2584</v>
      </c>
      <c r="D283" t="s">
        <v>123</v>
      </c>
      <c r="E283" t="s">
        <v>106</v>
      </c>
      <c r="F283" t="s">
        <v>277</v>
      </c>
      <c r="G283" s="77">
        <v>1009.24</v>
      </c>
      <c r="H283" s="77">
        <v>6.5600000000000006E-2</v>
      </c>
      <c r="I283" s="77">
        <v>2.44433083648E-3</v>
      </c>
      <c r="J283" s="78">
        <v>0</v>
      </c>
      <c r="K283" s="78">
        <v>0</v>
      </c>
    </row>
    <row r="284" spans="2:11">
      <c r="B284" t="s">
        <v>2585</v>
      </c>
      <c r="C284" t="s">
        <v>2586</v>
      </c>
      <c r="D284" t="s">
        <v>123</v>
      </c>
      <c r="E284" t="s">
        <v>106</v>
      </c>
      <c r="F284" t="s">
        <v>277</v>
      </c>
      <c r="G284" s="77">
        <v>4865.45</v>
      </c>
      <c r="H284" s="77">
        <v>-2.2141000000000002</v>
      </c>
      <c r="I284" s="77">
        <v>-0.39772412783740002</v>
      </c>
      <c r="J284" s="78">
        <v>2.8E-3</v>
      </c>
      <c r="K284" s="78">
        <v>0</v>
      </c>
    </row>
    <row r="285" spans="2:11">
      <c r="B285" t="s">
        <v>2585</v>
      </c>
      <c r="C285" t="s">
        <v>2587</v>
      </c>
      <c r="D285" t="s">
        <v>123</v>
      </c>
      <c r="E285" t="s">
        <v>106</v>
      </c>
      <c r="F285" t="s">
        <v>277</v>
      </c>
      <c r="G285" s="77">
        <v>1241.19</v>
      </c>
      <c r="H285" s="77">
        <v>-2.2141000000000002</v>
      </c>
      <c r="I285" s="77">
        <v>-0.10146054532068</v>
      </c>
      <c r="J285" s="78">
        <v>6.9999999999999999E-4</v>
      </c>
      <c r="K285" s="78">
        <v>0</v>
      </c>
    </row>
    <row r="286" spans="2:11">
      <c r="B286" t="s">
        <v>2585</v>
      </c>
      <c r="C286" t="s">
        <v>2588</v>
      </c>
      <c r="D286" t="s">
        <v>123</v>
      </c>
      <c r="E286" t="s">
        <v>106</v>
      </c>
      <c r="F286" t="s">
        <v>277</v>
      </c>
      <c r="G286" s="77">
        <v>9860.7999999999993</v>
      </c>
      <c r="H286" s="77">
        <v>-2.2141000000000002</v>
      </c>
      <c r="I286" s="77">
        <v>-0.80606687557760004</v>
      </c>
      <c r="J286" s="78">
        <v>5.5999999999999999E-3</v>
      </c>
      <c r="K286" s="78">
        <v>0</v>
      </c>
    </row>
    <row r="287" spans="2:11">
      <c r="B287" t="s">
        <v>2589</v>
      </c>
      <c r="C287" t="s">
        <v>2590</v>
      </c>
      <c r="D287" t="s">
        <v>123</v>
      </c>
      <c r="E287" t="s">
        <v>106</v>
      </c>
      <c r="F287" t="s">
        <v>277</v>
      </c>
      <c r="G287" s="77">
        <v>978.81</v>
      </c>
      <c r="H287" s="77">
        <v>0.60580000000000001</v>
      </c>
      <c r="I287" s="77">
        <v>2.1892197578160001E-2</v>
      </c>
      <c r="J287" s="78">
        <v>-2.0000000000000001E-4</v>
      </c>
      <c r="K287" s="78">
        <v>0</v>
      </c>
    </row>
    <row r="288" spans="2:11">
      <c r="B288" t="s">
        <v>2589</v>
      </c>
      <c r="C288" t="s">
        <v>2591</v>
      </c>
      <c r="D288" t="s">
        <v>123</v>
      </c>
      <c r="E288" t="s">
        <v>106</v>
      </c>
      <c r="F288" t="s">
        <v>277</v>
      </c>
      <c r="G288" s="77">
        <v>18956.919999999998</v>
      </c>
      <c r="H288" s="77">
        <v>0.60580000000000001</v>
      </c>
      <c r="I288" s="77">
        <v>0.42399305086111999</v>
      </c>
      <c r="J288" s="78">
        <v>-2.8999999999999998E-3</v>
      </c>
      <c r="K288" s="78">
        <v>0</v>
      </c>
    </row>
    <row r="289" spans="2:11">
      <c r="B289" t="s">
        <v>2589</v>
      </c>
      <c r="C289" t="s">
        <v>2592</v>
      </c>
      <c r="D289" t="s">
        <v>123</v>
      </c>
      <c r="E289" t="s">
        <v>106</v>
      </c>
      <c r="F289" t="s">
        <v>277</v>
      </c>
      <c r="G289" s="77">
        <v>9013.8799999999992</v>
      </c>
      <c r="H289" s="77">
        <v>0.60540000000000005</v>
      </c>
      <c r="I289" s="77">
        <v>0.20147254898784001</v>
      </c>
      <c r="J289" s="78">
        <v>-1.4E-3</v>
      </c>
      <c r="K289" s="78">
        <v>0</v>
      </c>
    </row>
    <row r="290" spans="2:11">
      <c r="B290" t="s">
        <v>2593</v>
      </c>
      <c r="C290" t="s">
        <v>2594</v>
      </c>
      <c r="D290" t="s">
        <v>123</v>
      </c>
      <c r="E290" t="s">
        <v>106</v>
      </c>
      <c r="F290" t="s">
        <v>255</v>
      </c>
      <c r="G290" s="77">
        <v>3471.55</v>
      </c>
      <c r="H290" s="77">
        <v>0.224</v>
      </c>
      <c r="I290" s="77">
        <v>2.8709996224000001E-2</v>
      </c>
      <c r="J290" s="78">
        <v>-2.0000000000000001E-4</v>
      </c>
      <c r="K290" s="78">
        <v>0</v>
      </c>
    </row>
    <row r="291" spans="2:11">
      <c r="B291" t="s">
        <v>2593</v>
      </c>
      <c r="C291" t="s">
        <v>2595</v>
      </c>
      <c r="D291" t="s">
        <v>123</v>
      </c>
      <c r="E291" t="s">
        <v>106</v>
      </c>
      <c r="F291" t="s">
        <v>255</v>
      </c>
      <c r="G291" s="77">
        <v>4563.99</v>
      </c>
      <c r="H291" s="77">
        <v>0.20580000000000001</v>
      </c>
      <c r="I291" s="77">
        <v>3.4677816722639997E-2</v>
      </c>
      <c r="J291" s="78">
        <v>-2.0000000000000001E-4</v>
      </c>
      <c r="K291" s="78">
        <v>0</v>
      </c>
    </row>
    <row r="292" spans="2:11">
      <c r="B292" t="s">
        <v>2593</v>
      </c>
      <c r="C292" t="s">
        <v>2596</v>
      </c>
      <c r="D292" t="s">
        <v>123</v>
      </c>
      <c r="E292" t="s">
        <v>106</v>
      </c>
      <c r="F292" t="s">
        <v>255</v>
      </c>
      <c r="G292" s="77">
        <v>8674.51</v>
      </c>
      <c r="H292" s="77">
        <v>0.1104</v>
      </c>
      <c r="I292" s="77">
        <v>3.5357025175679999E-2</v>
      </c>
      <c r="J292" s="78">
        <v>-2.0000000000000001E-4</v>
      </c>
      <c r="K292" s="78">
        <v>0</v>
      </c>
    </row>
    <row r="293" spans="2:11">
      <c r="B293" t="s">
        <v>2597</v>
      </c>
      <c r="C293" t="s">
        <v>2598</v>
      </c>
      <c r="D293" t="s">
        <v>123</v>
      </c>
      <c r="E293" t="s">
        <v>106</v>
      </c>
      <c r="F293" t="s">
        <v>274</v>
      </c>
      <c r="G293" s="77">
        <v>1018.19</v>
      </c>
      <c r="H293" s="77">
        <v>0.58520000000000005</v>
      </c>
      <c r="I293" s="77">
        <v>2.1998589572960001E-2</v>
      </c>
      <c r="J293" s="78">
        <v>-2.0000000000000001E-4</v>
      </c>
      <c r="K293" s="78">
        <v>0</v>
      </c>
    </row>
    <row r="294" spans="2:11">
      <c r="B294" t="s">
        <v>2597</v>
      </c>
      <c r="C294" t="s">
        <v>2599</v>
      </c>
      <c r="D294" t="s">
        <v>123</v>
      </c>
      <c r="E294" t="s">
        <v>106</v>
      </c>
      <c r="F294" t="s">
        <v>274</v>
      </c>
      <c r="G294" s="77">
        <v>2800.05</v>
      </c>
      <c r="H294" s="77">
        <v>0.58609999999999995</v>
      </c>
      <c r="I294" s="77">
        <v>6.0589755540599997E-2</v>
      </c>
      <c r="J294" s="78">
        <v>-4.0000000000000002E-4</v>
      </c>
      <c r="K294" s="78">
        <v>0</v>
      </c>
    </row>
    <row r="295" spans="2:11">
      <c r="B295" t="s">
        <v>2597</v>
      </c>
      <c r="C295" t="s">
        <v>2600</v>
      </c>
      <c r="D295" t="s">
        <v>123</v>
      </c>
      <c r="E295" t="s">
        <v>106</v>
      </c>
      <c r="F295" t="s">
        <v>274</v>
      </c>
      <c r="G295" s="77">
        <v>33111.75</v>
      </c>
      <c r="H295" s="77">
        <v>0.54920000000000002</v>
      </c>
      <c r="I295" s="77">
        <v>0.67138920685199999</v>
      </c>
      <c r="J295" s="78">
        <v>-4.7000000000000002E-3</v>
      </c>
      <c r="K295" s="78">
        <v>0</v>
      </c>
    </row>
    <row r="296" spans="2:11">
      <c r="B296" t="s">
        <v>2597</v>
      </c>
      <c r="C296" t="s">
        <v>2601</v>
      </c>
      <c r="D296" t="s">
        <v>123</v>
      </c>
      <c r="E296" t="s">
        <v>106</v>
      </c>
      <c r="F296" t="s">
        <v>274</v>
      </c>
      <c r="G296" s="77">
        <v>587.79</v>
      </c>
      <c r="H296" s="77">
        <v>0.54930000000000001</v>
      </c>
      <c r="I296" s="77">
        <v>1.192047289524E-2</v>
      </c>
      <c r="J296" s="78">
        <v>-1E-4</v>
      </c>
      <c r="K296" s="78">
        <v>0</v>
      </c>
    </row>
    <row r="297" spans="2:11">
      <c r="B297" t="s">
        <v>2602</v>
      </c>
      <c r="C297" t="s">
        <v>2603</v>
      </c>
      <c r="D297" t="s">
        <v>123</v>
      </c>
      <c r="E297" t="s">
        <v>106</v>
      </c>
      <c r="F297" t="s">
        <v>268</v>
      </c>
      <c r="G297" s="77">
        <v>1551.07</v>
      </c>
      <c r="H297" s="77">
        <v>-1.3237000000000001</v>
      </c>
      <c r="I297" s="77">
        <v>-7.5802348174279999E-2</v>
      </c>
      <c r="J297" s="78">
        <v>5.0000000000000001E-4</v>
      </c>
      <c r="K297" s="78">
        <v>0</v>
      </c>
    </row>
    <row r="298" spans="2:11">
      <c r="B298" t="s">
        <v>2602</v>
      </c>
      <c r="C298" t="s">
        <v>2604</v>
      </c>
      <c r="D298" t="s">
        <v>123</v>
      </c>
      <c r="E298" t="s">
        <v>106</v>
      </c>
      <c r="F298" t="s">
        <v>268</v>
      </c>
      <c r="G298" s="77">
        <v>1494.92</v>
      </c>
      <c r="H298" s="77">
        <v>-1.4105000000000001</v>
      </c>
      <c r="I298" s="77">
        <v>-7.7848945647200005E-2</v>
      </c>
      <c r="J298" s="78">
        <v>5.0000000000000001E-4</v>
      </c>
      <c r="K298" s="78">
        <v>0</v>
      </c>
    </row>
    <row r="299" spans="2:11">
      <c r="B299" t="s">
        <v>2602</v>
      </c>
      <c r="C299" t="s">
        <v>2605</v>
      </c>
      <c r="D299" t="s">
        <v>123</v>
      </c>
      <c r="E299" t="s">
        <v>106</v>
      </c>
      <c r="F299" t="s">
        <v>268</v>
      </c>
      <c r="G299" s="77">
        <v>997.19</v>
      </c>
      <c r="H299" s="77">
        <v>-1.3517999999999999</v>
      </c>
      <c r="I299" s="77">
        <v>-4.9768213238640002E-2</v>
      </c>
      <c r="J299" s="78">
        <v>2.9999999999999997E-4</v>
      </c>
      <c r="K299" s="78">
        <v>0</v>
      </c>
    </row>
    <row r="300" spans="2:11">
      <c r="B300" t="s">
        <v>2602</v>
      </c>
      <c r="C300" t="s">
        <v>2606</v>
      </c>
      <c r="D300" t="s">
        <v>123</v>
      </c>
      <c r="E300" t="s">
        <v>106</v>
      </c>
      <c r="F300" t="s">
        <v>277</v>
      </c>
      <c r="G300" s="77">
        <v>1877.01</v>
      </c>
      <c r="H300" s="77">
        <v>8.6099999999999996E-2</v>
      </c>
      <c r="I300" s="77">
        <v>5.96666191212E-3</v>
      </c>
      <c r="J300" s="78">
        <v>0</v>
      </c>
      <c r="K300" s="78">
        <v>0</v>
      </c>
    </row>
    <row r="301" spans="2:11">
      <c r="B301" t="s">
        <v>2602</v>
      </c>
      <c r="C301" t="s">
        <v>2607</v>
      </c>
      <c r="D301" t="s">
        <v>123</v>
      </c>
      <c r="E301" t="s">
        <v>106</v>
      </c>
      <c r="F301" t="s">
        <v>268</v>
      </c>
      <c r="G301" s="77">
        <v>4271.41</v>
      </c>
      <c r="H301" s="77">
        <v>-1.3237000000000001</v>
      </c>
      <c r="I301" s="77">
        <v>-0.20874809519564</v>
      </c>
      <c r="J301" s="78">
        <v>1.4E-3</v>
      </c>
      <c r="K301" s="78">
        <v>0</v>
      </c>
    </row>
    <row r="302" spans="2:11">
      <c r="B302" t="s">
        <v>2602</v>
      </c>
      <c r="C302" t="s">
        <v>2608</v>
      </c>
      <c r="D302" t="s">
        <v>123</v>
      </c>
      <c r="E302" t="s">
        <v>106</v>
      </c>
      <c r="F302" t="s">
        <v>268</v>
      </c>
      <c r="G302" s="77">
        <v>3414.81</v>
      </c>
      <c r="H302" s="77">
        <v>-1.3517999999999999</v>
      </c>
      <c r="I302" s="77">
        <v>-0.17042789463336</v>
      </c>
      <c r="J302" s="78">
        <v>1.1999999999999999E-3</v>
      </c>
      <c r="K302" s="78">
        <v>0</v>
      </c>
    </row>
    <row r="303" spans="2:11">
      <c r="B303" t="s">
        <v>2609</v>
      </c>
      <c r="C303" t="s">
        <v>2610</v>
      </c>
      <c r="D303" t="s">
        <v>123</v>
      </c>
      <c r="E303" t="s">
        <v>106</v>
      </c>
      <c r="F303" t="s">
        <v>255</v>
      </c>
      <c r="G303" s="77">
        <v>7301.67</v>
      </c>
      <c r="H303" s="77">
        <v>1.1331</v>
      </c>
      <c r="I303" s="77">
        <v>0.30545844246684001</v>
      </c>
      <c r="J303" s="78">
        <v>-2.0999999999999999E-3</v>
      </c>
      <c r="K303" s="78">
        <v>0</v>
      </c>
    </row>
    <row r="304" spans="2:11">
      <c r="B304" t="s">
        <v>2609</v>
      </c>
      <c r="C304" t="s">
        <v>2611</v>
      </c>
      <c r="D304" t="s">
        <v>123</v>
      </c>
      <c r="E304" t="s">
        <v>106</v>
      </c>
      <c r="F304" t="s">
        <v>255</v>
      </c>
      <c r="G304" s="77">
        <v>6308.43</v>
      </c>
      <c r="H304" s="77">
        <v>1.1304000000000001</v>
      </c>
      <c r="I304" s="77">
        <v>0.26327833912224002</v>
      </c>
      <c r="J304" s="78">
        <v>-1.8E-3</v>
      </c>
      <c r="K304" s="78">
        <v>0</v>
      </c>
    </row>
    <row r="305" spans="2:11">
      <c r="B305" t="s">
        <v>2609</v>
      </c>
      <c r="C305" t="s">
        <v>2612</v>
      </c>
      <c r="D305" t="s">
        <v>123</v>
      </c>
      <c r="E305" t="s">
        <v>106</v>
      </c>
      <c r="F305" t="s">
        <v>255</v>
      </c>
      <c r="G305" s="77">
        <v>8451.57</v>
      </c>
      <c r="H305" s="77">
        <v>1.1331</v>
      </c>
      <c r="I305" s="77">
        <v>0.35356341886164</v>
      </c>
      <c r="J305" s="78">
        <v>-2.5000000000000001E-3</v>
      </c>
      <c r="K305" s="78">
        <v>0</v>
      </c>
    </row>
    <row r="306" spans="2:11">
      <c r="B306" t="s">
        <v>2609</v>
      </c>
      <c r="C306" t="s">
        <v>2613</v>
      </c>
      <c r="D306" t="s">
        <v>123</v>
      </c>
      <c r="E306" t="s">
        <v>106</v>
      </c>
      <c r="F306" t="s">
        <v>255</v>
      </c>
      <c r="G306" s="77">
        <v>5496.11</v>
      </c>
      <c r="H306" s="77">
        <v>1.1482000000000001</v>
      </c>
      <c r="I306" s="77">
        <v>0.23298858889384</v>
      </c>
      <c r="J306" s="78">
        <v>-1.6000000000000001E-3</v>
      </c>
      <c r="K306" s="78">
        <v>0</v>
      </c>
    </row>
    <row r="307" spans="2:11">
      <c r="B307" t="s">
        <v>2614</v>
      </c>
      <c r="C307" t="s">
        <v>2615</v>
      </c>
      <c r="D307" t="s">
        <v>123</v>
      </c>
      <c r="E307" t="s">
        <v>106</v>
      </c>
      <c r="F307" t="s">
        <v>268</v>
      </c>
      <c r="G307" s="77">
        <v>4115.9399999999996</v>
      </c>
      <c r="H307" s="77">
        <v>-2.0785</v>
      </c>
      <c r="I307" s="77">
        <v>-0.31584990922680001</v>
      </c>
      <c r="J307" s="78">
        <v>2.2000000000000001E-3</v>
      </c>
      <c r="K307" s="78">
        <v>0</v>
      </c>
    </row>
    <row r="308" spans="2:11">
      <c r="B308" t="s">
        <v>2614</v>
      </c>
      <c r="C308" t="s">
        <v>2616</v>
      </c>
      <c r="D308" t="s">
        <v>123</v>
      </c>
      <c r="E308" t="s">
        <v>106</v>
      </c>
      <c r="F308" t="s">
        <v>268</v>
      </c>
      <c r="G308" s="77">
        <v>3461.49</v>
      </c>
      <c r="H308" s="77">
        <v>-2.0718000000000001</v>
      </c>
      <c r="I308" s="77">
        <v>-0.26477233313544002</v>
      </c>
      <c r="J308" s="78">
        <v>1.8E-3</v>
      </c>
      <c r="K308" s="78">
        <v>0</v>
      </c>
    </row>
    <row r="309" spans="2:11">
      <c r="B309" t="s">
        <v>2614</v>
      </c>
      <c r="C309" t="s">
        <v>2617</v>
      </c>
      <c r="D309" t="s">
        <v>123</v>
      </c>
      <c r="E309" t="s">
        <v>106</v>
      </c>
      <c r="F309" t="s">
        <v>268</v>
      </c>
      <c r="G309" s="77">
        <v>1236.17</v>
      </c>
      <c r="H309" s="77">
        <v>-2.0785</v>
      </c>
      <c r="I309" s="77">
        <v>-9.4861485417399999E-2</v>
      </c>
      <c r="J309" s="78">
        <v>6.9999999999999999E-4</v>
      </c>
      <c r="K309" s="78">
        <v>0</v>
      </c>
    </row>
    <row r="310" spans="2:11">
      <c r="B310" t="s">
        <v>2614</v>
      </c>
      <c r="C310" t="s">
        <v>2618</v>
      </c>
      <c r="D310" t="s">
        <v>123</v>
      </c>
      <c r="E310" t="s">
        <v>106</v>
      </c>
      <c r="F310" t="s">
        <v>268</v>
      </c>
      <c r="G310" s="77">
        <v>1585.32</v>
      </c>
      <c r="H310" s="77">
        <v>-1.8835999999999999</v>
      </c>
      <c r="I310" s="77">
        <v>-0.11024713512384</v>
      </c>
      <c r="J310" s="78">
        <v>8.0000000000000004E-4</v>
      </c>
      <c r="K310" s="78">
        <v>0</v>
      </c>
    </row>
    <row r="311" spans="2:11">
      <c r="B311" t="s">
        <v>2614</v>
      </c>
      <c r="C311" t="s">
        <v>2619</v>
      </c>
      <c r="D311" t="s">
        <v>123</v>
      </c>
      <c r="E311" t="s">
        <v>106</v>
      </c>
      <c r="F311" t="s">
        <v>268</v>
      </c>
      <c r="G311" s="77">
        <v>19370.93</v>
      </c>
      <c r="H311" s="77">
        <v>-2.0785</v>
      </c>
      <c r="I311" s="77">
        <v>-1.4864906879446</v>
      </c>
      <c r="J311" s="78">
        <v>1.03E-2</v>
      </c>
      <c r="K311" s="78">
        <v>0</v>
      </c>
    </row>
    <row r="312" spans="2:11">
      <c r="B312" t="s">
        <v>2620</v>
      </c>
      <c r="C312" t="s">
        <v>2621</v>
      </c>
      <c r="D312" t="s">
        <v>123</v>
      </c>
      <c r="E312" t="s">
        <v>106</v>
      </c>
      <c r="F312" t="s">
        <v>265</v>
      </c>
      <c r="G312" s="77">
        <v>2682.6</v>
      </c>
      <c r="H312" s="77">
        <v>-3.9828000000000001</v>
      </c>
      <c r="I312" s="77">
        <v>-0.3944628526176</v>
      </c>
      <c r="J312" s="78">
        <v>2.7000000000000001E-3</v>
      </c>
      <c r="K312" s="78">
        <v>0</v>
      </c>
    </row>
    <row r="313" spans="2:11">
      <c r="B313" t="s">
        <v>2620</v>
      </c>
      <c r="C313" t="s">
        <v>2622</v>
      </c>
      <c r="D313" t="s">
        <v>123</v>
      </c>
      <c r="E313" t="s">
        <v>106</v>
      </c>
      <c r="F313" t="s">
        <v>265</v>
      </c>
      <c r="G313" s="77">
        <v>3932.64</v>
      </c>
      <c r="H313" s="77">
        <v>-3.9392999999999998</v>
      </c>
      <c r="I313" s="77">
        <v>-0.57195905592384</v>
      </c>
      <c r="J313" s="78">
        <v>4.0000000000000001E-3</v>
      </c>
      <c r="K313" s="78">
        <v>0</v>
      </c>
    </row>
    <row r="314" spans="2:11">
      <c r="B314" t="s">
        <v>2620</v>
      </c>
      <c r="C314" t="s">
        <v>2623</v>
      </c>
      <c r="D314" t="s">
        <v>123</v>
      </c>
      <c r="E314" t="s">
        <v>106</v>
      </c>
      <c r="F314" t="s">
        <v>265</v>
      </c>
      <c r="G314" s="77">
        <v>4211.71</v>
      </c>
      <c r="H314" s="77">
        <v>-3.9845999999999999</v>
      </c>
      <c r="I314" s="77">
        <v>-0.61959068926871996</v>
      </c>
      <c r="J314" s="78">
        <v>4.3E-3</v>
      </c>
      <c r="K314" s="78">
        <v>0</v>
      </c>
    </row>
    <row r="315" spans="2:11">
      <c r="B315" t="s">
        <v>2620</v>
      </c>
      <c r="C315" t="s">
        <v>2624</v>
      </c>
      <c r="D315" t="s">
        <v>123</v>
      </c>
      <c r="E315" t="s">
        <v>106</v>
      </c>
      <c r="F315" t="s">
        <v>265</v>
      </c>
      <c r="G315" s="77">
        <v>1397.29</v>
      </c>
      <c r="H315" s="77">
        <v>-3.9828999999999999</v>
      </c>
      <c r="I315" s="77">
        <v>-0.20546963330972001</v>
      </c>
      <c r="J315" s="78">
        <v>1.4E-3</v>
      </c>
      <c r="K315" s="78">
        <v>0</v>
      </c>
    </row>
    <row r="316" spans="2:11">
      <c r="B316" t="s">
        <v>2625</v>
      </c>
      <c r="C316" t="s">
        <v>2626</v>
      </c>
      <c r="D316" t="s">
        <v>123</v>
      </c>
      <c r="E316" t="s">
        <v>106</v>
      </c>
      <c r="F316" t="s">
        <v>255</v>
      </c>
      <c r="G316" s="77">
        <v>12348.37</v>
      </c>
      <c r="H316" s="77">
        <v>-1.6506000000000001</v>
      </c>
      <c r="I316" s="77">
        <v>-0.75251154475224002</v>
      </c>
      <c r="J316" s="78">
        <v>5.1999999999999998E-3</v>
      </c>
      <c r="K316" s="78">
        <v>0</v>
      </c>
    </row>
    <row r="317" spans="2:11">
      <c r="B317" t="s">
        <v>2627</v>
      </c>
      <c r="C317" t="s">
        <v>2628</v>
      </c>
      <c r="D317" t="s">
        <v>123</v>
      </c>
      <c r="E317" t="s">
        <v>106</v>
      </c>
      <c r="F317" t="s">
        <v>274</v>
      </c>
      <c r="G317" s="77">
        <v>3455.28</v>
      </c>
      <c r="H317" s="77">
        <v>-1.4186000000000001</v>
      </c>
      <c r="I317" s="77">
        <v>-0.18096929487936</v>
      </c>
      <c r="J317" s="78">
        <v>1.2999999999999999E-3</v>
      </c>
      <c r="K317" s="78">
        <v>0</v>
      </c>
    </row>
    <row r="318" spans="2:11">
      <c r="B318" t="s">
        <v>2627</v>
      </c>
      <c r="C318" t="s">
        <v>2629</v>
      </c>
      <c r="D318" t="s">
        <v>123</v>
      </c>
      <c r="E318" t="s">
        <v>106</v>
      </c>
      <c r="F318" t="s">
        <v>274</v>
      </c>
      <c r="G318" s="77">
        <v>2475.85</v>
      </c>
      <c r="H318" s="77">
        <v>-1.4363999999999999</v>
      </c>
      <c r="I318" s="77">
        <v>-0.13129899990480001</v>
      </c>
      <c r="J318" s="78">
        <v>8.9999999999999998E-4</v>
      </c>
      <c r="K318" s="78">
        <v>0</v>
      </c>
    </row>
    <row r="319" spans="2:11">
      <c r="B319" t="s">
        <v>2627</v>
      </c>
      <c r="C319" t="s">
        <v>2630</v>
      </c>
      <c r="D319" t="s">
        <v>123</v>
      </c>
      <c r="E319" t="s">
        <v>106</v>
      </c>
      <c r="F319" t="s">
        <v>274</v>
      </c>
      <c r="G319" s="77">
        <v>1149.8699999999999</v>
      </c>
      <c r="H319" s="77">
        <v>-1.5853999999999999</v>
      </c>
      <c r="I319" s="77">
        <v>-6.7305303914159995E-2</v>
      </c>
      <c r="J319" s="78">
        <v>5.0000000000000001E-4</v>
      </c>
      <c r="K319" s="78">
        <v>0</v>
      </c>
    </row>
    <row r="320" spans="2:11">
      <c r="B320" t="s">
        <v>2631</v>
      </c>
      <c r="C320" t="s">
        <v>2632</v>
      </c>
      <c r="D320" t="s">
        <v>123</v>
      </c>
      <c r="E320" t="s">
        <v>106</v>
      </c>
      <c r="F320" t="s">
        <v>274</v>
      </c>
      <c r="G320" s="77">
        <v>504.43</v>
      </c>
      <c r="H320" s="77">
        <v>4.4668999999999999</v>
      </c>
      <c r="I320" s="77">
        <v>8.3189560509640006E-2</v>
      </c>
      <c r="J320" s="78">
        <v>-5.9999999999999995E-4</v>
      </c>
      <c r="K320" s="78">
        <v>0</v>
      </c>
    </row>
    <row r="321" spans="2:11">
      <c r="B321" t="s">
        <v>2631</v>
      </c>
      <c r="C321" t="s">
        <v>2633</v>
      </c>
      <c r="D321" t="s">
        <v>123</v>
      </c>
      <c r="E321" t="s">
        <v>106</v>
      </c>
      <c r="F321" t="s">
        <v>274</v>
      </c>
      <c r="G321" s="77">
        <v>492.04</v>
      </c>
      <c r="H321" s="77">
        <v>4.4122000000000003</v>
      </c>
      <c r="I321" s="77">
        <v>8.0152540544960002E-2</v>
      </c>
      <c r="J321" s="78">
        <v>-5.9999999999999995E-4</v>
      </c>
      <c r="K321" s="78">
        <v>0</v>
      </c>
    </row>
    <row r="322" spans="2:11">
      <c r="B322" t="s">
        <v>2631</v>
      </c>
      <c r="C322" t="s">
        <v>2634</v>
      </c>
      <c r="D322" t="s">
        <v>123</v>
      </c>
      <c r="E322" t="s">
        <v>106</v>
      </c>
      <c r="F322" t="s">
        <v>274</v>
      </c>
      <c r="G322" s="77">
        <v>1395.81</v>
      </c>
      <c r="H322" s="77">
        <v>3.5655000000000001</v>
      </c>
      <c r="I322" s="77">
        <v>0.18374199969060001</v>
      </c>
      <c r="J322" s="78">
        <v>-1.2999999999999999E-3</v>
      </c>
      <c r="K322" s="78">
        <v>0</v>
      </c>
    </row>
    <row r="323" spans="2:11">
      <c r="B323" t="s">
        <v>2631</v>
      </c>
      <c r="C323" t="s">
        <v>2635</v>
      </c>
      <c r="D323" t="s">
        <v>123</v>
      </c>
      <c r="E323" t="s">
        <v>106</v>
      </c>
      <c r="F323" t="s">
        <v>274</v>
      </c>
      <c r="G323" s="77">
        <v>1988.72</v>
      </c>
      <c r="H323" s="77">
        <v>3.0800999999999998</v>
      </c>
      <c r="I323" s="77">
        <v>0.22615185294623999</v>
      </c>
      <c r="J323" s="78">
        <v>-1.6000000000000001E-3</v>
      </c>
      <c r="K323" s="78">
        <v>0</v>
      </c>
    </row>
    <row r="324" spans="2:11">
      <c r="B324" t="s">
        <v>2631</v>
      </c>
      <c r="C324" t="s">
        <v>2636</v>
      </c>
      <c r="D324" t="s">
        <v>123</v>
      </c>
      <c r="E324" t="s">
        <v>106</v>
      </c>
      <c r="F324" t="s">
        <v>277</v>
      </c>
      <c r="G324" s="77">
        <v>1165.5999999999999</v>
      </c>
      <c r="H324" s="77">
        <v>3.5364</v>
      </c>
      <c r="I324" s="77">
        <v>0.15218526785280001</v>
      </c>
      <c r="J324" s="78">
        <v>-1.1000000000000001E-3</v>
      </c>
      <c r="K324" s="78">
        <v>0</v>
      </c>
    </row>
    <row r="325" spans="2:11">
      <c r="B325" t="s">
        <v>2631</v>
      </c>
      <c r="C325" t="s">
        <v>2637</v>
      </c>
      <c r="D325" t="s">
        <v>123</v>
      </c>
      <c r="E325" t="s">
        <v>106</v>
      </c>
      <c r="F325" t="s">
        <v>277</v>
      </c>
      <c r="G325" s="77">
        <v>932.49</v>
      </c>
      <c r="H325" s="77">
        <v>3.5377999999999998</v>
      </c>
      <c r="I325" s="77">
        <v>0.12179771846424001</v>
      </c>
      <c r="J325" s="78">
        <v>-8.0000000000000004E-4</v>
      </c>
      <c r="K325" s="78">
        <v>0</v>
      </c>
    </row>
    <row r="326" spans="2:11">
      <c r="B326" t="s">
        <v>2631</v>
      </c>
      <c r="C326" t="s">
        <v>2638</v>
      </c>
      <c r="D326" t="s">
        <v>123</v>
      </c>
      <c r="E326" t="s">
        <v>106</v>
      </c>
      <c r="F326" t="s">
        <v>277</v>
      </c>
      <c r="G326" s="77">
        <v>1167.81</v>
      </c>
      <c r="H326" s="77">
        <v>3.7181000000000002</v>
      </c>
      <c r="I326" s="77">
        <v>0.16030790860812</v>
      </c>
      <c r="J326" s="78">
        <v>-1.1000000000000001E-3</v>
      </c>
      <c r="K326" s="78">
        <v>0</v>
      </c>
    </row>
    <row r="327" spans="2:11">
      <c r="B327" t="s">
        <v>2631</v>
      </c>
      <c r="C327" t="s">
        <v>2639</v>
      </c>
      <c r="D327" t="s">
        <v>123</v>
      </c>
      <c r="E327" t="s">
        <v>106</v>
      </c>
      <c r="F327" t="s">
        <v>277</v>
      </c>
      <c r="G327" s="77">
        <v>1000.69</v>
      </c>
      <c r="H327" s="77">
        <v>3.6903000000000001</v>
      </c>
      <c r="I327" s="77">
        <v>0.13633988565444</v>
      </c>
      <c r="J327" s="78">
        <v>-8.9999999999999998E-4</v>
      </c>
      <c r="K327" s="78">
        <v>0</v>
      </c>
    </row>
    <row r="328" spans="2:11">
      <c r="B328" t="s">
        <v>2631</v>
      </c>
      <c r="C328" t="s">
        <v>2640</v>
      </c>
      <c r="D328" t="s">
        <v>123</v>
      </c>
      <c r="E328" t="s">
        <v>106</v>
      </c>
      <c r="F328" t="s">
        <v>277</v>
      </c>
      <c r="G328" s="77">
        <v>99.67</v>
      </c>
      <c r="H328" s="77">
        <v>3.3018999999999998</v>
      </c>
      <c r="I328" s="77">
        <v>1.215038577116E-2</v>
      </c>
      <c r="J328" s="78">
        <v>-1E-4</v>
      </c>
      <c r="K328" s="78">
        <v>0</v>
      </c>
    </row>
    <row r="329" spans="2:11">
      <c r="B329" t="s">
        <v>2631</v>
      </c>
      <c r="C329" t="s">
        <v>2641</v>
      </c>
      <c r="D329" t="s">
        <v>123</v>
      </c>
      <c r="E329" t="s">
        <v>106</v>
      </c>
      <c r="F329" t="s">
        <v>277</v>
      </c>
      <c r="G329" s="77">
        <v>1332.52</v>
      </c>
      <c r="H329" s="77">
        <v>3.5655000000000001</v>
      </c>
      <c r="I329" s="77">
        <v>0.17541061421519999</v>
      </c>
      <c r="J329" s="78">
        <v>-1.1999999999999999E-3</v>
      </c>
      <c r="K329" s="78">
        <v>0</v>
      </c>
    </row>
    <row r="330" spans="2:11">
      <c r="B330" t="s">
        <v>2631</v>
      </c>
      <c r="C330" t="s">
        <v>2642</v>
      </c>
      <c r="D330" t="s">
        <v>123</v>
      </c>
      <c r="E330" t="s">
        <v>106</v>
      </c>
      <c r="F330" t="s">
        <v>277</v>
      </c>
      <c r="G330" s="77">
        <v>1166.79</v>
      </c>
      <c r="H330" s="77">
        <v>3.6349</v>
      </c>
      <c r="I330" s="77">
        <v>0.15658381072932001</v>
      </c>
      <c r="J330" s="78">
        <v>-1.1000000000000001E-3</v>
      </c>
      <c r="K330" s="78">
        <v>0</v>
      </c>
    </row>
    <row r="331" spans="2:11">
      <c r="B331" t="s">
        <v>2631</v>
      </c>
      <c r="C331" t="s">
        <v>2643</v>
      </c>
      <c r="D331" t="s">
        <v>123</v>
      </c>
      <c r="E331" t="s">
        <v>106</v>
      </c>
      <c r="F331" t="s">
        <v>277</v>
      </c>
      <c r="G331" s="77">
        <v>1166.8900000000001</v>
      </c>
      <c r="H331" s="77">
        <v>3.6432000000000002</v>
      </c>
      <c r="I331" s="77">
        <v>0.15695480788416</v>
      </c>
      <c r="J331" s="78">
        <v>-1.1000000000000001E-3</v>
      </c>
      <c r="K331" s="78">
        <v>0</v>
      </c>
    </row>
    <row r="332" spans="2:11">
      <c r="B332" t="s">
        <v>2631</v>
      </c>
      <c r="C332" t="s">
        <v>2644</v>
      </c>
      <c r="D332" t="s">
        <v>123</v>
      </c>
      <c r="E332" t="s">
        <v>106</v>
      </c>
      <c r="F332" t="s">
        <v>277</v>
      </c>
      <c r="G332" s="77">
        <v>931.35</v>
      </c>
      <c r="H332" s="77">
        <v>3.4199000000000002</v>
      </c>
      <c r="I332" s="77">
        <v>0.11759477309580001</v>
      </c>
      <c r="J332" s="78">
        <v>-8.0000000000000004E-4</v>
      </c>
      <c r="K332" s="78">
        <v>0</v>
      </c>
    </row>
    <row r="333" spans="2:11">
      <c r="B333" t="s">
        <v>2645</v>
      </c>
      <c r="C333" t="s">
        <v>2646</v>
      </c>
      <c r="D333" t="s">
        <v>123</v>
      </c>
      <c r="E333" t="s">
        <v>120</v>
      </c>
      <c r="F333" t="s">
        <v>265</v>
      </c>
      <c r="G333" s="77">
        <v>1183.17</v>
      </c>
      <c r="H333" s="77">
        <v>-5.5659999999999998</v>
      </c>
      <c r="I333" s="77">
        <v>-0.16125314605092</v>
      </c>
      <c r="J333" s="78">
        <v>1.1000000000000001E-3</v>
      </c>
      <c r="K333" s="78">
        <v>0</v>
      </c>
    </row>
    <row r="334" spans="2:11">
      <c r="B334" t="s">
        <v>2645</v>
      </c>
      <c r="C334" t="s">
        <v>2647</v>
      </c>
      <c r="D334" t="s">
        <v>123</v>
      </c>
      <c r="E334" t="s">
        <v>120</v>
      </c>
      <c r="F334" t="s">
        <v>265</v>
      </c>
      <c r="G334" s="77">
        <v>2102.7800000000002</v>
      </c>
      <c r="H334" s="77">
        <v>-5.5026999999999999</v>
      </c>
      <c r="I334" s="77">
        <v>-0.28332671035191598</v>
      </c>
      <c r="J334" s="78">
        <v>2E-3</v>
      </c>
      <c r="K334" s="78">
        <v>0</v>
      </c>
    </row>
    <row r="335" spans="2:11">
      <c r="B335" t="s">
        <v>2645</v>
      </c>
      <c r="C335" t="s">
        <v>2648</v>
      </c>
      <c r="D335" t="s">
        <v>123</v>
      </c>
      <c r="E335" t="s">
        <v>120</v>
      </c>
      <c r="F335" t="s">
        <v>274</v>
      </c>
      <c r="G335" s="77">
        <v>2415.69</v>
      </c>
      <c r="H335" s="77">
        <v>-2.1539000000000001</v>
      </c>
      <c r="I335" s="77">
        <v>-0.12740444576382601</v>
      </c>
      <c r="J335" s="78">
        <v>8.9999999999999998E-4</v>
      </c>
      <c r="K335" s="78">
        <v>0</v>
      </c>
    </row>
    <row r="336" spans="2:11">
      <c r="B336" t="s">
        <v>2645</v>
      </c>
      <c r="C336" t="s">
        <v>2649</v>
      </c>
      <c r="D336" t="s">
        <v>123</v>
      </c>
      <c r="E336" t="s">
        <v>120</v>
      </c>
      <c r="F336" t="s">
        <v>277</v>
      </c>
      <c r="G336" s="77">
        <v>2307.25</v>
      </c>
      <c r="H336" s="77">
        <v>-2.5051999999999999</v>
      </c>
      <c r="I336" s="77">
        <v>-0.1415320844322</v>
      </c>
      <c r="J336" s="78">
        <v>1E-3</v>
      </c>
      <c r="K336" s="78">
        <v>0</v>
      </c>
    </row>
    <row r="337" spans="2:11">
      <c r="B337" t="s">
        <v>2650</v>
      </c>
      <c r="C337" t="s">
        <v>2651</v>
      </c>
      <c r="D337" t="s">
        <v>123</v>
      </c>
      <c r="E337" t="s">
        <v>116</v>
      </c>
      <c r="F337" t="s">
        <v>255</v>
      </c>
      <c r="G337" s="77">
        <v>2104.21</v>
      </c>
      <c r="H337" s="77">
        <v>1.5888</v>
      </c>
      <c r="I337" s="77">
        <v>9.3080507066016005E-2</v>
      </c>
      <c r="J337" s="78">
        <v>-5.9999999999999995E-4</v>
      </c>
      <c r="K337" s="78">
        <v>0</v>
      </c>
    </row>
    <row r="338" spans="2:11">
      <c r="B338" t="s">
        <v>2652</v>
      </c>
      <c r="C338" t="s">
        <v>2653</v>
      </c>
      <c r="D338" t="s">
        <v>123</v>
      </c>
      <c r="E338" t="s">
        <v>110</v>
      </c>
      <c r="F338" t="s">
        <v>277</v>
      </c>
      <c r="G338" s="77">
        <v>1384.35</v>
      </c>
      <c r="H338" s="77">
        <v>1.798</v>
      </c>
      <c r="I338" s="77">
        <v>0.10039379847420001</v>
      </c>
      <c r="J338" s="78">
        <v>-6.9999999999999999E-4</v>
      </c>
      <c r="K338" s="78">
        <v>0</v>
      </c>
    </row>
    <row r="339" spans="2:11">
      <c r="B339" t="s">
        <v>2654</v>
      </c>
      <c r="C339" t="s">
        <v>2655</v>
      </c>
      <c r="D339" t="s">
        <v>123</v>
      </c>
      <c r="E339" t="s">
        <v>110</v>
      </c>
      <c r="F339" t="s">
        <v>277</v>
      </c>
      <c r="G339" s="77">
        <v>1708.75</v>
      </c>
      <c r="H339" s="77">
        <v>-9.0899999999999995E-2</v>
      </c>
      <c r="I339" s="77">
        <v>-6.2648936752499997E-3</v>
      </c>
      <c r="J339" s="78">
        <v>0</v>
      </c>
      <c r="K339" s="78">
        <v>0</v>
      </c>
    </row>
    <row r="340" spans="2:11">
      <c r="B340" t="s">
        <v>2656</v>
      </c>
      <c r="C340" t="s">
        <v>2657</v>
      </c>
      <c r="D340" t="s">
        <v>123</v>
      </c>
      <c r="E340" t="s">
        <v>110</v>
      </c>
      <c r="F340" t="s">
        <v>274</v>
      </c>
      <c r="G340" s="77">
        <v>732.32</v>
      </c>
      <c r="H340" s="77">
        <v>0.82130000000000003</v>
      </c>
      <c r="I340" s="77">
        <v>2.4259062414944001E-2</v>
      </c>
      <c r="J340" s="78">
        <v>-2.0000000000000001E-4</v>
      </c>
      <c r="K340" s="78">
        <v>0</v>
      </c>
    </row>
    <row r="341" spans="2:11">
      <c r="B341" t="s">
        <v>2656</v>
      </c>
      <c r="C341" t="s">
        <v>2658</v>
      </c>
      <c r="D341" t="s">
        <v>123</v>
      </c>
      <c r="E341" t="s">
        <v>110</v>
      </c>
      <c r="F341" t="s">
        <v>274</v>
      </c>
      <c r="G341" s="77">
        <v>1845.8</v>
      </c>
      <c r="H341" s="77">
        <v>0.82130000000000003</v>
      </c>
      <c r="I341" s="77">
        <v>6.1144550750360002E-2</v>
      </c>
      <c r="J341" s="78">
        <v>-4.0000000000000002E-4</v>
      </c>
      <c r="K341" s="78">
        <v>0</v>
      </c>
    </row>
    <row r="342" spans="2:11">
      <c r="B342" t="s">
        <v>2659</v>
      </c>
      <c r="C342" t="s">
        <v>2660</v>
      </c>
      <c r="D342" t="s">
        <v>123</v>
      </c>
      <c r="E342" t="s">
        <v>113</v>
      </c>
      <c r="F342" t="s">
        <v>277</v>
      </c>
      <c r="G342" s="77">
        <v>1153.6300000000001</v>
      </c>
      <c r="H342" s="77">
        <v>1.4098999999999999</v>
      </c>
      <c r="I342" s="77">
        <v>7.5985337707829004E-2</v>
      </c>
      <c r="J342" s="78">
        <v>-5.0000000000000001E-4</v>
      </c>
      <c r="K342" s="78">
        <v>0</v>
      </c>
    </row>
    <row r="343" spans="2:11">
      <c r="B343" t="s">
        <v>2661</v>
      </c>
      <c r="C343" t="s">
        <v>2662</v>
      </c>
      <c r="D343" t="s">
        <v>123</v>
      </c>
      <c r="E343" t="s">
        <v>113</v>
      </c>
      <c r="F343" t="s">
        <v>277</v>
      </c>
      <c r="G343" s="77">
        <v>5056.6400000000003</v>
      </c>
      <c r="H343" s="77">
        <v>2.0573000000000001</v>
      </c>
      <c r="I343" s="77">
        <v>0.48599814097542399</v>
      </c>
      <c r="J343" s="78">
        <v>-3.3999999999999998E-3</v>
      </c>
      <c r="K343" s="78">
        <v>0</v>
      </c>
    </row>
    <row r="344" spans="2:11">
      <c r="B344" t="s">
        <v>2663</v>
      </c>
      <c r="C344" t="s">
        <v>2664</v>
      </c>
      <c r="D344" t="s">
        <v>123</v>
      </c>
      <c r="E344" t="s">
        <v>200</v>
      </c>
      <c r="F344" t="s">
        <v>265</v>
      </c>
      <c r="G344" s="77">
        <v>7152.48</v>
      </c>
      <c r="H344" s="77">
        <v>-1093.4399999999989</v>
      </c>
      <c r="I344" s="77">
        <v>-2.00220498726451</v>
      </c>
      <c r="J344" s="78">
        <v>1.3899999999999999E-2</v>
      </c>
      <c r="K344" s="78">
        <v>0</v>
      </c>
    </row>
    <row r="345" spans="2:11">
      <c r="B345" t="s">
        <v>2663</v>
      </c>
      <c r="C345" t="s">
        <v>2665</v>
      </c>
      <c r="D345" t="s">
        <v>123</v>
      </c>
      <c r="E345" t="s">
        <v>200</v>
      </c>
      <c r="F345" t="s">
        <v>265</v>
      </c>
      <c r="G345" s="77">
        <v>3230.1</v>
      </c>
      <c r="H345" s="77">
        <v>-1110.31</v>
      </c>
      <c r="I345" s="77">
        <v>-0.91815742085930996</v>
      </c>
      <c r="J345" s="78">
        <v>6.4000000000000003E-3</v>
      </c>
      <c r="K345" s="78">
        <v>0</v>
      </c>
    </row>
    <row r="346" spans="2:11">
      <c r="B346" t="s">
        <v>2663</v>
      </c>
      <c r="C346" t="s">
        <v>2666</v>
      </c>
      <c r="D346" t="s">
        <v>123</v>
      </c>
      <c r="E346" t="s">
        <v>200</v>
      </c>
      <c r="F346" t="s">
        <v>265</v>
      </c>
      <c r="G346" s="77">
        <v>4153.05</v>
      </c>
      <c r="H346" s="77">
        <v>-1088.1900000000046</v>
      </c>
      <c r="I346" s="77">
        <v>-1.1569879078267999</v>
      </c>
      <c r="J346" s="78">
        <v>8.0000000000000002E-3</v>
      </c>
      <c r="K346" s="78">
        <v>0</v>
      </c>
    </row>
    <row r="347" spans="2:11">
      <c r="B347" t="s">
        <v>2663</v>
      </c>
      <c r="C347" t="s">
        <v>2667</v>
      </c>
      <c r="D347" t="s">
        <v>123</v>
      </c>
      <c r="E347" t="s">
        <v>200</v>
      </c>
      <c r="F347" t="s">
        <v>265</v>
      </c>
      <c r="G347" s="77">
        <v>8203.2000000000007</v>
      </c>
      <c r="H347" s="77">
        <v>-1076.05</v>
      </c>
      <c r="I347" s="77">
        <v>-2.2598139306935998</v>
      </c>
      <c r="J347" s="78">
        <v>1.5699999999999999E-2</v>
      </c>
      <c r="K347" s="78">
        <v>0</v>
      </c>
    </row>
    <row r="348" spans="2:11">
      <c r="B348" t="s">
        <v>2663</v>
      </c>
      <c r="C348" t="s">
        <v>2668</v>
      </c>
      <c r="D348" t="s">
        <v>123</v>
      </c>
      <c r="E348" t="s">
        <v>200</v>
      </c>
      <c r="F348" t="s">
        <v>268</v>
      </c>
      <c r="G348" s="77">
        <v>719.86</v>
      </c>
      <c r="H348" s="77">
        <v>-742.68</v>
      </c>
      <c r="I348" s="77">
        <v>-0.13686950620504801</v>
      </c>
      <c r="J348" s="78">
        <v>1E-3</v>
      </c>
      <c r="K348" s="78">
        <v>0</v>
      </c>
    </row>
    <row r="349" spans="2:11">
      <c r="B349" t="s">
        <v>2663</v>
      </c>
      <c r="C349" t="s">
        <v>2669</v>
      </c>
      <c r="D349" t="s">
        <v>123</v>
      </c>
      <c r="E349" t="s">
        <v>200</v>
      </c>
      <c r="F349" t="s">
        <v>268</v>
      </c>
      <c r="G349" s="77">
        <v>3225.54</v>
      </c>
      <c r="H349" s="77">
        <v>-741.08</v>
      </c>
      <c r="I349" s="77">
        <v>-0.61196199873103196</v>
      </c>
      <c r="J349" s="78">
        <v>4.3E-3</v>
      </c>
      <c r="K349" s="78">
        <v>0</v>
      </c>
    </row>
    <row r="350" spans="2:11">
      <c r="B350" t="s">
        <v>2663</v>
      </c>
      <c r="C350" t="s">
        <v>2670</v>
      </c>
      <c r="D350" t="s">
        <v>123</v>
      </c>
      <c r="E350" t="s">
        <v>200</v>
      </c>
      <c r="F350" t="s">
        <v>268</v>
      </c>
      <c r="G350" s="77">
        <v>1005.96</v>
      </c>
      <c r="H350" s="77">
        <v>-741.08</v>
      </c>
      <c r="I350" s="77">
        <v>-0.190854645189168</v>
      </c>
      <c r="J350" s="78">
        <v>1.2999999999999999E-3</v>
      </c>
      <c r="K350" s="78">
        <v>0</v>
      </c>
    </row>
    <row r="351" spans="2:11">
      <c r="B351" t="s">
        <v>2671</v>
      </c>
      <c r="C351" t="s">
        <v>2672</v>
      </c>
      <c r="D351" t="s">
        <v>123</v>
      </c>
      <c r="E351" t="s">
        <v>113</v>
      </c>
      <c r="F351" t="s">
        <v>2673</v>
      </c>
      <c r="G351" s="77">
        <v>-70600</v>
      </c>
      <c r="H351" s="77">
        <v>17.857022222222238</v>
      </c>
      <c r="I351" s="77">
        <v>-12.607057688888901</v>
      </c>
      <c r="J351" s="78">
        <v>8.7599999999999997E-2</v>
      </c>
      <c r="K351" s="78">
        <v>-2.0000000000000001E-4</v>
      </c>
    </row>
    <row r="352" spans="2:11">
      <c r="B352" t="s">
        <v>2674</v>
      </c>
      <c r="C352" t="s">
        <v>2675</v>
      </c>
      <c r="D352" t="s">
        <v>123</v>
      </c>
      <c r="E352" t="s">
        <v>106</v>
      </c>
      <c r="F352" t="s">
        <v>2676</v>
      </c>
      <c r="G352" s="77">
        <v>7890.58</v>
      </c>
      <c r="H352" s="77">
        <v>-1.4066828025612566</v>
      </c>
      <c r="I352" s="77">
        <v>-0.110995431882338</v>
      </c>
      <c r="J352" s="78">
        <v>8.0000000000000004E-4</v>
      </c>
      <c r="K352" s="78">
        <v>0</v>
      </c>
    </row>
    <row r="353" spans="2:11">
      <c r="B353" t="s">
        <v>2677</v>
      </c>
      <c r="C353" t="s">
        <v>2678</v>
      </c>
      <c r="D353" t="s">
        <v>123</v>
      </c>
      <c r="E353" t="s">
        <v>120</v>
      </c>
      <c r="F353" t="s">
        <v>2679</v>
      </c>
      <c r="G353" s="77">
        <v>-39300</v>
      </c>
      <c r="H353" s="77">
        <v>-13.586715006305191</v>
      </c>
      <c r="I353" s="77">
        <v>5.3395789974779397</v>
      </c>
      <c r="J353" s="78">
        <v>-3.7100000000000001E-2</v>
      </c>
      <c r="K353" s="78">
        <v>1E-4</v>
      </c>
    </row>
    <row r="354" spans="2:11">
      <c r="B354" t="s">
        <v>2680</v>
      </c>
      <c r="C354" t="s">
        <v>2681</v>
      </c>
      <c r="D354" t="s">
        <v>123</v>
      </c>
      <c r="E354" t="s">
        <v>110</v>
      </c>
      <c r="F354" t="s">
        <v>2682</v>
      </c>
      <c r="G354" s="77">
        <v>-45760</v>
      </c>
      <c r="H354" s="77">
        <v>10.8</v>
      </c>
      <c r="I354" s="77">
        <v>-4.9420799999999998</v>
      </c>
      <c r="J354" s="78">
        <v>3.4299999999999997E-2</v>
      </c>
      <c r="K354" s="78">
        <v>-1E-4</v>
      </c>
    </row>
    <row r="355" spans="2:11">
      <c r="B355" t="s">
        <v>2683</v>
      </c>
      <c r="C355" t="s">
        <v>2684</v>
      </c>
      <c r="D355" t="s">
        <v>123</v>
      </c>
      <c r="E355" t="s">
        <v>110</v>
      </c>
      <c r="F355" t="s">
        <v>2685</v>
      </c>
      <c r="G355" s="77">
        <v>-23000</v>
      </c>
      <c r="H355" s="77">
        <v>1.1339090909090912</v>
      </c>
      <c r="I355" s="77">
        <v>-0.26079909090909098</v>
      </c>
      <c r="J355" s="78">
        <v>1.8E-3</v>
      </c>
      <c r="K355" s="78">
        <v>0</v>
      </c>
    </row>
    <row r="356" spans="2:11">
      <c r="B356" t="s">
        <v>2686</v>
      </c>
      <c r="C356" t="s">
        <v>2687</v>
      </c>
      <c r="D356" t="s">
        <v>123</v>
      </c>
      <c r="E356" t="s">
        <v>120</v>
      </c>
      <c r="F356" t="s">
        <v>2688</v>
      </c>
      <c r="G356" s="77">
        <v>10000</v>
      </c>
      <c r="H356" s="77">
        <v>-2.1006</v>
      </c>
      <c r="I356" s="77">
        <v>-0.21006</v>
      </c>
      <c r="J356" s="78">
        <v>1.5E-3</v>
      </c>
      <c r="K356" s="78">
        <v>0</v>
      </c>
    </row>
    <row r="357" spans="2:11">
      <c r="B357" s="79" t="s">
        <v>2116</v>
      </c>
      <c r="C357" s="16"/>
      <c r="D357" s="16"/>
      <c r="G357" s="81">
        <v>49749.45</v>
      </c>
      <c r="I357" s="81">
        <v>0.1923313737</v>
      </c>
      <c r="J357" s="80">
        <v>-1.2999999999999999E-3</v>
      </c>
      <c r="K357" s="80">
        <v>0</v>
      </c>
    </row>
    <row r="358" spans="2:11">
      <c r="B358" t="s">
        <v>2689</v>
      </c>
      <c r="C358" t="s">
        <v>2690</v>
      </c>
      <c r="D358" t="s">
        <v>123</v>
      </c>
      <c r="E358" t="s">
        <v>102</v>
      </c>
      <c r="F358" t="s">
        <v>277</v>
      </c>
      <c r="G358" s="77">
        <v>49749.45</v>
      </c>
      <c r="H358" s="77">
        <v>0.3866</v>
      </c>
      <c r="I358" s="77">
        <v>0.1923313737</v>
      </c>
      <c r="J358" s="78">
        <v>-1.2999999999999999E-3</v>
      </c>
      <c r="K358" s="78">
        <v>0</v>
      </c>
    </row>
    <row r="359" spans="2:11">
      <c r="B359" s="79" t="s">
        <v>873</v>
      </c>
      <c r="C359" s="16"/>
      <c r="D359" s="16"/>
      <c r="G359" s="81">
        <v>0</v>
      </c>
      <c r="I359" s="81">
        <v>0</v>
      </c>
      <c r="J359" s="80">
        <v>0</v>
      </c>
      <c r="K359" s="80">
        <v>0</v>
      </c>
    </row>
    <row r="360" spans="2:11">
      <c r="B360" t="s">
        <v>210</v>
      </c>
      <c r="C360" t="s">
        <v>210</v>
      </c>
      <c r="D360" t="s">
        <v>210</v>
      </c>
      <c r="E360" t="s">
        <v>210</v>
      </c>
      <c r="G360" s="77">
        <v>0</v>
      </c>
      <c r="H360" s="77">
        <v>0</v>
      </c>
      <c r="I360" s="77">
        <v>0</v>
      </c>
      <c r="J360" s="78">
        <v>0</v>
      </c>
      <c r="K360" s="78">
        <v>0</v>
      </c>
    </row>
    <row r="361" spans="2:11">
      <c r="B361" s="79" t="s">
        <v>223</v>
      </c>
      <c r="C361" s="16"/>
      <c r="D361" s="16"/>
      <c r="G361" s="81">
        <v>112178.31</v>
      </c>
      <c r="I361" s="81">
        <v>25.049712947233875</v>
      </c>
      <c r="J361" s="80">
        <v>-0.17399999999999999</v>
      </c>
      <c r="K361" s="80">
        <v>5.0000000000000001E-4</v>
      </c>
    </row>
    <row r="362" spans="2:11">
      <c r="B362" s="79" t="s">
        <v>2106</v>
      </c>
      <c r="C362" s="16"/>
      <c r="D362" s="16"/>
      <c r="G362" s="81">
        <v>112178.31</v>
      </c>
      <c r="I362" s="81">
        <v>25.049712947233875</v>
      </c>
      <c r="J362" s="80">
        <v>-0.17399999999999999</v>
      </c>
      <c r="K362" s="80">
        <v>5.0000000000000001E-4</v>
      </c>
    </row>
    <row r="363" spans="2:11">
      <c r="B363" t="s">
        <v>2691</v>
      </c>
      <c r="C363" t="s">
        <v>2692</v>
      </c>
      <c r="D363" t="s">
        <v>123</v>
      </c>
      <c r="E363" t="s">
        <v>200</v>
      </c>
      <c r="F363" t="s">
        <v>277</v>
      </c>
      <c r="G363" s="77">
        <v>8457.68</v>
      </c>
      <c r="H363" s="77">
        <v>357.63</v>
      </c>
      <c r="I363" s="77">
        <v>0.77435859239138405</v>
      </c>
      <c r="J363" s="78">
        <v>-5.4000000000000003E-3</v>
      </c>
      <c r="K363" s="78">
        <v>0</v>
      </c>
    </row>
    <row r="364" spans="2:11">
      <c r="B364" t="s">
        <v>2693</v>
      </c>
      <c r="C364" t="s">
        <v>2694</v>
      </c>
      <c r="D364" t="s">
        <v>123</v>
      </c>
      <c r="E364" t="s">
        <v>200</v>
      </c>
      <c r="F364" t="s">
        <v>265</v>
      </c>
      <c r="G364" s="77">
        <v>16207.07</v>
      </c>
      <c r="H364" s="77">
        <v>1630.4599999999996</v>
      </c>
      <c r="I364" s="77">
        <v>6.7650589639567196</v>
      </c>
      <c r="J364" s="78">
        <v>-4.7E-2</v>
      </c>
      <c r="K364" s="78">
        <v>1E-4</v>
      </c>
    </row>
    <row r="365" spans="2:11">
      <c r="B365" t="s">
        <v>2695</v>
      </c>
      <c r="C365" t="s">
        <v>2696</v>
      </c>
      <c r="D365" t="s">
        <v>123</v>
      </c>
      <c r="E365" t="s">
        <v>200</v>
      </c>
      <c r="F365" t="s">
        <v>271</v>
      </c>
      <c r="G365" s="77">
        <v>11979.32</v>
      </c>
      <c r="H365" s="77">
        <v>2002.5099999999993</v>
      </c>
      <c r="I365" s="77">
        <v>6.1413491589401303</v>
      </c>
      <c r="J365" s="78">
        <v>-4.2700000000000002E-2</v>
      </c>
      <c r="K365" s="78">
        <v>1E-4</v>
      </c>
    </row>
    <row r="366" spans="2:11">
      <c r="B366" t="s">
        <v>2697</v>
      </c>
      <c r="C366" t="s">
        <v>2698</v>
      </c>
      <c r="D366" t="s">
        <v>123</v>
      </c>
      <c r="E366" t="s">
        <v>106</v>
      </c>
      <c r="F366" t="s">
        <v>487</v>
      </c>
      <c r="G366" s="77">
        <v>5194.58</v>
      </c>
      <c r="H366" s="77">
        <v>21.007999999999999</v>
      </c>
      <c r="I366" s="77">
        <v>4.0289960367487998</v>
      </c>
      <c r="J366" s="78">
        <v>-2.8000000000000001E-2</v>
      </c>
      <c r="K366" s="78">
        <v>1E-4</v>
      </c>
    </row>
    <row r="367" spans="2:11">
      <c r="B367" t="s">
        <v>2699</v>
      </c>
      <c r="C367" t="s">
        <v>2700</v>
      </c>
      <c r="D367" t="s">
        <v>123</v>
      </c>
      <c r="E367" t="s">
        <v>106</v>
      </c>
      <c r="F367" t="s">
        <v>362</v>
      </c>
      <c r="G367" s="77">
        <v>23303.919999999998</v>
      </c>
      <c r="H367" s="77">
        <v>0.2979</v>
      </c>
      <c r="I367" s="77">
        <v>0.25630741839456</v>
      </c>
      <c r="J367" s="78">
        <v>-1.8E-3</v>
      </c>
      <c r="K367" s="78">
        <v>0</v>
      </c>
    </row>
    <row r="368" spans="2:11">
      <c r="B368" t="s">
        <v>2701</v>
      </c>
      <c r="C368" t="s">
        <v>2702</v>
      </c>
      <c r="D368" t="s">
        <v>123</v>
      </c>
      <c r="E368" t="s">
        <v>106</v>
      </c>
      <c r="F368" t="s">
        <v>265</v>
      </c>
      <c r="G368" s="77">
        <v>22999.83</v>
      </c>
      <c r="H368" s="77">
        <v>4.8662999999999998</v>
      </c>
      <c r="I368" s="77">
        <v>4.1322367651546799</v>
      </c>
      <c r="J368" s="78">
        <v>-2.87E-2</v>
      </c>
      <c r="K368" s="78">
        <v>1E-4</v>
      </c>
    </row>
    <row r="369" spans="2:11">
      <c r="B369" t="s">
        <v>2703</v>
      </c>
      <c r="C369" t="s">
        <v>2704</v>
      </c>
      <c r="D369" t="s">
        <v>123</v>
      </c>
      <c r="E369" t="s">
        <v>106</v>
      </c>
      <c r="F369" t="s">
        <v>274</v>
      </c>
      <c r="G369" s="77">
        <v>2314.8000000000002</v>
      </c>
      <c r="H369" s="77">
        <v>4.1738999999999997</v>
      </c>
      <c r="I369" s="77">
        <v>0.35671157814240001</v>
      </c>
      <c r="J369" s="78">
        <v>-2.5000000000000001E-3</v>
      </c>
      <c r="K369" s="78">
        <v>0</v>
      </c>
    </row>
    <row r="370" spans="2:11">
      <c r="B370" t="s">
        <v>2705</v>
      </c>
      <c r="C370" t="s">
        <v>2706</v>
      </c>
      <c r="D370" t="s">
        <v>123</v>
      </c>
      <c r="E370" t="s">
        <v>106</v>
      </c>
      <c r="F370" t="s">
        <v>274</v>
      </c>
      <c r="G370" s="77">
        <v>18255.52</v>
      </c>
      <c r="H370" s="77">
        <v>5.8132999999999999</v>
      </c>
      <c r="I370" s="77">
        <v>3.9181281482387198</v>
      </c>
      <c r="J370" s="78">
        <v>-2.7199999999999998E-2</v>
      </c>
      <c r="K370" s="78">
        <v>1E-4</v>
      </c>
    </row>
    <row r="371" spans="2:11">
      <c r="B371" t="s">
        <v>2707</v>
      </c>
      <c r="C371" t="s">
        <v>2708</v>
      </c>
      <c r="D371" t="s">
        <v>123</v>
      </c>
      <c r="E371" t="s">
        <v>106</v>
      </c>
      <c r="F371" t="s">
        <v>262</v>
      </c>
      <c r="G371" s="77">
        <v>3465.59</v>
      </c>
      <c r="H371" s="77">
        <v>-10.343400000000001</v>
      </c>
      <c r="I371" s="77">
        <v>-1.32343371473352</v>
      </c>
      <c r="J371" s="78">
        <v>9.1999999999999998E-3</v>
      </c>
      <c r="K371" s="78">
        <v>0</v>
      </c>
    </row>
    <row r="372" spans="2:11">
      <c r="B372" s="79" t="s">
        <v>2121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210</v>
      </c>
      <c r="C373" t="s">
        <v>210</v>
      </c>
      <c r="D373" t="s">
        <v>210</v>
      </c>
      <c r="E373" t="s">
        <v>210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s="79" t="s">
        <v>2116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210</v>
      </c>
      <c r="C375" t="s">
        <v>210</v>
      </c>
      <c r="D375" t="s">
        <v>210</v>
      </c>
      <c r="E375" t="s">
        <v>210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s="79" t="s">
        <v>873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210</v>
      </c>
      <c r="C377" t="s">
        <v>210</v>
      </c>
      <c r="D377" t="s">
        <v>210</v>
      </c>
      <c r="E377" t="s">
        <v>210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t="s">
        <v>225</v>
      </c>
      <c r="C378" s="16"/>
      <c r="D378" s="16"/>
    </row>
    <row r="379" spans="2:11">
      <c r="B379" t="s">
        <v>323</v>
      </c>
      <c r="C379" s="16"/>
      <c r="D379" s="16"/>
    </row>
    <row r="380" spans="2:11">
      <c r="B380" t="s">
        <v>324</v>
      </c>
      <c r="C380" s="16"/>
      <c r="D380" s="16"/>
    </row>
    <row r="381" spans="2:11">
      <c r="B381" t="s">
        <v>325</v>
      </c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3196</v>
      </c>
    </row>
    <row r="3" spans="2:78" s="1" customFormat="1">
      <c r="B3" s="2" t="s">
        <v>2</v>
      </c>
      <c r="C3" s="26" t="s">
        <v>3197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3"/>
  <sheetViews>
    <sheetView rightToLeft="1" topLeftCell="A297" workbookViewId="0">
      <selection activeCell="B314" sqref="B314:B3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3196</v>
      </c>
    </row>
    <row r="3" spans="2:59" s="1" customFormat="1">
      <c r="B3" s="2" t="s">
        <v>2</v>
      </c>
      <c r="C3" s="26" t="s">
        <v>3197</v>
      </c>
    </row>
    <row r="4" spans="2:59" s="1" customFormat="1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3.98</v>
      </c>
      <c r="J11" s="18"/>
      <c r="K11" s="18"/>
      <c r="L11" s="18"/>
      <c r="M11" s="76">
        <v>6.0100000000000001E-2</v>
      </c>
      <c r="N11" s="75">
        <v>5612362.6799999997</v>
      </c>
      <c r="O11" s="7"/>
      <c r="P11" s="75">
        <v>7552.3968630486534</v>
      </c>
      <c r="Q11" s="76">
        <v>1</v>
      </c>
      <c r="R11" s="76">
        <v>0.14069999999999999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4.92</v>
      </c>
      <c r="M12" s="80">
        <v>5.6899999999999999E-2</v>
      </c>
      <c r="N12" s="81">
        <v>4591722.8499999996</v>
      </c>
      <c r="P12" s="81">
        <v>4914.1953330177212</v>
      </c>
      <c r="Q12" s="80">
        <v>0.65069999999999995</v>
      </c>
      <c r="R12" s="80">
        <v>9.1499999999999998E-2</v>
      </c>
    </row>
    <row r="13" spans="2:59">
      <c r="B13" s="79" t="s">
        <v>2709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2710</v>
      </c>
      <c r="G15" s="96"/>
      <c r="I15" s="81">
        <v>6.52</v>
      </c>
      <c r="M15" s="80">
        <v>4.4600000000000001E-2</v>
      </c>
      <c r="N15" s="81">
        <v>854393.98</v>
      </c>
      <c r="P15" s="81">
        <v>866.81706212626545</v>
      </c>
      <c r="Q15" s="80">
        <v>0.1148</v>
      </c>
      <c r="R15" s="80">
        <v>1.61E-2</v>
      </c>
    </row>
    <row r="16" spans="2:59">
      <c r="B16" t="s">
        <v>2711</v>
      </c>
      <c r="C16" t="s">
        <v>2712</v>
      </c>
      <c r="D16" t="s">
        <v>2713</v>
      </c>
      <c r="F16" t="s">
        <v>210</v>
      </c>
      <c r="G16" s="95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13878.99</v>
      </c>
      <c r="O16" s="77">
        <v>114.83</v>
      </c>
      <c r="P16" s="77">
        <v>15.937244217</v>
      </c>
      <c r="Q16" s="78">
        <v>2.0999999999999999E-3</v>
      </c>
      <c r="R16" s="78">
        <v>2.9999999999999997E-4</v>
      </c>
    </row>
    <row r="17" spans="2:18">
      <c r="B17" t="s">
        <v>2711</v>
      </c>
      <c r="C17" t="s">
        <v>2712</v>
      </c>
      <c r="D17" t="s">
        <v>2714</v>
      </c>
      <c r="F17" t="s">
        <v>210</v>
      </c>
      <c r="G17" s="95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20602.37</v>
      </c>
      <c r="O17" s="77">
        <v>107.9</v>
      </c>
      <c r="P17" s="77">
        <v>22.22995723</v>
      </c>
      <c r="Q17" s="78">
        <v>2.8999999999999998E-3</v>
      </c>
      <c r="R17" s="78">
        <v>4.0000000000000002E-4</v>
      </c>
    </row>
    <row r="18" spans="2:18">
      <c r="B18" t="s">
        <v>2711</v>
      </c>
      <c r="C18" t="s">
        <v>2712</v>
      </c>
      <c r="D18" t="s">
        <v>2715</v>
      </c>
      <c r="F18" t="s">
        <v>210</v>
      </c>
      <c r="G18" s="95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56233.59</v>
      </c>
      <c r="O18" s="77">
        <v>98.76</v>
      </c>
      <c r="P18" s="77">
        <v>55.536293483999998</v>
      </c>
      <c r="Q18" s="78">
        <v>7.4000000000000003E-3</v>
      </c>
      <c r="R18" s="78">
        <v>1E-3</v>
      </c>
    </row>
    <row r="19" spans="2:18">
      <c r="B19" t="s">
        <v>2711</v>
      </c>
      <c r="C19" t="s">
        <v>2712</v>
      </c>
      <c r="D19" t="s">
        <v>2716</v>
      </c>
      <c r="F19" t="s">
        <v>210</v>
      </c>
      <c r="G19" s="95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86028.58</v>
      </c>
      <c r="O19" s="77">
        <v>98.79</v>
      </c>
      <c r="P19" s="77">
        <v>84.987634181999994</v>
      </c>
      <c r="Q19" s="78">
        <v>1.1299999999999999E-2</v>
      </c>
      <c r="R19" s="78">
        <v>1.6000000000000001E-3</v>
      </c>
    </row>
    <row r="20" spans="2:18">
      <c r="B20" t="s">
        <v>2711</v>
      </c>
      <c r="C20" t="s">
        <v>2712</v>
      </c>
      <c r="D20" t="s">
        <v>2717</v>
      </c>
      <c r="F20" t="s">
        <v>210</v>
      </c>
      <c r="G20" s="95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10559.23</v>
      </c>
      <c r="O20" s="77">
        <v>115.23</v>
      </c>
      <c r="P20" s="77">
        <v>12.167400729000001</v>
      </c>
      <c r="Q20" s="78">
        <v>1.6000000000000001E-3</v>
      </c>
      <c r="R20" s="78">
        <v>2.0000000000000001E-4</v>
      </c>
    </row>
    <row r="21" spans="2:18">
      <c r="B21" t="s">
        <v>2711</v>
      </c>
      <c r="C21" t="s">
        <v>2712</v>
      </c>
      <c r="D21" t="s">
        <v>2718</v>
      </c>
      <c r="F21" t="s">
        <v>210</v>
      </c>
      <c r="G21" s="95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15587.98</v>
      </c>
      <c r="O21" s="77">
        <v>112.93</v>
      </c>
      <c r="P21" s="77">
        <v>17.603505813999998</v>
      </c>
      <c r="Q21" s="78">
        <v>2.3E-3</v>
      </c>
      <c r="R21" s="78">
        <v>2.9999999999999997E-4</v>
      </c>
    </row>
    <row r="22" spans="2:18">
      <c r="B22" t="s">
        <v>2711</v>
      </c>
      <c r="C22" t="s">
        <v>2712</v>
      </c>
      <c r="D22" t="s">
        <v>2719</v>
      </c>
      <c r="F22" t="s">
        <v>210</v>
      </c>
      <c r="G22" s="95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64305.39</v>
      </c>
      <c r="O22" s="77">
        <v>96.46</v>
      </c>
      <c r="P22" s="77">
        <v>62.028979194000001</v>
      </c>
      <c r="Q22" s="78">
        <v>8.2000000000000007E-3</v>
      </c>
      <c r="R22" s="78">
        <v>1.1999999999999999E-3</v>
      </c>
    </row>
    <row r="23" spans="2:18">
      <c r="B23" t="s">
        <v>2711</v>
      </c>
      <c r="C23" t="s">
        <v>2712</v>
      </c>
      <c r="D23" t="s">
        <v>2720</v>
      </c>
      <c r="F23" t="s">
        <v>210</v>
      </c>
      <c r="G23" s="95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81655.64</v>
      </c>
      <c r="O23" s="77">
        <v>99.55</v>
      </c>
      <c r="P23" s="77">
        <v>81.288189619999997</v>
      </c>
      <c r="Q23" s="78">
        <v>1.0800000000000001E-2</v>
      </c>
      <c r="R23" s="78">
        <v>1.5E-3</v>
      </c>
    </row>
    <row r="24" spans="2:18">
      <c r="B24" t="s">
        <v>2711</v>
      </c>
      <c r="C24" t="s">
        <v>2712</v>
      </c>
      <c r="D24" t="s">
        <v>2721</v>
      </c>
      <c r="F24" t="s">
        <v>210</v>
      </c>
      <c r="G24" s="95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-1.07</v>
      </c>
      <c r="O24" s="77">
        <v>2706.1606750000001</v>
      </c>
      <c r="P24" s="77">
        <v>-2.8955919222500001E-2</v>
      </c>
      <c r="Q24" s="78">
        <v>0</v>
      </c>
      <c r="R24" s="78">
        <v>0</v>
      </c>
    </row>
    <row r="25" spans="2:18">
      <c r="B25" t="s">
        <v>2711</v>
      </c>
      <c r="C25" t="s">
        <v>2712</v>
      </c>
      <c r="D25" t="s">
        <v>2722</v>
      </c>
      <c r="F25" t="s">
        <v>210</v>
      </c>
      <c r="G25" s="95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-1.73</v>
      </c>
      <c r="O25" s="77">
        <v>2780.0809920000002</v>
      </c>
      <c r="P25" s="77">
        <v>-4.80954011616E-2</v>
      </c>
      <c r="Q25" s="78">
        <v>0</v>
      </c>
      <c r="R25" s="78">
        <v>0</v>
      </c>
    </row>
    <row r="26" spans="2:18">
      <c r="B26" t="s">
        <v>2711</v>
      </c>
      <c r="C26" t="s">
        <v>2712</v>
      </c>
      <c r="D26" t="s">
        <v>2723</v>
      </c>
      <c r="F26" t="s">
        <v>210</v>
      </c>
      <c r="G26" s="95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-7.22</v>
      </c>
      <c r="O26" s="77">
        <v>1426.1410129999999</v>
      </c>
      <c r="P26" s="77">
        <v>-0.1029673811386</v>
      </c>
      <c r="Q26" s="78">
        <v>0</v>
      </c>
      <c r="R26" s="78">
        <v>0</v>
      </c>
    </row>
    <row r="27" spans="2:18">
      <c r="B27" t="s">
        <v>2711</v>
      </c>
      <c r="C27" t="s">
        <v>2712</v>
      </c>
      <c r="D27" t="s">
        <v>2724</v>
      </c>
      <c r="F27" t="s">
        <v>210</v>
      </c>
      <c r="G27" s="95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-5.95</v>
      </c>
      <c r="O27" s="77">
        <v>3334.0382129999998</v>
      </c>
      <c r="P27" s="77">
        <v>-0.1983752736735</v>
      </c>
      <c r="Q27" s="78">
        <v>0</v>
      </c>
      <c r="R27" s="78">
        <v>0</v>
      </c>
    </row>
    <row r="28" spans="2:18">
      <c r="B28" t="s">
        <v>2711</v>
      </c>
      <c r="C28" t="s">
        <v>2712</v>
      </c>
      <c r="D28" t="s">
        <v>2725</v>
      </c>
      <c r="F28" t="s">
        <v>210</v>
      </c>
      <c r="G28" s="95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-3.03</v>
      </c>
      <c r="O28" s="77">
        <v>627.15155500000003</v>
      </c>
      <c r="P28" s="77">
        <v>-1.9002692116499999E-2</v>
      </c>
      <c r="Q28" s="78">
        <v>0</v>
      </c>
      <c r="R28" s="78">
        <v>0</v>
      </c>
    </row>
    <row r="29" spans="2:18">
      <c r="B29" t="s">
        <v>2711</v>
      </c>
      <c r="C29" t="s">
        <v>2712</v>
      </c>
      <c r="D29" t="s">
        <v>2726</v>
      </c>
      <c r="F29" t="s">
        <v>210</v>
      </c>
      <c r="G29" s="95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-2.25</v>
      </c>
      <c r="O29" s="77">
        <v>1301.278384</v>
      </c>
      <c r="P29" s="77">
        <v>-2.927876364E-2</v>
      </c>
      <c r="Q29" s="78">
        <v>0</v>
      </c>
      <c r="R29" s="78">
        <v>0</v>
      </c>
    </row>
    <row r="30" spans="2:18">
      <c r="B30" t="s">
        <v>2711</v>
      </c>
      <c r="C30" t="s">
        <v>2712</v>
      </c>
      <c r="D30" t="s">
        <v>2727</v>
      </c>
      <c r="F30" t="s">
        <v>210</v>
      </c>
      <c r="G30" s="95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-8.0399999999999991</v>
      </c>
      <c r="O30" s="77">
        <v>967.71205999999995</v>
      </c>
      <c r="P30" s="77">
        <v>-7.7804049624000005E-2</v>
      </c>
      <c r="Q30" s="78">
        <v>0</v>
      </c>
      <c r="R30" s="78">
        <v>0</v>
      </c>
    </row>
    <row r="31" spans="2:18">
      <c r="B31" t="s">
        <v>2711</v>
      </c>
      <c r="C31" t="s">
        <v>2712</v>
      </c>
      <c r="D31" t="s">
        <v>2728</v>
      </c>
      <c r="F31" t="s">
        <v>210</v>
      </c>
      <c r="G31" s="95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-7.02</v>
      </c>
      <c r="O31" s="77">
        <v>2145.2030890000001</v>
      </c>
      <c r="P31" s="77">
        <v>-0.15059325684780001</v>
      </c>
      <c r="Q31" s="78">
        <v>0</v>
      </c>
      <c r="R31" s="78">
        <v>0</v>
      </c>
    </row>
    <row r="32" spans="2:18">
      <c r="B32" t="s">
        <v>2711</v>
      </c>
      <c r="C32" t="s">
        <v>2712</v>
      </c>
      <c r="D32" t="s">
        <v>2729</v>
      </c>
      <c r="F32" t="s">
        <v>210</v>
      </c>
      <c r="G32" s="95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14428.42</v>
      </c>
      <c r="O32" s="77">
        <v>120.11</v>
      </c>
      <c r="P32" s="77">
        <v>17.329975262000001</v>
      </c>
      <c r="Q32" s="78">
        <v>2.3E-3</v>
      </c>
      <c r="R32" s="78">
        <v>2.9999999999999997E-4</v>
      </c>
    </row>
    <row r="33" spans="2:18">
      <c r="B33" t="s">
        <v>2711</v>
      </c>
      <c r="C33" t="s">
        <v>2712</v>
      </c>
      <c r="D33" t="s">
        <v>2730</v>
      </c>
      <c r="F33" t="s">
        <v>210</v>
      </c>
      <c r="G33" s="95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19862.900000000001</v>
      </c>
      <c r="O33" s="77">
        <v>113.96</v>
      </c>
      <c r="P33" s="77">
        <v>22.63576084</v>
      </c>
      <c r="Q33" s="78">
        <v>3.0000000000000001E-3</v>
      </c>
      <c r="R33" s="78">
        <v>4.0000000000000002E-4</v>
      </c>
    </row>
    <row r="34" spans="2:18">
      <c r="B34" t="s">
        <v>2711</v>
      </c>
      <c r="C34" t="s">
        <v>2712</v>
      </c>
      <c r="D34" t="s">
        <v>2731</v>
      </c>
      <c r="F34" t="s">
        <v>210</v>
      </c>
      <c r="G34" s="95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136575.60999999999</v>
      </c>
      <c r="O34" s="77">
        <v>100.82</v>
      </c>
      <c r="P34" s="77">
        <v>137.695530002</v>
      </c>
      <c r="Q34" s="78">
        <v>1.8200000000000001E-2</v>
      </c>
      <c r="R34" s="78">
        <v>2.5999999999999999E-3</v>
      </c>
    </row>
    <row r="35" spans="2:18">
      <c r="B35" t="s">
        <v>2711</v>
      </c>
      <c r="C35" t="s">
        <v>2712</v>
      </c>
      <c r="D35" t="s">
        <v>2732</v>
      </c>
      <c r="F35" t="s">
        <v>210</v>
      </c>
      <c r="G35" s="95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165202.91</v>
      </c>
      <c r="O35" s="77">
        <v>95.82</v>
      </c>
      <c r="P35" s="77">
        <v>158.29742836200001</v>
      </c>
      <c r="Q35" s="78">
        <v>2.1000000000000001E-2</v>
      </c>
      <c r="R35" s="78">
        <v>2.8999999999999998E-3</v>
      </c>
    </row>
    <row r="36" spans="2:18">
      <c r="B36" t="s">
        <v>2711</v>
      </c>
      <c r="C36" t="s">
        <v>2712</v>
      </c>
      <c r="D36" t="s">
        <v>2733</v>
      </c>
      <c r="F36" t="s">
        <v>210</v>
      </c>
      <c r="G36" s="95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35445.699999999997</v>
      </c>
      <c r="O36" s="77">
        <v>109.1</v>
      </c>
      <c r="P36" s="77">
        <v>38.671258700000003</v>
      </c>
      <c r="Q36" s="78">
        <v>5.1000000000000004E-3</v>
      </c>
      <c r="R36" s="78">
        <v>6.9999999999999999E-4</v>
      </c>
    </row>
    <row r="37" spans="2:18">
      <c r="B37" t="s">
        <v>2711</v>
      </c>
      <c r="C37" t="s">
        <v>2712</v>
      </c>
      <c r="D37" t="s">
        <v>2734</v>
      </c>
      <c r="F37" t="s">
        <v>210</v>
      </c>
      <c r="G37" s="95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-3.22</v>
      </c>
      <c r="O37" s="77">
        <v>1026.239793</v>
      </c>
      <c r="P37" s="77">
        <v>-3.3044921334599998E-2</v>
      </c>
      <c r="Q37" s="78">
        <v>0</v>
      </c>
      <c r="R37" s="78">
        <v>0</v>
      </c>
    </row>
    <row r="38" spans="2:18">
      <c r="B38" t="s">
        <v>2711</v>
      </c>
      <c r="C38" t="s">
        <v>2712</v>
      </c>
      <c r="D38" t="s">
        <v>2735</v>
      </c>
      <c r="F38" t="s">
        <v>210</v>
      </c>
      <c r="G38" s="95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-2.78</v>
      </c>
      <c r="O38" s="77">
        <v>1572.053598</v>
      </c>
      <c r="P38" s="77">
        <v>-4.3703090024400003E-2</v>
      </c>
      <c r="Q38" s="78">
        <v>0</v>
      </c>
      <c r="R38" s="78">
        <v>0</v>
      </c>
    </row>
    <row r="39" spans="2:18">
      <c r="B39" t="s">
        <v>2711</v>
      </c>
      <c r="C39" t="s">
        <v>2712</v>
      </c>
      <c r="D39" t="s">
        <v>2736</v>
      </c>
      <c r="F39" t="s">
        <v>210</v>
      </c>
      <c r="G39" s="95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-5.07</v>
      </c>
      <c r="O39" s="77">
        <v>5548.8825639999995</v>
      </c>
      <c r="P39" s="77">
        <v>-0.2813283459948</v>
      </c>
      <c r="Q39" s="78">
        <v>0</v>
      </c>
      <c r="R39" s="78">
        <v>0</v>
      </c>
    </row>
    <row r="40" spans="2:18">
      <c r="B40" t="s">
        <v>2711</v>
      </c>
      <c r="C40" t="s">
        <v>2712</v>
      </c>
      <c r="D40" t="s">
        <v>2737</v>
      </c>
      <c r="F40" t="s">
        <v>210</v>
      </c>
      <c r="G40" s="95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-9.5299999999999994</v>
      </c>
      <c r="O40" s="77">
        <v>3367.4366249999998</v>
      </c>
      <c r="P40" s="77">
        <v>-0.32091671036250002</v>
      </c>
      <c r="Q40" s="78">
        <v>0</v>
      </c>
      <c r="R40" s="78">
        <v>0</v>
      </c>
    </row>
    <row r="41" spans="2:18">
      <c r="B41" t="s">
        <v>2711</v>
      </c>
      <c r="C41" t="s">
        <v>2712</v>
      </c>
      <c r="D41" t="s">
        <v>2738</v>
      </c>
      <c r="F41" t="s">
        <v>210</v>
      </c>
      <c r="G41" s="95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-2.54</v>
      </c>
      <c r="O41" s="77">
        <v>3384.508268</v>
      </c>
      <c r="P41" s="77">
        <v>-8.59665100072E-2</v>
      </c>
      <c r="Q41" s="78">
        <v>0</v>
      </c>
      <c r="R41" s="78">
        <v>0</v>
      </c>
    </row>
    <row r="42" spans="2:18">
      <c r="B42" t="s">
        <v>2711</v>
      </c>
      <c r="C42" t="s">
        <v>2712</v>
      </c>
      <c r="D42" t="s">
        <v>2739</v>
      </c>
      <c r="F42" t="s">
        <v>210</v>
      </c>
      <c r="G42" s="95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7947</v>
      </c>
      <c r="O42" s="77">
        <v>122.67</v>
      </c>
      <c r="P42" s="77">
        <v>9.7485849000000009</v>
      </c>
      <c r="Q42" s="78">
        <v>1.2999999999999999E-3</v>
      </c>
      <c r="R42" s="78">
        <v>2.0000000000000001E-4</v>
      </c>
    </row>
    <row r="43" spans="2:18">
      <c r="B43" t="s">
        <v>2711</v>
      </c>
      <c r="C43" t="s">
        <v>2712</v>
      </c>
      <c r="D43" t="s">
        <v>2740</v>
      </c>
      <c r="F43" t="s">
        <v>210</v>
      </c>
      <c r="G43" s="95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15621.09</v>
      </c>
      <c r="O43" s="77">
        <v>113.6</v>
      </c>
      <c r="P43" s="77">
        <v>17.745558240000001</v>
      </c>
      <c r="Q43" s="78">
        <v>2.3E-3</v>
      </c>
      <c r="R43" s="78">
        <v>2.9999999999999997E-4</v>
      </c>
    </row>
    <row r="44" spans="2:18">
      <c r="B44" t="s">
        <v>2711</v>
      </c>
      <c r="C44" t="s">
        <v>2712</v>
      </c>
      <c r="D44" t="s">
        <v>2741</v>
      </c>
      <c r="F44" t="s">
        <v>210</v>
      </c>
      <c r="G44" s="95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10385.33</v>
      </c>
      <c r="O44" s="77">
        <v>117.72</v>
      </c>
      <c r="P44" s="77">
        <v>12.225610476</v>
      </c>
      <c r="Q44" s="78">
        <v>1.6000000000000001E-3</v>
      </c>
      <c r="R44" s="78">
        <v>2.0000000000000001E-4</v>
      </c>
    </row>
    <row r="45" spans="2:18">
      <c r="B45" t="s">
        <v>2711</v>
      </c>
      <c r="C45" t="s">
        <v>2712</v>
      </c>
      <c r="D45" t="s">
        <v>2742</v>
      </c>
      <c r="F45" t="s">
        <v>210</v>
      </c>
      <c r="G45" s="95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4259.1400000000003</v>
      </c>
      <c r="O45" s="77">
        <v>128.08000000000001</v>
      </c>
      <c r="P45" s="77">
        <v>5.4551065120000004</v>
      </c>
      <c r="Q45" s="78">
        <v>6.9999999999999999E-4</v>
      </c>
      <c r="R45" s="78">
        <v>1E-4</v>
      </c>
    </row>
    <row r="46" spans="2:18">
      <c r="B46" t="s">
        <v>2711</v>
      </c>
      <c r="C46" t="s">
        <v>2712</v>
      </c>
      <c r="D46" t="s">
        <v>2743</v>
      </c>
      <c r="F46" t="s">
        <v>210</v>
      </c>
      <c r="G46" s="95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7428.77</v>
      </c>
      <c r="O46" s="77">
        <v>100.41</v>
      </c>
      <c r="P46" s="77">
        <v>7.4592279570000004</v>
      </c>
      <c r="Q46" s="78">
        <v>1E-3</v>
      </c>
      <c r="R46" s="78">
        <v>1E-4</v>
      </c>
    </row>
    <row r="47" spans="2:18">
      <c r="B47" t="s">
        <v>2711</v>
      </c>
      <c r="C47" t="s">
        <v>2712</v>
      </c>
      <c r="D47" t="s">
        <v>2744</v>
      </c>
      <c r="F47" t="s">
        <v>210</v>
      </c>
      <c r="G47" s="95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88445.95</v>
      </c>
      <c r="O47" s="77">
        <v>101.03</v>
      </c>
      <c r="P47" s="77">
        <v>89.356943285</v>
      </c>
      <c r="Q47" s="78">
        <v>1.18E-2</v>
      </c>
      <c r="R47" s="78">
        <v>1.6999999999999999E-3</v>
      </c>
    </row>
    <row r="48" spans="2:18">
      <c r="B48" t="s">
        <v>2711</v>
      </c>
      <c r="C48" t="s">
        <v>2712</v>
      </c>
      <c r="D48" t="s">
        <v>2745</v>
      </c>
      <c r="F48" t="s">
        <v>210</v>
      </c>
      <c r="G48" s="95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-0.26</v>
      </c>
      <c r="O48" s="77">
        <v>3759.0193100000001</v>
      </c>
      <c r="P48" s="77">
        <v>-9.7734502059999995E-3</v>
      </c>
      <c r="Q48" s="78">
        <v>0</v>
      </c>
      <c r="R48" s="78">
        <v>0</v>
      </c>
    </row>
    <row r="49" spans="2:18">
      <c r="B49" t="s">
        <v>2711</v>
      </c>
      <c r="C49" t="s">
        <v>2712</v>
      </c>
      <c r="D49" t="s">
        <v>2746</v>
      </c>
      <c r="F49" t="s">
        <v>210</v>
      </c>
      <c r="G49" s="95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-0.13</v>
      </c>
      <c r="O49" s="77">
        <v>17955.116085000001</v>
      </c>
      <c r="P49" s="77">
        <v>-2.33416509105E-2</v>
      </c>
      <c r="Q49" s="78">
        <v>0</v>
      </c>
      <c r="R49" s="78">
        <v>0</v>
      </c>
    </row>
    <row r="50" spans="2:18">
      <c r="B50" t="s">
        <v>2711</v>
      </c>
      <c r="C50" t="s">
        <v>2712</v>
      </c>
      <c r="D50" t="s">
        <v>2747</v>
      </c>
      <c r="F50" t="s">
        <v>210</v>
      </c>
      <c r="G50" s="95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-0.24</v>
      </c>
      <c r="O50" s="77">
        <v>5826.3230649999996</v>
      </c>
      <c r="P50" s="77">
        <v>-1.3983175356000001E-2</v>
      </c>
      <c r="Q50" s="78">
        <v>0</v>
      </c>
      <c r="R50" s="78">
        <v>0</v>
      </c>
    </row>
    <row r="51" spans="2:18">
      <c r="B51" t="s">
        <v>2711</v>
      </c>
      <c r="C51" t="s">
        <v>2712</v>
      </c>
      <c r="D51" t="s">
        <v>2748</v>
      </c>
      <c r="F51" t="s">
        <v>210</v>
      </c>
      <c r="G51" s="95"/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-0.53</v>
      </c>
      <c r="O51" s="77">
        <v>21886.092097000001</v>
      </c>
      <c r="P51" s="77">
        <v>-0.1159962881141</v>
      </c>
      <c r="Q51" s="78">
        <v>0</v>
      </c>
      <c r="R51" s="78">
        <v>0</v>
      </c>
    </row>
    <row r="52" spans="2:18">
      <c r="B52" s="79" t="s">
        <v>2749</v>
      </c>
      <c r="G52" s="96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G53" s="96"/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2750</v>
      </c>
      <c r="G54" s="96"/>
      <c r="I54" s="81">
        <v>4.58</v>
      </c>
      <c r="M54" s="80">
        <v>5.96E-2</v>
      </c>
      <c r="N54" s="81">
        <v>3737328.87</v>
      </c>
      <c r="P54" s="81">
        <v>4047.3782708914559</v>
      </c>
      <c r="Q54" s="80">
        <v>0.53590000000000004</v>
      </c>
      <c r="R54" s="80">
        <v>7.5399999999999995E-2</v>
      </c>
    </row>
    <row r="55" spans="2:18">
      <c r="B55" t="s">
        <v>2751</v>
      </c>
      <c r="C55" t="s">
        <v>2752</v>
      </c>
      <c r="D55" t="s">
        <v>2753</v>
      </c>
      <c r="E55"/>
      <c r="F55" t="s">
        <v>368</v>
      </c>
      <c r="G55" s="95">
        <v>42509</v>
      </c>
      <c r="H55" t="s">
        <v>208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4710.0600000000004</v>
      </c>
      <c r="O55" s="77">
        <v>115.28</v>
      </c>
      <c r="P55" s="77">
        <v>5.4297571680000001</v>
      </c>
      <c r="Q55" s="78">
        <v>6.9999999999999999E-4</v>
      </c>
      <c r="R55" s="78">
        <v>1E-4</v>
      </c>
    </row>
    <row r="56" spans="2:18">
      <c r="B56" t="s">
        <v>2751</v>
      </c>
      <c r="C56" t="s">
        <v>2752</v>
      </c>
      <c r="D56" t="s">
        <v>2754</v>
      </c>
      <c r="E56"/>
      <c r="F56" t="s">
        <v>368</v>
      </c>
      <c r="G56" s="95">
        <v>42723</v>
      </c>
      <c r="H56" t="s">
        <v>208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672.87</v>
      </c>
      <c r="O56" s="77">
        <v>116.8</v>
      </c>
      <c r="P56" s="77">
        <v>0.78591215999999997</v>
      </c>
      <c r="Q56" s="78">
        <v>1E-4</v>
      </c>
      <c r="R56" s="78">
        <v>0</v>
      </c>
    </row>
    <row r="57" spans="2:18">
      <c r="B57" t="s">
        <v>2751</v>
      </c>
      <c r="C57" t="s">
        <v>2752</v>
      </c>
      <c r="D57" t="s">
        <v>2755</v>
      </c>
      <c r="E57"/>
      <c r="F57" t="s">
        <v>368</v>
      </c>
      <c r="G57" s="95">
        <v>42368</v>
      </c>
      <c r="H57" t="s">
        <v>208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3364.33</v>
      </c>
      <c r="O57" s="77">
        <v>119.44</v>
      </c>
      <c r="P57" s="77">
        <v>4.0183557519999997</v>
      </c>
      <c r="Q57" s="78">
        <v>5.0000000000000001E-4</v>
      </c>
      <c r="R57" s="78">
        <v>1E-4</v>
      </c>
    </row>
    <row r="58" spans="2:18">
      <c r="B58" t="s">
        <v>2751</v>
      </c>
      <c r="C58" t="s">
        <v>2752</v>
      </c>
      <c r="D58" t="s">
        <v>2756</v>
      </c>
      <c r="E58"/>
      <c r="F58" t="s">
        <v>368</v>
      </c>
      <c r="G58" s="95">
        <v>42388</v>
      </c>
      <c r="H58" t="s">
        <v>208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4710.0600000000004</v>
      </c>
      <c r="O58" s="77">
        <v>119.6</v>
      </c>
      <c r="P58" s="77">
        <v>5.6332317600000001</v>
      </c>
      <c r="Q58" s="78">
        <v>6.9999999999999999E-4</v>
      </c>
      <c r="R58" s="78">
        <v>1E-4</v>
      </c>
    </row>
    <row r="59" spans="2:18">
      <c r="B59" t="s">
        <v>2751</v>
      </c>
      <c r="C59" t="s">
        <v>2752</v>
      </c>
      <c r="D59" t="s">
        <v>2757</v>
      </c>
      <c r="E59"/>
      <c r="F59" t="s">
        <v>368</v>
      </c>
      <c r="G59" s="95">
        <v>42918</v>
      </c>
      <c r="H59" t="s">
        <v>208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3364.33</v>
      </c>
      <c r="O59" s="77">
        <v>114.13</v>
      </c>
      <c r="P59" s="77">
        <v>3.8397098289999998</v>
      </c>
      <c r="Q59" s="78">
        <v>5.0000000000000001E-4</v>
      </c>
      <c r="R59" s="78">
        <v>1E-4</v>
      </c>
    </row>
    <row r="60" spans="2:18">
      <c r="B60" t="s">
        <v>2751</v>
      </c>
      <c r="C60" t="s">
        <v>2752</v>
      </c>
      <c r="D60" t="s">
        <v>2758</v>
      </c>
      <c r="E60"/>
      <c r="F60" t="s">
        <v>368</v>
      </c>
      <c r="G60" s="95">
        <v>43915</v>
      </c>
      <c r="H60" t="s">
        <v>208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7082.79</v>
      </c>
      <c r="O60" s="77">
        <v>104.58</v>
      </c>
      <c r="P60" s="77">
        <v>7.4071817820000003</v>
      </c>
      <c r="Q60" s="78">
        <v>1E-3</v>
      </c>
      <c r="R60" s="78">
        <v>1E-4</v>
      </c>
    </row>
    <row r="61" spans="2:18">
      <c r="B61" t="s">
        <v>2751</v>
      </c>
      <c r="C61" t="s">
        <v>2752</v>
      </c>
      <c r="D61" t="s">
        <v>2759</v>
      </c>
      <c r="E61"/>
      <c r="F61" t="s">
        <v>368</v>
      </c>
      <c r="G61" s="95">
        <v>44168</v>
      </c>
      <c r="H61" t="s">
        <v>208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7173.4</v>
      </c>
      <c r="O61" s="77">
        <v>96.91</v>
      </c>
      <c r="P61" s="77">
        <v>6.9517419399999998</v>
      </c>
      <c r="Q61" s="78">
        <v>8.9999999999999998E-4</v>
      </c>
      <c r="R61" s="78">
        <v>1E-4</v>
      </c>
    </row>
    <row r="62" spans="2:18">
      <c r="B62" t="s">
        <v>2751</v>
      </c>
      <c r="C62" t="s">
        <v>2752</v>
      </c>
      <c r="D62" t="s">
        <v>2760</v>
      </c>
      <c r="E62"/>
      <c r="F62" t="s">
        <v>368</v>
      </c>
      <c r="G62" s="95">
        <v>44277</v>
      </c>
      <c r="H62" t="s">
        <v>208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10908.38</v>
      </c>
      <c r="O62" s="77">
        <v>91.76</v>
      </c>
      <c r="P62" s="77">
        <v>10.009529488</v>
      </c>
      <c r="Q62" s="78">
        <v>1.2999999999999999E-3</v>
      </c>
      <c r="R62" s="78">
        <v>2.0000000000000001E-4</v>
      </c>
    </row>
    <row r="63" spans="2:18">
      <c r="B63" t="s">
        <v>2761</v>
      </c>
      <c r="C63" t="s">
        <v>2752</v>
      </c>
      <c r="D63" t="s">
        <v>2762</v>
      </c>
      <c r="E63"/>
      <c r="F63" t="s">
        <v>2763</v>
      </c>
      <c r="G63" s="95">
        <v>40742</v>
      </c>
      <c r="H63" t="s">
        <v>2193</v>
      </c>
      <c r="I63" s="77">
        <v>3.19</v>
      </c>
      <c r="J63" t="s">
        <v>345</v>
      </c>
      <c r="K63" t="s">
        <v>102</v>
      </c>
      <c r="L63" s="78">
        <v>4.4999999999999998E-2</v>
      </c>
      <c r="M63" s="78">
        <v>1.7000000000000001E-2</v>
      </c>
      <c r="N63" s="77">
        <v>24986.720000000001</v>
      </c>
      <c r="O63" s="77">
        <v>125.58</v>
      </c>
      <c r="P63" s="77">
        <v>31.378322976</v>
      </c>
      <c r="Q63" s="78">
        <v>4.1999999999999997E-3</v>
      </c>
      <c r="R63" s="78">
        <v>5.9999999999999995E-4</v>
      </c>
    </row>
    <row r="64" spans="2:18">
      <c r="B64" t="s">
        <v>2764</v>
      </c>
      <c r="C64" t="s">
        <v>2752</v>
      </c>
      <c r="D64" t="s">
        <v>2765</v>
      </c>
      <c r="E64"/>
      <c r="F64" t="s">
        <v>457</v>
      </c>
      <c r="G64" s="95">
        <v>42122</v>
      </c>
      <c r="H64" t="s">
        <v>150</v>
      </c>
      <c r="I64" s="77">
        <v>4.32</v>
      </c>
      <c r="J64" t="s">
        <v>352</v>
      </c>
      <c r="K64" t="s">
        <v>102</v>
      </c>
      <c r="L64" s="78">
        <v>2.98E-2</v>
      </c>
      <c r="M64" s="78">
        <v>2.47E-2</v>
      </c>
      <c r="N64" s="77">
        <v>67359.429999999993</v>
      </c>
      <c r="O64" s="77">
        <v>114.49</v>
      </c>
      <c r="P64" s="77">
        <v>77.119811407</v>
      </c>
      <c r="Q64" s="78">
        <v>1.0200000000000001E-2</v>
      </c>
      <c r="R64" s="78">
        <v>1.4E-3</v>
      </c>
    </row>
    <row r="65" spans="2:18">
      <c r="B65" t="s">
        <v>2766</v>
      </c>
      <c r="C65" t="s">
        <v>2752</v>
      </c>
      <c r="D65" t="s">
        <v>2767</v>
      </c>
      <c r="E65"/>
      <c r="F65" t="s">
        <v>495</v>
      </c>
      <c r="G65" s="95">
        <v>43222</v>
      </c>
      <c r="H65" t="s">
        <v>208</v>
      </c>
      <c r="I65" s="77">
        <v>7.88</v>
      </c>
      <c r="J65" t="s">
        <v>352</v>
      </c>
      <c r="K65" t="s">
        <v>102</v>
      </c>
      <c r="L65" s="78">
        <v>3.2199999999999999E-2</v>
      </c>
      <c r="M65" s="78">
        <v>3.3700000000000001E-2</v>
      </c>
      <c r="N65" s="77">
        <v>10057.75</v>
      </c>
      <c r="O65" s="77">
        <v>111.38</v>
      </c>
      <c r="P65" s="77">
        <v>11.20232195</v>
      </c>
      <c r="Q65" s="78">
        <v>1.5E-3</v>
      </c>
      <c r="R65" s="78">
        <v>2.0000000000000001E-4</v>
      </c>
    </row>
    <row r="66" spans="2:18">
      <c r="B66" t="s">
        <v>2766</v>
      </c>
      <c r="C66" t="s">
        <v>2752</v>
      </c>
      <c r="D66" t="s">
        <v>2768</v>
      </c>
      <c r="E66"/>
      <c r="F66" t="s">
        <v>495</v>
      </c>
      <c r="G66" s="95">
        <v>43276</v>
      </c>
      <c r="H66" t="s">
        <v>208</v>
      </c>
      <c r="I66" s="77">
        <v>7.88</v>
      </c>
      <c r="J66" t="s">
        <v>352</v>
      </c>
      <c r="K66" t="s">
        <v>102</v>
      </c>
      <c r="L66" s="78">
        <v>3.2599999999999997E-2</v>
      </c>
      <c r="M66" s="78">
        <v>3.3599999999999998E-2</v>
      </c>
      <c r="N66" s="77">
        <v>2104.7199999999998</v>
      </c>
      <c r="O66" s="77">
        <v>110.81</v>
      </c>
      <c r="P66" s="77">
        <v>2.3322402320000002</v>
      </c>
      <c r="Q66" s="78">
        <v>2.9999999999999997E-4</v>
      </c>
      <c r="R66" s="78">
        <v>0</v>
      </c>
    </row>
    <row r="67" spans="2:18">
      <c r="B67" t="s">
        <v>2766</v>
      </c>
      <c r="C67" t="s">
        <v>2752</v>
      </c>
      <c r="D67" t="s">
        <v>2769</v>
      </c>
      <c r="E67"/>
      <c r="F67" t="s">
        <v>495</v>
      </c>
      <c r="G67" s="95">
        <v>43431</v>
      </c>
      <c r="H67" t="s">
        <v>208</v>
      </c>
      <c r="I67" s="77">
        <v>7.81</v>
      </c>
      <c r="J67" t="s">
        <v>352</v>
      </c>
      <c r="K67" t="s">
        <v>102</v>
      </c>
      <c r="L67" s="78">
        <v>3.6600000000000001E-2</v>
      </c>
      <c r="M67" s="78">
        <v>3.27E-2</v>
      </c>
      <c r="N67" s="77">
        <v>2112.4699999999998</v>
      </c>
      <c r="O67" s="77">
        <v>114.55</v>
      </c>
      <c r="P67" s="77">
        <v>2.4198343850000001</v>
      </c>
      <c r="Q67" s="78">
        <v>2.9999999999999997E-4</v>
      </c>
      <c r="R67" s="78">
        <v>0</v>
      </c>
    </row>
    <row r="68" spans="2:18">
      <c r="B68" t="s">
        <v>2766</v>
      </c>
      <c r="C68" t="s">
        <v>2752</v>
      </c>
      <c r="D68" t="s">
        <v>2770</v>
      </c>
      <c r="E68"/>
      <c r="F68" t="s">
        <v>495</v>
      </c>
      <c r="G68" s="95">
        <v>43500</v>
      </c>
      <c r="H68" t="s">
        <v>208</v>
      </c>
      <c r="I68" s="77">
        <v>7.89</v>
      </c>
      <c r="J68" t="s">
        <v>352</v>
      </c>
      <c r="K68" t="s">
        <v>102</v>
      </c>
      <c r="L68" s="78">
        <v>3.4500000000000003E-2</v>
      </c>
      <c r="M68" s="78">
        <v>3.09E-2</v>
      </c>
      <c r="N68" s="77">
        <v>3965.12</v>
      </c>
      <c r="O68" s="77">
        <v>114.82</v>
      </c>
      <c r="P68" s="77">
        <v>4.5527507839999997</v>
      </c>
      <c r="Q68" s="78">
        <v>5.9999999999999995E-4</v>
      </c>
      <c r="R68" s="78">
        <v>1E-4</v>
      </c>
    </row>
    <row r="69" spans="2:18">
      <c r="B69" t="s">
        <v>2766</v>
      </c>
      <c r="C69" t="s">
        <v>2752</v>
      </c>
      <c r="D69" t="s">
        <v>2771</v>
      </c>
      <c r="E69"/>
      <c r="F69" t="s">
        <v>495</v>
      </c>
      <c r="G69" s="95">
        <v>43556</v>
      </c>
      <c r="H69" t="s">
        <v>208</v>
      </c>
      <c r="I69" s="77">
        <v>7.98</v>
      </c>
      <c r="J69" t="s">
        <v>352</v>
      </c>
      <c r="K69" t="s">
        <v>102</v>
      </c>
      <c r="L69" s="78">
        <v>3.0499999999999999E-2</v>
      </c>
      <c r="M69" s="78">
        <v>3.09E-2</v>
      </c>
      <c r="N69" s="77">
        <v>3998.53</v>
      </c>
      <c r="O69" s="77">
        <v>111.25</v>
      </c>
      <c r="P69" s="77">
        <v>4.448364625</v>
      </c>
      <c r="Q69" s="78">
        <v>5.9999999999999995E-4</v>
      </c>
      <c r="R69" s="78">
        <v>1E-4</v>
      </c>
    </row>
    <row r="70" spans="2:18">
      <c r="B70" t="s">
        <v>2766</v>
      </c>
      <c r="C70" t="s">
        <v>2752</v>
      </c>
      <c r="D70" t="s">
        <v>2772</v>
      </c>
      <c r="E70"/>
      <c r="F70" t="s">
        <v>495</v>
      </c>
      <c r="G70" s="95">
        <v>43647</v>
      </c>
      <c r="H70" t="s">
        <v>208</v>
      </c>
      <c r="I70" s="77">
        <v>7.95</v>
      </c>
      <c r="J70" t="s">
        <v>352</v>
      </c>
      <c r="K70" t="s">
        <v>102</v>
      </c>
      <c r="L70" s="78">
        <v>2.9000000000000001E-2</v>
      </c>
      <c r="M70" s="78">
        <v>3.3599999999999998E-2</v>
      </c>
      <c r="N70" s="77">
        <v>3711.85</v>
      </c>
      <c r="O70" s="77">
        <v>106.01</v>
      </c>
      <c r="P70" s="77">
        <v>3.9349321850000001</v>
      </c>
      <c r="Q70" s="78">
        <v>5.0000000000000001E-4</v>
      </c>
      <c r="R70" s="78">
        <v>1E-4</v>
      </c>
    </row>
    <row r="71" spans="2:18">
      <c r="B71" t="s">
        <v>2766</v>
      </c>
      <c r="C71" t="s">
        <v>2752</v>
      </c>
      <c r="D71" t="s">
        <v>2773</v>
      </c>
      <c r="E71"/>
      <c r="F71" t="s">
        <v>495</v>
      </c>
      <c r="G71" s="95">
        <v>43703</v>
      </c>
      <c r="H71" t="s">
        <v>208</v>
      </c>
      <c r="I71" s="77">
        <v>8.1</v>
      </c>
      <c r="J71" t="s">
        <v>352</v>
      </c>
      <c r="K71" t="s">
        <v>102</v>
      </c>
      <c r="L71" s="78">
        <v>2.3800000000000002E-2</v>
      </c>
      <c r="M71" s="78">
        <v>3.27E-2</v>
      </c>
      <c r="N71" s="77">
        <v>263.58</v>
      </c>
      <c r="O71" s="77">
        <v>103.09</v>
      </c>
      <c r="P71" s="77">
        <v>0.27172462200000003</v>
      </c>
      <c r="Q71" s="78">
        <v>0</v>
      </c>
      <c r="R71" s="78">
        <v>0</v>
      </c>
    </row>
    <row r="72" spans="2:18">
      <c r="B72" t="s">
        <v>2766</v>
      </c>
      <c r="C72" t="s">
        <v>2752</v>
      </c>
      <c r="D72" t="s">
        <v>2774</v>
      </c>
      <c r="E72"/>
      <c r="F72" t="s">
        <v>495</v>
      </c>
      <c r="G72" s="95">
        <v>43740</v>
      </c>
      <c r="H72" t="s">
        <v>208</v>
      </c>
      <c r="I72" s="77">
        <v>7.99</v>
      </c>
      <c r="J72" t="s">
        <v>352</v>
      </c>
      <c r="K72" t="s">
        <v>102</v>
      </c>
      <c r="L72" s="78">
        <v>2.4299999999999999E-2</v>
      </c>
      <c r="M72" s="78">
        <v>3.6700000000000003E-2</v>
      </c>
      <c r="N72" s="77">
        <v>3895.24</v>
      </c>
      <c r="O72" s="77">
        <v>100.11</v>
      </c>
      <c r="P72" s="77">
        <v>3.8995247640000001</v>
      </c>
      <c r="Q72" s="78">
        <v>5.0000000000000001E-4</v>
      </c>
      <c r="R72" s="78">
        <v>1E-4</v>
      </c>
    </row>
    <row r="73" spans="2:18">
      <c r="B73" t="s">
        <v>2766</v>
      </c>
      <c r="C73" t="s">
        <v>2752</v>
      </c>
      <c r="D73" t="s">
        <v>2775</v>
      </c>
      <c r="E73"/>
      <c r="F73" t="s">
        <v>495</v>
      </c>
      <c r="G73" s="95">
        <v>43831</v>
      </c>
      <c r="H73" t="s">
        <v>208</v>
      </c>
      <c r="I73" s="77">
        <v>7.97</v>
      </c>
      <c r="J73" t="s">
        <v>352</v>
      </c>
      <c r="K73" t="s">
        <v>102</v>
      </c>
      <c r="L73" s="78">
        <v>2.3800000000000002E-2</v>
      </c>
      <c r="M73" s="78">
        <v>3.8199999999999998E-2</v>
      </c>
      <c r="N73" s="77">
        <v>4042.86</v>
      </c>
      <c r="O73" s="77">
        <v>98.75</v>
      </c>
      <c r="P73" s="77">
        <v>3.9923242499999998</v>
      </c>
      <c r="Q73" s="78">
        <v>5.0000000000000001E-4</v>
      </c>
      <c r="R73" s="78">
        <v>1E-4</v>
      </c>
    </row>
    <row r="74" spans="2:18">
      <c r="B74" t="s">
        <v>2766</v>
      </c>
      <c r="C74" t="s">
        <v>2752</v>
      </c>
      <c r="D74" t="s">
        <v>2776</v>
      </c>
      <c r="E74"/>
      <c r="F74" t="s">
        <v>495</v>
      </c>
      <c r="G74" s="95">
        <v>43922</v>
      </c>
      <c r="H74" t="s">
        <v>208</v>
      </c>
      <c r="I74" s="77">
        <v>8.0500000000000007</v>
      </c>
      <c r="J74" t="s">
        <v>352</v>
      </c>
      <c r="K74" t="s">
        <v>102</v>
      </c>
      <c r="L74" s="78">
        <v>2.7699999999999999E-2</v>
      </c>
      <c r="M74" s="78">
        <v>3.0499999999999999E-2</v>
      </c>
      <c r="N74" s="77">
        <v>2419.89</v>
      </c>
      <c r="O74" s="77">
        <v>108.93</v>
      </c>
      <c r="P74" s="77">
        <v>2.6359861769999999</v>
      </c>
      <c r="Q74" s="78">
        <v>2.9999999999999997E-4</v>
      </c>
      <c r="R74" s="78">
        <v>0</v>
      </c>
    </row>
    <row r="75" spans="2:18">
      <c r="B75" t="s">
        <v>2766</v>
      </c>
      <c r="C75" t="s">
        <v>2752</v>
      </c>
      <c r="D75" t="s">
        <v>2777</v>
      </c>
      <c r="E75"/>
      <c r="F75" t="s">
        <v>495</v>
      </c>
      <c r="G75" s="95">
        <v>43978</v>
      </c>
      <c r="H75" t="s">
        <v>208</v>
      </c>
      <c r="I75" s="77">
        <v>8.0500000000000007</v>
      </c>
      <c r="J75" t="s">
        <v>352</v>
      </c>
      <c r="K75" t="s">
        <v>102</v>
      </c>
      <c r="L75" s="78">
        <v>2.3E-2</v>
      </c>
      <c r="M75" s="78">
        <v>3.5299999999999998E-2</v>
      </c>
      <c r="N75" s="77">
        <v>1015.13</v>
      </c>
      <c r="O75" s="77">
        <v>100.7</v>
      </c>
      <c r="P75" s="77">
        <v>1.02223591</v>
      </c>
      <c r="Q75" s="78">
        <v>1E-4</v>
      </c>
      <c r="R75" s="78">
        <v>0</v>
      </c>
    </row>
    <row r="76" spans="2:18">
      <c r="B76" t="s">
        <v>2766</v>
      </c>
      <c r="C76" t="s">
        <v>2752</v>
      </c>
      <c r="D76" t="s">
        <v>2778</v>
      </c>
      <c r="E76"/>
      <c r="F76" t="s">
        <v>495</v>
      </c>
      <c r="G76" s="95">
        <v>44010</v>
      </c>
      <c r="H76" t="s">
        <v>208</v>
      </c>
      <c r="I76" s="77">
        <v>8.14</v>
      </c>
      <c r="J76" t="s">
        <v>352</v>
      </c>
      <c r="K76" t="s">
        <v>102</v>
      </c>
      <c r="L76" s="78">
        <v>2.1999999999999999E-2</v>
      </c>
      <c r="M76" s="78">
        <v>3.2199999999999999E-2</v>
      </c>
      <c r="N76" s="77">
        <v>1591.72</v>
      </c>
      <c r="O76" s="77">
        <v>102.54</v>
      </c>
      <c r="P76" s="77">
        <v>1.6321496879999999</v>
      </c>
      <c r="Q76" s="78">
        <v>2.0000000000000001E-4</v>
      </c>
      <c r="R76" s="78">
        <v>0</v>
      </c>
    </row>
    <row r="77" spans="2:18">
      <c r="B77" t="s">
        <v>2766</v>
      </c>
      <c r="C77" t="s">
        <v>2752</v>
      </c>
      <c r="D77" t="s">
        <v>2779</v>
      </c>
      <c r="E77"/>
      <c r="F77" t="s">
        <v>495</v>
      </c>
      <c r="G77" s="95">
        <v>44133</v>
      </c>
      <c r="H77" t="s">
        <v>208</v>
      </c>
      <c r="I77" s="77">
        <v>8.0299999999999994</v>
      </c>
      <c r="J77" t="s">
        <v>352</v>
      </c>
      <c r="K77" t="s">
        <v>102</v>
      </c>
      <c r="L77" s="78">
        <v>2.3800000000000002E-2</v>
      </c>
      <c r="M77" s="78">
        <v>3.5499999999999997E-2</v>
      </c>
      <c r="N77" s="77">
        <v>2069.85</v>
      </c>
      <c r="O77" s="77">
        <v>101.57</v>
      </c>
      <c r="P77" s="77">
        <v>2.1023466449999999</v>
      </c>
      <c r="Q77" s="78">
        <v>2.9999999999999997E-4</v>
      </c>
      <c r="R77" s="78">
        <v>0</v>
      </c>
    </row>
    <row r="78" spans="2:18">
      <c r="B78" t="s">
        <v>2766</v>
      </c>
      <c r="C78" t="s">
        <v>2752</v>
      </c>
      <c r="D78" t="s">
        <v>2780</v>
      </c>
      <c r="E78"/>
      <c r="F78" t="s">
        <v>495</v>
      </c>
      <c r="G78" s="95">
        <v>44251</v>
      </c>
      <c r="H78" t="s">
        <v>208</v>
      </c>
      <c r="I78" s="77">
        <v>7.93</v>
      </c>
      <c r="J78" t="s">
        <v>352</v>
      </c>
      <c r="K78" t="s">
        <v>102</v>
      </c>
      <c r="L78" s="78">
        <v>2.3599999999999999E-2</v>
      </c>
      <c r="M78" s="78">
        <v>4.0399999999999998E-2</v>
      </c>
      <c r="N78" s="77">
        <v>6145.64</v>
      </c>
      <c r="O78" s="77">
        <v>97.69</v>
      </c>
      <c r="P78" s="77">
        <v>6.0036757160000001</v>
      </c>
      <c r="Q78" s="78">
        <v>8.0000000000000004E-4</v>
      </c>
      <c r="R78" s="78">
        <v>1E-4</v>
      </c>
    </row>
    <row r="79" spans="2:18">
      <c r="B79" t="s">
        <v>2766</v>
      </c>
      <c r="C79" t="s">
        <v>2752</v>
      </c>
      <c r="D79" t="s">
        <v>2781</v>
      </c>
      <c r="E79"/>
      <c r="F79" t="s">
        <v>495</v>
      </c>
      <c r="G79" s="95">
        <v>44294</v>
      </c>
      <c r="H79" t="s">
        <v>208</v>
      </c>
      <c r="I79" s="77">
        <v>7.9</v>
      </c>
      <c r="J79" t="s">
        <v>352</v>
      </c>
      <c r="K79" t="s">
        <v>102</v>
      </c>
      <c r="L79" s="78">
        <v>2.3199999999999998E-2</v>
      </c>
      <c r="M79" s="78">
        <v>4.2700000000000002E-2</v>
      </c>
      <c r="N79" s="77">
        <v>4421.71</v>
      </c>
      <c r="O79" s="77">
        <v>95.43</v>
      </c>
      <c r="P79" s="77">
        <v>4.219637853</v>
      </c>
      <c r="Q79" s="78">
        <v>5.9999999999999995E-4</v>
      </c>
      <c r="R79" s="78">
        <v>1E-4</v>
      </c>
    </row>
    <row r="80" spans="2:18">
      <c r="B80" t="s">
        <v>2766</v>
      </c>
      <c r="C80" t="s">
        <v>2752</v>
      </c>
      <c r="D80" t="s">
        <v>2782</v>
      </c>
      <c r="E80"/>
      <c r="F80" t="s">
        <v>495</v>
      </c>
      <c r="G80" s="95">
        <v>44602</v>
      </c>
      <c r="H80" t="s">
        <v>208</v>
      </c>
      <c r="I80" s="77">
        <v>7.79</v>
      </c>
      <c r="J80" t="s">
        <v>352</v>
      </c>
      <c r="K80" t="s">
        <v>102</v>
      </c>
      <c r="L80" s="78">
        <v>2.0899999999999998E-2</v>
      </c>
      <c r="M80" s="78">
        <v>5.0200000000000002E-2</v>
      </c>
      <c r="N80" s="77">
        <v>6334.9</v>
      </c>
      <c r="O80" s="77">
        <v>86.04</v>
      </c>
      <c r="P80" s="77">
        <v>5.4505479599999997</v>
      </c>
      <c r="Q80" s="78">
        <v>6.9999999999999999E-4</v>
      </c>
      <c r="R80" s="78">
        <v>1E-4</v>
      </c>
    </row>
    <row r="81" spans="2:18">
      <c r="B81" t="s">
        <v>2783</v>
      </c>
      <c r="C81" t="s">
        <v>2712</v>
      </c>
      <c r="D81" t="s">
        <v>2784</v>
      </c>
      <c r="E81"/>
      <c r="F81" t="s">
        <v>498</v>
      </c>
      <c r="G81" s="95">
        <v>44147</v>
      </c>
      <c r="H81" t="s">
        <v>150</v>
      </c>
      <c r="I81" s="77">
        <v>7.7</v>
      </c>
      <c r="J81" t="s">
        <v>586</v>
      </c>
      <c r="K81" t="s">
        <v>102</v>
      </c>
      <c r="L81" s="78">
        <v>1.6299999999999999E-2</v>
      </c>
      <c r="M81" s="78">
        <v>2.9100000000000001E-2</v>
      </c>
      <c r="N81" s="77">
        <v>15275.48</v>
      </c>
      <c r="O81" s="77">
        <v>100.62</v>
      </c>
      <c r="P81" s="77">
        <v>15.370187976</v>
      </c>
      <c r="Q81" s="78">
        <v>2E-3</v>
      </c>
      <c r="R81" s="78">
        <v>2.9999999999999997E-4</v>
      </c>
    </row>
    <row r="82" spans="2:18">
      <c r="B82" t="s">
        <v>2783</v>
      </c>
      <c r="C82" t="s">
        <v>2712</v>
      </c>
      <c r="D82" t="s">
        <v>2785</v>
      </c>
      <c r="E82"/>
      <c r="F82" t="s">
        <v>498</v>
      </c>
      <c r="G82" s="95">
        <v>44185</v>
      </c>
      <c r="H82" t="s">
        <v>150</v>
      </c>
      <c r="I82" s="77">
        <v>7.71</v>
      </c>
      <c r="J82" t="s">
        <v>586</v>
      </c>
      <c r="K82" t="s">
        <v>102</v>
      </c>
      <c r="L82" s="78">
        <v>1.4999999999999999E-2</v>
      </c>
      <c r="M82" s="78">
        <v>3.0200000000000001E-2</v>
      </c>
      <c r="N82" s="77">
        <v>7180.7</v>
      </c>
      <c r="O82" s="77">
        <v>98.68</v>
      </c>
      <c r="P82" s="77">
        <v>7.0859147599999996</v>
      </c>
      <c r="Q82" s="78">
        <v>8.9999999999999998E-4</v>
      </c>
      <c r="R82" s="78">
        <v>1E-4</v>
      </c>
    </row>
    <row r="83" spans="2:18">
      <c r="B83" t="s">
        <v>2786</v>
      </c>
      <c r="C83" t="s">
        <v>2752</v>
      </c>
      <c r="D83" t="s">
        <v>2787</v>
      </c>
      <c r="E83"/>
      <c r="F83" t="s">
        <v>2788</v>
      </c>
      <c r="G83" s="95">
        <v>43631</v>
      </c>
      <c r="H83" t="s">
        <v>2193</v>
      </c>
      <c r="I83" s="77">
        <v>5</v>
      </c>
      <c r="J83" t="s">
        <v>345</v>
      </c>
      <c r="K83" t="s">
        <v>102</v>
      </c>
      <c r="L83" s="78">
        <v>3.1E-2</v>
      </c>
      <c r="M83" s="78">
        <v>2.7400000000000001E-2</v>
      </c>
      <c r="N83" s="77">
        <v>15938.56</v>
      </c>
      <c r="O83" s="77">
        <v>112.47</v>
      </c>
      <c r="P83" s="77">
        <v>17.926098432</v>
      </c>
      <c r="Q83" s="78">
        <v>2.3999999999999998E-3</v>
      </c>
      <c r="R83" s="78">
        <v>2.9999999999999997E-4</v>
      </c>
    </row>
    <row r="84" spans="2:18">
      <c r="B84" t="s">
        <v>2786</v>
      </c>
      <c r="C84" t="s">
        <v>2752</v>
      </c>
      <c r="D84" t="s">
        <v>2789</v>
      </c>
      <c r="E84"/>
      <c r="F84" t="s">
        <v>2788</v>
      </c>
      <c r="G84" s="95">
        <v>43634</v>
      </c>
      <c r="H84" t="s">
        <v>2193</v>
      </c>
      <c r="I84" s="77">
        <v>5.0199999999999996</v>
      </c>
      <c r="J84" t="s">
        <v>345</v>
      </c>
      <c r="K84" t="s">
        <v>102</v>
      </c>
      <c r="L84" s="78">
        <v>2.4899999999999999E-2</v>
      </c>
      <c r="M84" s="78">
        <v>2.75E-2</v>
      </c>
      <c r="N84" s="77">
        <v>6704.63</v>
      </c>
      <c r="O84" s="77">
        <v>111.01</v>
      </c>
      <c r="P84" s="77">
        <v>7.4428097629999996</v>
      </c>
      <c r="Q84" s="78">
        <v>1E-3</v>
      </c>
      <c r="R84" s="78">
        <v>1E-4</v>
      </c>
    </row>
    <row r="85" spans="2:18">
      <c r="B85" t="s">
        <v>2786</v>
      </c>
      <c r="C85" t="s">
        <v>2752</v>
      </c>
      <c r="D85" t="s">
        <v>2790</v>
      </c>
      <c r="E85"/>
      <c r="F85" t="s">
        <v>2788</v>
      </c>
      <c r="G85" s="95">
        <v>43634</v>
      </c>
      <c r="H85" t="s">
        <v>2193</v>
      </c>
      <c r="I85" s="77">
        <v>5.29</v>
      </c>
      <c r="J85" t="s">
        <v>345</v>
      </c>
      <c r="K85" t="s">
        <v>102</v>
      </c>
      <c r="L85" s="78">
        <v>3.5999999999999997E-2</v>
      </c>
      <c r="M85" s="78">
        <v>2.7699999999999999E-2</v>
      </c>
      <c r="N85" s="77">
        <v>4421.1499999999996</v>
      </c>
      <c r="O85" s="77">
        <v>115.53</v>
      </c>
      <c r="P85" s="77">
        <v>5.1077545950000003</v>
      </c>
      <c r="Q85" s="78">
        <v>6.9999999999999999E-4</v>
      </c>
      <c r="R85" s="78">
        <v>1E-4</v>
      </c>
    </row>
    <row r="86" spans="2:18">
      <c r="B86" t="s">
        <v>2791</v>
      </c>
      <c r="C86" t="s">
        <v>2712</v>
      </c>
      <c r="D86" t="s">
        <v>2792</v>
      </c>
      <c r="E86"/>
      <c r="F86" t="s">
        <v>2788</v>
      </c>
      <c r="G86" s="95">
        <v>44651</v>
      </c>
      <c r="H86" t="s">
        <v>2193</v>
      </c>
      <c r="I86" s="77">
        <v>7.82</v>
      </c>
      <c r="J86" t="s">
        <v>345</v>
      </c>
      <c r="K86" t="s">
        <v>102</v>
      </c>
      <c r="L86" s="78">
        <v>1.7999999999999999E-2</v>
      </c>
      <c r="M86" s="78">
        <v>3.6600000000000001E-2</v>
      </c>
      <c r="N86" s="77">
        <v>78388.17</v>
      </c>
      <c r="O86" s="77">
        <v>92.92</v>
      </c>
      <c r="P86" s="77">
        <v>72.838287563999998</v>
      </c>
      <c r="Q86" s="78">
        <v>9.5999999999999992E-3</v>
      </c>
      <c r="R86" s="78">
        <v>1.4E-3</v>
      </c>
    </row>
    <row r="87" spans="2:18">
      <c r="B87" t="s">
        <v>2791</v>
      </c>
      <c r="C87" t="s">
        <v>2712</v>
      </c>
      <c r="D87" t="s">
        <v>2793</v>
      </c>
      <c r="E87"/>
      <c r="F87" t="s">
        <v>2788</v>
      </c>
      <c r="G87" s="95">
        <v>44651</v>
      </c>
      <c r="H87" t="s">
        <v>2193</v>
      </c>
      <c r="I87" s="77">
        <v>7.42</v>
      </c>
      <c r="J87" t="s">
        <v>345</v>
      </c>
      <c r="K87" t="s">
        <v>102</v>
      </c>
      <c r="L87" s="78">
        <v>1.8800000000000001E-2</v>
      </c>
      <c r="M87" s="78">
        <v>3.8699999999999998E-2</v>
      </c>
      <c r="N87" s="77">
        <v>48423.22</v>
      </c>
      <c r="O87" s="77">
        <v>92.79</v>
      </c>
      <c r="P87" s="77">
        <v>44.931905837999999</v>
      </c>
      <c r="Q87" s="78">
        <v>5.8999999999999999E-3</v>
      </c>
      <c r="R87" s="78">
        <v>8.0000000000000004E-4</v>
      </c>
    </row>
    <row r="88" spans="2:18">
      <c r="B88" t="s">
        <v>2791</v>
      </c>
      <c r="C88" t="s">
        <v>2712</v>
      </c>
      <c r="D88" t="s">
        <v>2794</v>
      </c>
      <c r="E88"/>
      <c r="F88" t="s">
        <v>2788</v>
      </c>
      <c r="G88" s="95">
        <v>44705</v>
      </c>
      <c r="H88" t="s">
        <v>2193</v>
      </c>
      <c r="I88" s="77">
        <v>7.73</v>
      </c>
      <c r="J88" t="s">
        <v>345</v>
      </c>
      <c r="K88" t="s">
        <v>102</v>
      </c>
      <c r="L88" s="78">
        <v>2.3699999999999999E-2</v>
      </c>
      <c r="M88" s="78">
        <v>2.3800000000000002E-2</v>
      </c>
      <c r="N88" s="77">
        <v>31993.71</v>
      </c>
      <c r="O88" s="77">
        <v>105.84</v>
      </c>
      <c r="P88" s="77">
        <v>33.862142663999997</v>
      </c>
      <c r="Q88" s="78">
        <v>4.4999999999999997E-3</v>
      </c>
      <c r="R88" s="78">
        <v>5.9999999999999995E-4</v>
      </c>
    </row>
    <row r="89" spans="2:18">
      <c r="B89" t="s">
        <v>2791</v>
      </c>
      <c r="C89" t="s">
        <v>2712</v>
      </c>
      <c r="D89" t="s">
        <v>2795</v>
      </c>
      <c r="E89"/>
      <c r="F89" t="s">
        <v>2788</v>
      </c>
      <c r="G89" s="95">
        <v>44705</v>
      </c>
      <c r="H89" t="s">
        <v>2193</v>
      </c>
      <c r="I89" s="77">
        <v>7.36</v>
      </c>
      <c r="J89" t="s">
        <v>345</v>
      </c>
      <c r="K89" t="s">
        <v>102</v>
      </c>
      <c r="L89" s="78">
        <v>2.3199999999999998E-2</v>
      </c>
      <c r="M89" s="78">
        <v>2.5499999999999998E-2</v>
      </c>
      <c r="N89" s="77">
        <v>22737.52</v>
      </c>
      <c r="O89" s="77">
        <v>104.19</v>
      </c>
      <c r="P89" s="77">
        <v>23.690222087999999</v>
      </c>
      <c r="Q89" s="78">
        <v>3.0999999999999999E-3</v>
      </c>
      <c r="R89" s="78">
        <v>4.0000000000000002E-4</v>
      </c>
    </row>
    <row r="90" spans="2:18">
      <c r="B90" t="s">
        <v>2796</v>
      </c>
      <c r="C90" t="s">
        <v>2752</v>
      </c>
      <c r="D90" t="s">
        <v>2797</v>
      </c>
      <c r="E90"/>
      <c r="F90" t="s">
        <v>2788</v>
      </c>
      <c r="G90" s="95">
        <v>44087</v>
      </c>
      <c r="H90" t="s">
        <v>2193</v>
      </c>
      <c r="I90" s="77">
        <v>5.39</v>
      </c>
      <c r="J90" t="s">
        <v>345</v>
      </c>
      <c r="K90" t="s">
        <v>102</v>
      </c>
      <c r="L90" s="78">
        <v>1.7899999999999999E-2</v>
      </c>
      <c r="M90" s="78">
        <v>2.81E-2</v>
      </c>
      <c r="N90" s="77">
        <v>19094.580000000002</v>
      </c>
      <c r="O90" s="77">
        <v>104.81</v>
      </c>
      <c r="P90" s="77">
        <v>20.013029297999999</v>
      </c>
      <c r="Q90" s="78">
        <v>2.5999999999999999E-3</v>
      </c>
      <c r="R90" s="78">
        <v>4.0000000000000002E-4</v>
      </c>
    </row>
    <row r="91" spans="2:18">
      <c r="B91" t="s">
        <v>2796</v>
      </c>
      <c r="C91" t="s">
        <v>2752</v>
      </c>
      <c r="D91" t="s">
        <v>2798</v>
      </c>
      <c r="E91"/>
      <c r="F91" t="s">
        <v>2788</v>
      </c>
      <c r="G91" s="95">
        <v>44087</v>
      </c>
      <c r="H91" t="s">
        <v>2193</v>
      </c>
      <c r="I91" s="77">
        <v>6.75</v>
      </c>
      <c r="J91" t="s">
        <v>345</v>
      </c>
      <c r="K91" t="s">
        <v>102</v>
      </c>
      <c r="L91" s="78">
        <v>7.5499999999999998E-2</v>
      </c>
      <c r="M91" s="78">
        <v>7.9500000000000001E-2</v>
      </c>
      <c r="N91" s="77">
        <v>9817.3700000000008</v>
      </c>
      <c r="O91" s="77">
        <v>99.48</v>
      </c>
      <c r="P91" s="77">
        <v>9.7663196760000002</v>
      </c>
      <c r="Q91" s="78">
        <v>1.2999999999999999E-3</v>
      </c>
      <c r="R91" s="78">
        <v>2.0000000000000001E-4</v>
      </c>
    </row>
    <row r="92" spans="2:18">
      <c r="B92" t="s">
        <v>2799</v>
      </c>
      <c r="C92" t="s">
        <v>2752</v>
      </c>
      <c r="D92" t="s">
        <v>2800</v>
      </c>
      <c r="E92"/>
      <c r="F92" t="s">
        <v>2788</v>
      </c>
      <c r="G92" s="95">
        <v>44748</v>
      </c>
      <c r="H92" t="s">
        <v>2193</v>
      </c>
      <c r="I92" s="77">
        <v>1.86</v>
      </c>
      <c r="J92" t="s">
        <v>345</v>
      </c>
      <c r="K92" t="s">
        <v>102</v>
      </c>
      <c r="L92" s="78">
        <v>7.5700000000000003E-2</v>
      </c>
      <c r="M92" s="78">
        <v>8.48E-2</v>
      </c>
      <c r="N92" s="77">
        <v>329720.86</v>
      </c>
      <c r="O92" s="77">
        <v>100.48</v>
      </c>
      <c r="P92" s="77">
        <v>331.303520128</v>
      </c>
      <c r="Q92" s="78">
        <v>4.3900000000000002E-2</v>
      </c>
      <c r="R92" s="78">
        <v>6.1999999999999998E-3</v>
      </c>
    </row>
    <row r="93" spans="2:18">
      <c r="B93" t="s">
        <v>2801</v>
      </c>
      <c r="C93" t="s">
        <v>2712</v>
      </c>
      <c r="D93" t="s">
        <v>2802</v>
      </c>
      <c r="E93"/>
      <c r="F93" t="s">
        <v>2788</v>
      </c>
      <c r="G93" s="95">
        <v>45015</v>
      </c>
      <c r="H93" t="s">
        <v>2193</v>
      </c>
      <c r="I93" s="77">
        <v>4.0999999999999996</v>
      </c>
      <c r="J93" t="s">
        <v>586</v>
      </c>
      <c r="K93" t="s">
        <v>102</v>
      </c>
      <c r="L93" s="78">
        <v>3.3599999999999998E-2</v>
      </c>
      <c r="M93" s="78">
        <v>3.1699999999999999E-2</v>
      </c>
      <c r="N93" s="77">
        <v>24309.81</v>
      </c>
      <c r="O93" s="77">
        <v>103.08</v>
      </c>
      <c r="P93" s="77">
        <v>25.058552148</v>
      </c>
      <c r="Q93" s="78">
        <v>3.3E-3</v>
      </c>
      <c r="R93" s="78">
        <v>5.0000000000000001E-4</v>
      </c>
    </row>
    <row r="94" spans="2:18">
      <c r="B94" t="s">
        <v>2803</v>
      </c>
      <c r="C94" t="s">
        <v>2752</v>
      </c>
      <c r="D94" t="s">
        <v>2804</v>
      </c>
      <c r="E94"/>
      <c r="F94" t="s">
        <v>495</v>
      </c>
      <c r="G94" s="95">
        <v>40903</v>
      </c>
      <c r="H94" t="s">
        <v>208</v>
      </c>
      <c r="I94" s="77">
        <v>3.89</v>
      </c>
      <c r="J94" t="s">
        <v>352</v>
      </c>
      <c r="K94" t="s">
        <v>102</v>
      </c>
      <c r="L94" s="78">
        <v>5.2600000000000001E-2</v>
      </c>
      <c r="M94" s="78">
        <v>3.3700000000000001E-2</v>
      </c>
      <c r="N94" s="77">
        <v>728.98</v>
      </c>
      <c r="O94" s="77">
        <v>123.18</v>
      </c>
      <c r="P94" s="77">
        <v>0.89795756400000004</v>
      </c>
      <c r="Q94" s="78">
        <v>1E-4</v>
      </c>
      <c r="R94" s="78">
        <v>0</v>
      </c>
    </row>
    <row r="95" spans="2:18">
      <c r="B95" t="s">
        <v>2803</v>
      </c>
      <c r="C95" t="s">
        <v>2752</v>
      </c>
      <c r="D95" t="s">
        <v>2805</v>
      </c>
      <c r="E95"/>
      <c r="F95" t="s">
        <v>495</v>
      </c>
      <c r="G95" s="95">
        <v>40933</v>
      </c>
      <c r="H95" t="s">
        <v>208</v>
      </c>
      <c r="I95" s="77">
        <v>3.93</v>
      </c>
      <c r="J95" t="s">
        <v>352</v>
      </c>
      <c r="K95" t="s">
        <v>102</v>
      </c>
      <c r="L95" s="78">
        <v>5.1299999999999998E-2</v>
      </c>
      <c r="M95" s="78">
        <v>2.5399999999999999E-2</v>
      </c>
      <c r="N95" s="77">
        <v>2688.15</v>
      </c>
      <c r="O95" s="77">
        <v>126.52</v>
      </c>
      <c r="P95" s="77">
        <v>3.4010473800000001</v>
      </c>
      <c r="Q95" s="78">
        <v>5.0000000000000001E-4</v>
      </c>
      <c r="R95" s="78">
        <v>1E-4</v>
      </c>
    </row>
    <row r="96" spans="2:18">
      <c r="B96" t="s">
        <v>2803</v>
      </c>
      <c r="C96" t="s">
        <v>2752</v>
      </c>
      <c r="D96" t="s">
        <v>2806</v>
      </c>
      <c r="E96"/>
      <c r="F96" t="s">
        <v>495</v>
      </c>
      <c r="G96" s="95">
        <v>40993</v>
      </c>
      <c r="H96" t="s">
        <v>208</v>
      </c>
      <c r="I96" s="77">
        <v>3.93</v>
      </c>
      <c r="J96" t="s">
        <v>352</v>
      </c>
      <c r="K96" t="s">
        <v>102</v>
      </c>
      <c r="L96" s="78">
        <v>5.1499999999999997E-2</v>
      </c>
      <c r="M96" s="78">
        <v>2.5399999999999999E-2</v>
      </c>
      <c r="N96" s="77">
        <v>1564.43</v>
      </c>
      <c r="O96" s="77">
        <v>126.59</v>
      </c>
      <c r="P96" s="77">
        <v>1.980411937</v>
      </c>
      <c r="Q96" s="78">
        <v>2.9999999999999997E-4</v>
      </c>
      <c r="R96" s="78">
        <v>0</v>
      </c>
    </row>
    <row r="97" spans="2:18">
      <c r="B97" t="s">
        <v>2803</v>
      </c>
      <c r="C97" t="s">
        <v>2752</v>
      </c>
      <c r="D97" t="s">
        <v>2807</v>
      </c>
      <c r="E97"/>
      <c r="F97" t="s">
        <v>495</v>
      </c>
      <c r="G97" s="95">
        <v>41053</v>
      </c>
      <c r="H97" t="s">
        <v>208</v>
      </c>
      <c r="I97" s="77">
        <v>3.93</v>
      </c>
      <c r="J97" t="s">
        <v>352</v>
      </c>
      <c r="K97" t="s">
        <v>102</v>
      </c>
      <c r="L97" s="78">
        <v>5.0999999999999997E-2</v>
      </c>
      <c r="M97" s="78">
        <v>2.5399999999999999E-2</v>
      </c>
      <c r="N97" s="77">
        <v>1101.95</v>
      </c>
      <c r="O97" s="77">
        <v>124.79</v>
      </c>
      <c r="P97" s="77">
        <v>1.3751234050000001</v>
      </c>
      <c r="Q97" s="78">
        <v>2.0000000000000001E-4</v>
      </c>
      <c r="R97" s="78">
        <v>0</v>
      </c>
    </row>
    <row r="98" spans="2:18">
      <c r="B98" t="s">
        <v>2803</v>
      </c>
      <c r="C98" t="s">
        <v>2752</v>
      </c>
      <c r="D98" t="s">
        <v>2808</v>
      </c>
      <c r="E98"/>
      <c r="F98" t="s">
        <v>495</v>
      </c>
      <c r="G98" s="95">
        <v>41269</v>
      </c>
      <c r="H98" t="s">
        <v>208</v>
      </c>
      <c r="I98" s="77">
        <v>3.96</v>
      </c>
      <c r="J98" t="s">
        <v>352</v>
      </c>
      <c r="K98" t="s">
        <v>102</v>
      </c>
      <c r="L98" s="78">
        <v>5.0999999999999997E-2</v>
      </c>
      <c r="M98" s="78">
        <v>2.12E-2</v>
      </c>
      <c r="N98" s="77">
        <v>622.41999999999996</v>
      </c>
      <c r="O98" s="77">
        <v>126.6</v>
      </c>
      <c r="P98" s="77">
        <v>0.78798372000000005</v>
      </c>
      <c r="Q98" s="78">
        <v>1E-4</v>
      </c>
      <c r="R98" s="78">
        <v>0</v>
      </c>
    </row>
    <row r="99" spans="2:18">
      <c r="B99" t="s">
        <v>2803</v>
      </c>
      <c r="C99" t="s">
        <v>2752</v>
      </c>
      <c r="D99" t="s">
        <v>2809</v>
      </c>
      <c r="E99"/>
      <c r="F99" t="s">
        <v>495</v>
      </c>
      <c r="G99" s="95">
        <v>41298</v>
      </c>
      <c r="H99" t="s">
        <v>208</v>
      </c>
      <c r="I99" s="77">
        <v>3.93</v>
      </c>
      <c r="J99" t="s">
        <v>352</v>
      </c>
      <c r="K99" t="s">
        <v>102</v>
      </c>
      <c r="L99" s="78">
        <v>5.0999999999999997E-2</v>
      </c>
      <c r="M99" s="78">
        <v>2.5399999999999999E-2</v>
      </c>
      <c r="N99" s="77">
        <v>1259.46</v>
      </c>
      <c r="O99" s="77">
        <v>124.31</v>
      </c>
      <c r="P99" s="77">
        <v>1.5656347260000001</v>
      </c>
      <c r="Q99" s="78">
        <v>2.0000000000000001E-4</v>
      </c>
      <c r="R99" s="78">
        <v>0</v>
      </c>
    </row>
    <row r="100" spans="2:18">
      <c r="B100" t="s">
        <v>2803</v>
      </c>
      <c r="C100" t="s">
        <v>2752</v>
      </c>
      <c r="D100" t="s">
        <v>2810</v>
      </c>
      <c r="E100"/>
      <c r="F100" t="s">
        <v>495</v>
      </c>
      <c r="G100" s="95">
        <v>41330</v>
      </c>
      <c r="H100" t="s">
        <v>208</v>
      </c>
      <c r="I100" s="77">
        <v>3.93</v>
      </c>
      <c r="J100" t="s">
        <v>352</v>
      </c>
      <c r="K100" t="s">
        <v>102</v>
      </c>
      <c r="L100" s="78">
        <v>5.0999999999999997E-2</v>
      </c>
      <c r="M100" s="78">
        <v>2.5399999999999999E-2</v>
      </c>
      <c r="N100" s="77">
        <v>1952.38</v>
      </c>
      <c r="O100" s="77">
        <v>124.54</v>
      </c>
      <c r="P100" s="77">
        <v>2.4314940520000001</v>
      </c>
      <c r="Q100" s="78">
        <v>2.9999999999999997E-4</v>
      </c>
      <c r="R100" s="78">
        <v>0</v>
      </c>
    </row>
    <row r="101" spans="2:18">
      <c r="B101" t="s">
        <v>2803</v>
      </c>
      <c r="C101" t="s">
        <v>2752</v>
      </c>
      <c r="D101" t="s">
        <v>2811</v>
      </c>
      <c r="E101"/>
      <c r="F101" t="s">
        <v>495</v>
      </c>
      <c r="G101" s="95">
        <v>41389</v>
      </c>
      <c r="H101" t="s">
        <v>208</v>
      </c>
      <c r="I101" s="77">
        <v>3.96</v>
      </c>
      <c r="J101" t="s">
        <v>352</v>
      </c>
      <c r="K101" t="s">
        <v>102</v>
      </c>
      <c r="L101" s="78">
        <v>5.0999999999999997E-2</v>
      </c>
      <c r="M101" s="78">
        <v>2.12E-2</v>
      </c>
      <c r="N101" s="77">
        <v>854.59</v>
      </c>
      <c r="O101" s="77">
        <v>126.34</v>
      </c>
      <c r="P101" s="77">
        <v>1.079689006</v>
      </c>
      <c r="Q101" s="78">
        <v>1E-4</v>
      </c>
      <c r="R101" s="78">
        <v>0</v>
      </c>
    </row>
    <row r="102" spans="2:18">
      <c r="B102" t="s">
        <v>2803</v>
      </c>
      <c r="C102" t="s">
        <v>2752</v>
      </c>
      <c r="D102" t="s">
        <v>2812</v>
      </c>
      <c r="E102"/>
      <c r="F102" t="s">
        <v>495</v>
      </c>
      <c r="G102" s="95">
        <v>41085</v>
      </c>
      <c r="H102" t="s">
        <v>208</v>
      </c>
      <c r="I102" s="77">
        <v>3.93</v>
      </c>
      <c r="J102" t="s">
        <v>352</v>
      </c>
      <c r="K102" t="s">
        <v>102</v>
      </c>
      <c r="L102" s="78">
        <v>5.0999999999999997E-2</v>
      </c>
      <c r="M102" s="78">
        <v>2.5399999999999999E-2</v>
      </c>
      <c r="N102" s="77">
        <v>2027.67</v>
      </c>
      <c r="O102" s="77">
        <v>124.79</v>
      </c>
      <c r="P102" s="77">
        <v>2.5303293930000001</v>
      </c>
      <c r="Q102" s="78">
        <v>2.9999999999999997E-4</v>
      </c>
      <c r="R102" s="78">
        <v>0</v>
      </c>
    </row>
    <row r="103" spans="2:18">
      <c r="B103" t="s">
        <v>2803</v>
      </c>
      <c r="C103" t="s">
        <v>2752</v>
      </c>
      <c r="D103" t="s">
        <v>2813</v>
      </c>
      <c r="E103"/>
      <c r="F103" t="s">
        <v>495</v>
      </c>
      <c r="G103" s="95">
        <v>41115</v>
      </c>
      <c r="H103" t="s">
        <v>208</v>
      </c>
      <c r="I103" s="77">
        <v>3.93</v>
      </c>
      <c r="J103" t="s">
        <v>352</v>
      </c>
      <c r="K103" t="s">
        <v>102</v>
      </c>
      <c r="L103" s="78">
        <v>5.0999999999999997E-2</v>
      </c>
      <c r="M103" s="78">
        <v>2.5600000000000001E-2</v>
      </c>
      <c r="N103" s="77">
        <v>899.17</v>
      </c>
      <c r="O103" s="77">
        <v>125.07</v>
      </c>
      <c r="P103" s="77">
        <v>1.124591919</v>
      </c>
      <c r="Q103" s="78">
        <v>1E-4</v>
      </c>
      <c r="R103" s="78">
        <v>0</v>
      </c>
    </row>
    <row r="104" spans="2:18">
      <c r="B104" t="s">
        <v>2803</v>
      </c>
      <c r="C104" t="s">
        <v>2752</v>
      </c>
      <c r="D104" t="s">
        <v>2814</v>
      </c>
      <c r="E104"/>
      <c r="F104" t="s">
        <v>495</v>
      </c>
      <c r="G104" s="95">
        <v>41179</v>
      </c>
      <c r="H104" t="s">
        <v>208</v>
      </c>
      <c r="I104" s="77">
        <v>3.93</v>
      </c>
      <c r="J104" t="s">
        <v>352</v>
      </c>
      <c r="K104" t="s">
        <v>102</v>
      </c>
      <c r="L104" s="78">
        <v>5.0999999999999997E-2</v>
      </c>
      <c r="M104" s="78">
        <v>2.5399999999999999E-2</v>
      </c>
      <c r="N104" s="77">
        <v>1133.8499999999999</v>
      </c>
      <c r="O104" s="77">
        <v>123.73</v>
      </c>
      <c r="P104" s="77">
        <v>1.402912605</v>
      </c>
      <c r="Q104" s="78">
        <v>2.0000000000000001E-4</v>
      </c>
      <c r="R104" s="78">
        <v>0</v>
      </c>
    </row>
    <row r="105" spans="2:18">
      <c r="B105" t="s">
        <v>2803</v>
      </c>
      <c r="C105" t="s">
        <v>2752</v>
      </c>
      <c r="D105" t="s">
        <v>2815</v>
      </c>
      <c r="E105"/>
      <c r="F105" t="s">
        <v>495</v>
      </c>
      <c r="G105" s="95">
        <v>41207</v>
      </c>
      <c r="H105" t="s">
        <v>208</v>
      </c>
      <c r="I105" s="77">
        <v>3.96</v>
      </c>
      <c r="J105" t="s">
        <v>352</v>
      </c>
      <c r="K105" t="s">
        <v>102</v>
      </c>
      <c r="L105" s="78">
        <v>5.0999999999999997E-2</v>
      </c>
      <c r="M105" s="78">
        <v>2.1100000000000001E-2</v>
      </c>
      <c r="N105" s="77">
        <v>259.24</v>
      </c>
      <c r="O105" s="77">
        <v>125.79</v>
      </c>
      <c r="P105" s="77">
        <v>0.326097996</v>
      </c>
      <c r="Q105" s="78">
        <v>0</v>
      </c>
      <c r="R105" s="78">
        <v>0</v>
      </c>
    </row>
    <row r="106" spans="2:18">
      <c r="B106" t="s">
        <v>2803</v>
      </c>
      <c r="C106" t="s">
        <v>2752</v>
      </c>
      <c r="D106" t="s">
        <v>2816</v>
      </c>
      <c r="E106"/>
      <c r="F106" t="s">
        <v>495</v>
      </c>
      <c r="G106" s="95">
        <v>41239</v>
      </c>
      <c r="H106" t="s">
        <v>208</v>
      </c>
      <c r="I106" s="77">
        <v>3.93</v>
      </c>
      <c r="J106" t="s">
        <v>352</v>
      </c>
      <c r="K106" t="s">
        <v>102</v>
      </c>
      <c r="L106" s="78">
        <v>5.0999999999999997E-2</v>
      </c>
      <c r="M106" s="78">
        <v>2.5399999999999999E-2</v>
      </c>
      <c r="N106" s="77">
        <v>2286.17</v>
      </c>
      <c r="O106" s="77">
        <v>123.97</v>
      </c>
      <c r="P106" s="77">
        <v>2.8341649489999998</v>
      </c>
      <c r="Q106" s="78">
        <v>4.0000000000000002E-4</v>
      </c>
      <c r="R106" s="78">
        <v>1E-4</v>
      </c>
    </row>
    <row r="107" spans="2:18">
      <c r="B107" t="s">
        <v>2803</v>
      </c>
      <c r="C107" t="s">
        <v>2752</v>
      </c>
      <c r="D107" t="s">
        <v>2817</v>
      </c>
      <c r="E107"/>
      <c r="F107" t="s">
        <v>495</v>
      </c>
      <c r="G107" s="95">
        <v>41450</v>
      </c>
      <c r="H107" t="s">
        <v>208</v>
      </c>
      <c r="I107" s="77">
        <v>3.96</v>
      </c>
      <c r="J107" t="s">
        <v>352</v>
      </c>
      <c r="K107" t="s">
        <v>102</v>
      </c>
      <c r="L107" s="78">
        <v>5.0999999999999997E-2</v>
      </c>
      <c r="M107" s="78">
        <v>2.1399999999999999E-2</v>
      </c>
      <c r="N107" s="77">
        <v>515.64</v>
      </c>
      <c r="O107" s="77">
        <v>125.63</v>
      </c>
      <c r="P107" s="77">
        <v>0.64779853200000004</v>
      </c>
      <c r="Q107" s="78">
        <v>1E-4</v>
      </c>
      <c r="R107" s="78">
        <v>0</v>
      </c>
    </row>
    <row r="108" spans="2:18">
      <c r="B108" t="s">
        <v>2803</v>
      </c>
      <c r="C108" t="s">
        <v>2752</v>
      </c>
      <c r="D108" t="s">
        <v>2818</v>
      </c>
      <c r="E108"/>
      <c r="F108" t="s">
        <v>495</v>
      </c>
      <c r="G108" s="95">
        <v>41480</v>
      </c>
      <c r="H108" t="s">
        <v>208</v>
      </c>
      <c r="I108" s="77">
        <v>3.95</v>
      </c>
      <c r="J108" t="s">
        <v>352</v>
      </c>
      <c r="K108" t="s">
        <v>102</v>
      </c>
      <c r="L108" s="78">
        <v>5.0999999999999997E-2</v>
      </c>
      <c r="M108" s="78">
        <v>2.2200000000000001E-2</v>
      </c>
      <c r="N108" s="77">
        <v>452.83</v>
      </c>
      <c r="O108" s="77">
        <v>124.24</v>
      </c>
      <c r="P108" s="77">
        <v>0.56259599199999999</v>
      </c>
      <c r="Q108" s="78">
        <v>1E-4</v>
      </c>
      <c r="R108" s="78">
        <v>0</v>
      </c>
    </row>
    <row r="109" spans="2:18">
      <c r="B109" t="s">
        <v>2803</v>
      </c>
      <c r="C109" t="s">
        <v>2752</v>
      </c>
      <c r="D109" t="s">
        <v>2819</v>
      </c>
      <c r="E109"/>
      <c r="F109" t="s">
        <v>495</v>
      </c>
      <c r="G109" s="95">
        <v>41512</v>
      </c>
      <c r="H109" t="s">
        <v>208</v>
      </c>
      <c r="I109" s="77">
        <v>3.89</v>
      </c>
      <c r="J109" t="s">
        <v>352</v>
      </c>
      <c r="K109" t="s">
        <v>102</v>
      </c>
      <c r="L109" s="78">
        <v>5.0999999999999997E-2</v>
      </c>
      <c r="M109" s="78">
        <v>3.3799999999999997E-2</v>
      </c>
      <c r="N109" s="77">
        <v>1411.78</v>
      </c>
      <c r="O109" s="77">
        <v>118.48</v>
      </c>
      <c r="P109" s="77">
        <v>1.672676944</v>
      </c>
      <c r="Q109" s="78">
        <v>2.0000000000000001E-4</v>
      </c>
      <c r="R109" s="78">
        <v>0</v>
      </c>
    </row>
    <row r="110" spans="2:18">
      <c r="B110" t="s">
        <v>2803</v>
      </c>
      <c r="C110" t="s">
        <v>2752</v>
      </c>
      <c r="D110" t="s">
        <v>2820</v>
      </c>
      <c r="E110"/>
      <c r="F110" t="s">
        <v>495</v>
      </c>
      <c r="G110" s="95">
        <v>41547</v>
      </c>
      <c r="H110" t="s">
        <v>208</v>
      </c>
      <c r="I110" s="77">
        <v>3.89</v>
      </c>
      <c r="J110" t="s">
        <v>352</v>
      </c>
      <c r="K110" t="s">
        <v>102</v>
      </c>
      <c r="L110" s="78">
        <v>5.0999999999999997E-2</v>
      </c>
      <c r="M110" s="78">
        <v>3.39E-2</v>
      </c>
      <c r="N110" s="77">
        <v>1033.02</v>
      </c>
      <c r="O110" s="77">
        <v>118.24</v>
      </c>
      <c r="P110" s="77">
        <v>1.2214428479999999</v>
      </c>
      <c r="Q110" s="78">
        <v>2.0000000000000001E-4</v>
      </c>
      <c r="R110" s="78">
        <v>0</v>
      </c>
    </row>
    <row r="111" spans="2:18">
      <c r="B111" t="s">
        <v>2803</v>
      </c>
      <c r="C111" t="s">
        <v>2752</v>
      </c>
      <c r="D111" t="s">
        <v>2821</v>
      </c>
      <c r="E111"/>
      <c r="F111" t="s">
        <v>495</v>
      </c>
      <c r="G111" s="95">
        <v>41571</v>
      </c>
      <c r="H111" t="s">
        <v>208</v>
      </c>
      <c r="I111" s="77">
        <v>3.95</v>
      </c>
      <c r="J111" t="s">
        <v>352</v>
      </c>
      <c r="K111" t="s">
        <v>102</v>
      </c>
      <c r="L111" s="78">
        <v>5.0999999999999997E-2</v>
      </c>
      <c r="M111" s="78">
        <v>2.3E-2</v>
      </c>
      <c r="N111" s="77">
        <v>503.69</v>
      </c>
      <c r="O111" s="77">
        <v>123.24</v>
      </c>
      <c r="P111" s="77">
        <v>0.62074755599999998</v>
      </c>
      <c r="Q111" s="78">
        <v>1E-4</v>
      </c>
      <c r="R111" s="78">
        <v>0</v>
      </c>
    </row>
    <row r="112" spans="2:18">
      <c r="B112" t="s">
        <v>2803</v>
      </c>
      <c r="C112" t="s">
        <v>2752</v>
      </c>
      <c r="D112" t="s">
        <v>2822</v>
      </c>
      <c r="E112"/>
      <c r="F112" t="s">
        <v>495</v>
      </c>
      <c r="G112" s="95">
        <v>41597</v>
      </c>
      <c r="H112" t="s">
        <v>208</v>
      </c>
      <c r="I112" s="77">
        <v>3.95</v>
      </c>
      <c r="J112" t="s">
        <v>352</v>
      </c>
      <c r="K112" t="s">
        <v>102</v>
      </c>
      <c r="L112" s="78">
        <v>5.0999999999999997E-2</v>
      </c>
      <c r="M112" s="78">
        <v>2.3300000000000001E-2</v>
      </c>
      <c r="N112" s="77">
        <v>130.08000000000001</v>
      </c>
      <c r="O112" s="77">
        <v>122.75</v>
      </c>
      <c r="P112" s="77">
        <v>0.15967319999999999</v>
      </c>
      <c r="Q112" s="78">
        <v>0</v>
      </c>
      <c r="R112" s="78">
        <v>0</v>
      </c>
    </row>
    <row r="113" spans="2:18">
      <c r="B113" t="s">
        <v>2803</v>
      </c>
      <c r="C113" t="s">
        <v>2752</v>
      </c>
      <c r="D113" t="s">
        <v>2823</v>
      </c>
      <c r="E113"/>
      <c r="F113" t="s">
        <v>495</v>
      </c>
      <c r="G113" s="95">
        <v>41630</v>
      </c>
      <c r="H113" t="s">
        <v>208</v>
      </c>
      <c r="I113" s="77">
        <v>3.93</v>
      </c>
      <c r="J113" t="s">
        <v>352</v>
      </c>
      <c r="K113" t="s">
        <v>102</v>
      </c>
      <c r="L113" s="78">
        <v>5.0999999999999997E-2</v>
      </c>
      <c r="M113" s="78">
        <v>2.5399999999999999E-2</v>
      </c>
      <c r="N113" s="77">
        <v>1479.93</v>
      </c>
      <c r="O113" s="77">
        <v>122.21</v>
      </c>
      <c r="P113" s="77">
        <v>1.8086224529999999</v>
      </c>
      <c r="Q113" s="78">
        <v>2.0000000000000001E-4</v>
      </c>
      <c r="R113" s="78">
        <v>0</v>
      </c>
    </row>
    <row r="114" spans="2:18">
      <c r="B114" t="s">
        <v>2803</v>
      </c>
      <c r="C114" t="s">
        <v>2752</v>
      </c>
      <c r="D114" t="s">
        <v>2824</v>
      </c>
      <c r="E114"/>
      <c r="F114" t="s">
        <v>495</v>
      </c>
      <c r="G114" s="95">
        <v>41666</v>
      </c>
      <c r="H114" t="s">
        <v>208</v>
      </c>
      <c r="I114" s="77">
        <v>3.94</v>
      </c>
      <c r="J114" t="s">
        <v>352</v>
      </c>
      <c r="K114" t="s">
        <v>102</v>
      </c>
      <c r="L114" s="78">
        <v>5.0999999999999997E-2</v>
      </c>
      <c r="M114" s="78">
        <v>2.5399999999999999E-2</v>
      </c>
      <c r="N114" s="77">
        <v>286.25</v>
      </c>
      <c r="O114" s="77">
        <v>122.12</v>
      </c>
      <c r="P114" s="77">
        <v>0.3495685</v>
      </c>
      <c r="Q114" s="78">
        <v>0</v>
      </c>
      <c r="R114" s="78">
        <v>0</v>
      </c>
    </row>
    <row r="115" spans="2:18">
      <c r="B115" t="s">
        <v>2803</v>
      </c>
      <c r="C115" t="s">
        <v>2752</v>
      </c>
      <c r="D115" t="s">
        <v>2825</v>
      </c>
      <c r="E115"/>
      <c r="F115" t="s">
        <v>495</v>
      </c>
      <c r="G115" s="95">
        <v>41696</v>
      </c>
      <c r="H115" t="s">
        <v>208</v>
      </c>
      <c r="I115" s="77">
        <v>3.94</v>
      </c>
      <c r="J115" t="s">
        <v>352</v>
      </c>
      <c r="K115" t="s">
        <v>102</v>
      </c>
      <c r="L115" s="78">
        <v>5.0999999999999997E-2</v>
      </c>
      <c r="M115" s="78">
        <v>2.5399999999999999E-2</v>
      </c>
      <c r="N115" s="77">
        <v>275.51</v>
      </c>
      <c r="O115" s="77">
        <v>122.84</v>
      </c>
      <c r="P115" s="77">
        <v>0.33843648399999998</v>
      </c>
      <c r="Q115" s="78">
        <v>0</v>
      </c>
      <c r="R115" s="78">
        <v>0</v>
      </c>
    </row>
    <row r="116" spans="2:18">
      <c r="B116" t="s">
        <v>2803</v>
      </c>
      <c r="C116" t="s">
        <v>2752</v>
      </c>
      <c r="D116" t="s">
        <v>2826</v>
      </c>
      <c r="E116"/>
      <c r="F116" t="s">
        <v>495</v>
      </c>
      <c r="G116" s="95">
        <v>41725</v>
      </c>
      <c r="H116" t="s">
        <v>208</v>
      </c>
      <c r="I116" s="77">
        <v>3.94</v>
      </c>
      <c r="J116" t="s">
        <v>352</v>
      </c>
      <c r="K116" t="s">
        <v>102</v>
      </c>
      <c r="L116" s="78">
        <v>5.0999999999999997E-2</v>
      </c>
      <c r="M116" s="78">
        <v>2.5399999999999999E-2</v>
      </c>
      <c r="N116" s="77">
        <v>548.69000000000005</v>
      </c>
      <c r="O116" s="77">
        <v>123.07</v>
      </c>
      <c r="P116" s="77">
        <v>0.67527278300000004</v>
      </c>
      <c r="Q116" s="78">
        <v>1E-4</v>
      </c>
      <c r="R116" s="78">
        <v>0</v>
      </c>
    </row>
    <row r="117" spans="2:18">
      <c r="B117" t="s">
        <v>2803</v>
      </c>
      <c r="C117" t="s">
        <v>2752</v>
      </c>
      <c r="D117" t="s">
        <v>2827</v>
      </c>
      <c r="E117"/>
      <c r="F117" t="s">
        <v>495</v>
      </c>
      <c r="G117" s="95">
        <v>41787</v>
      </c>
      <c r="H117" t="s">
        <v>208</v>
      </c>
      <c r="I117" s="77">
        <v>3.94</v>
      </c>
      <c r="J117" t="s">
        <v>352</v>
      </c>
      <c r="K117" t="s">
        <v>102</v>
      </c>
      <c r="L117" s="78">
        <v>5.0999999999999997E-2</v>
      </c>
      <c r="M117" s="78">
        <v>2.5399999999999999E-2</v>
      </c>
      <c r="N117" s="77">
        <v>345.44</v>
      </c>
      <c r="O117" s="77">
        <v>122.59</v>
      </c>
      <c r="P117" s="77">
        <v>0.42347489599999999</v>
      </c>
      <c r="Q117" s="78">
        <v>1E-4</v>
      </c>
      <c r="R117" s="78">
        <v>0</v>
      </c>
    </row>
    <row r="118" spans="2:18">
      <c r="B118" t="s">
        <v>2803</v>
      </c>
      <c r="C118" t="s">
        <v>2752</v>
      </c>
      <c r="D118" t="s">
        <v>2828</v>
      </c>
      <c r="E118"/>
      <c r="F118" t="s">
        <v>495</v>
      </c>
      <c r="G118" s="95">
        <v>41815</v>
      </c>
      <c r="H118" t="s">
        <v>208</v>
      </c>
      <c r="I118" s="77">
        <v>3.94</v>
      </c>
      <c r="J118" t="s">
        <v>352</v>
      </c>
      <c r="K118" t="s">
        <v>102</v>
      </c>
      <c r="L118" s="78">
        <v>5.0999999999999997E-2</v>
      </c>
      <c r="M118" s="78">
        <v>2.5399999999999999E-2</v>
      </c>
      <c r="N118" s="77">
        <v>194.22</v>
      </c>
      <c r="O118" s="77">
        <v>122.48</v>
      </c>
      <c r="P118" s="77">
        <v>0.237880656</v>
      </c>
      <c r="Q118" s="78">
        <v>0</v>
      </c>
      <c r="R118" s="78">
        <v>0</v>
      </c>
    </row>
    <row r="119" spans="2:18">
      <c r="B119" t="s">
        <v>2803</v>
      </c>
      <c r="C119" t="s">
        <v>2752</v>
      </c>
      <c r="D119" t="s">
        <v>2829</v>
      </c>
      <c r="E119"/>
      <c r="F119" t="s">
        <v>495</v>
      </c>
      <c r="G119" s="95">
        <v>41836</v>
      </c>
      <c r="H119" t="s">
        <v>208</v>
      </c>
      <c r="I119" s="77">
        <v>3.94</v>
      </c>
      <c r="J119" t="s">
        <v>352</v>
      </c>
      <c r="K119" t="s">
        <v>102</v>
      </c>
      <c r="L119" s="78">
        <v>5.0999999999999997E-2</v>
      </c>
      <c r="M119" s="78">
        <v>2.5399999999999999E-2</v>
      </c>
      <c r="N119" s="77">
        <v>577.41</v>
      </c>
      <c r="O119" s="77">
        <v>122.12</v>
      </c>
      <c r="P119" s="77">
        <v>0.70513309199999996</v>
      </c>
      <c r="Q119" s="78">
        <v>1E-4</v>
      </c>
      <c r="R119" s="78">
        <v>0</v>
      </c>
    </row>
    <row r="120" spans="2:18">
      <c r="B120" t="s">
        <v>2803</v>
      </c>
      <c r="C120" t="s">
        <v>2752</v>
      </c>
      <c r="D120" t="s">
        <v>2830</v>
      </c>
      <c r="E120"/>
      <c r="F120" t="s">
        <v>495</v>
      </c>
      <c r="G120" s="95">
        <v>41911</v>
      </c>
      <c r="H120" t="s">
        <v>208</v>
      </c>
      <c r="I120" s="77">
        <v>3.94</v>
      </c>
      <c r="J120" t="s">
        <v>352</v>
      </c>
      <c r="K120" t="s">
        <v>102</v>
      </c>
      <c r="L120" s="78">
        <v>5.0999999999999997E-2</v>
      </c>
      <c r="M120" s="78">
        <v>2.5399999999999999E-2</v>
      </c>
      <c r="N120" s="77">
        <v>226.63</v>
      </c>
      <c r="O120" s="77">
        <v>122.12</v>
      </c>
      <c r="P120" s="77">
        <v>0.27676055599999999</v>
      </c>
      <c r="Q120" s="78">
        <v>0</v>
      </c>
      <c r="R120" s="78">
        <v>0</v>
      </c>
    </row>
    <row r="121" spans="2:18">
      <c r="B121" t="s">
        <v>2803</v>
      </c>
      <c r="C121" t="s">
        <v>2752</v>
      </c>
      <c r="D121" t="s">
        <v>2831</v>
      </c>
      <c r="E121"/>
      <c r="F121" t="s">
        <v>495</v>
      </c>
      <c r="G121" s="95">
        <v>42033</v>
      </c>
      <c r="H121" t="s">
        <v>208</v>
      </c>
      <c r="I121" s="77">
        <v>3.94</v>
      </c>
      <c r="J121" t="s">
        <v>352</v>
      </c>
      <c r="K121" t="s">
        <v>102</v>
      </c>
      <c r="L121" s="78">
        <v>5.0999999999999997E-2</v>
      </c>
      <c r="M121" s="78">
        <v>2.5399999999999999E-2</v>
      </c>
      <c r="N121" s="77">
        <v>1508.57</v>
      </c>
      <c r="O121" s="77">
        <v>122.36</v>
      </c>
      <c r="P121" s="77">
        <v>1.8458862519999999</v>
      </c>
      <c r="Q121" s="78">
        <v>2.0000000000000001E-4</v>
      </c>
      <c r="R121" s="78">
        <v>0</v>
      </c>
    </row>
    <row r="122" spans="2:18">
      <c r="B122" t="s">
        <v>2803</v>
      </c>
      <c r="C122" t="s">
        <v>2752</v>
      </c>
      <c r="D122" t="s">
        <v>2832</v>
      </c>
      <c r="E122"/>
      <c r="F122" t="s">
        <v>495</v>
      </c>
      <c r="G122" s="95">
        <v>42054</v>
      </c>
      <c r="H122" t="s">
        <v>208</v>
      </c>
      <c r="I122" s="77">
        <v>3.93</v>
      </c>
      <c r="J122" t="s">
        <v>352</v>
      </c>
      <c r="K122" t="s">
        <v>102</v>
      </c>
      <c r="L122" s="78">
        <v>5.0999999999999997E-2</v>
      </c>
      <c r="M122" s="78">
        <v>2.5399999999999999E-2</v>
      </c>
      <c r="N122" s="77">
        <v>2946.86</v>
      </c>
      <c r="O122" s="77">
        <v>123.44</v>
      </c>
      <c r="P122" s="77">
        <v>3.6376039840000001</v>
      </c>
      <c r="Q122" s="78">
        <v>5.0000000000000001E-4</v>
      </c>
      <c r="R122" s="78">
        <v>1E-4</v>
      </c>
    </row>
    <row r="123" spans="2:18">
      <c r="B123" t="s">
        <v>2803</v>
      </c>
      <c r="C123" t="s">
        <v>2752</v>
      </c>
      <c r="D123" t="s">
        <v>2833</v>
      </c>
      <c r="E123"/>
      <c r="F123" t="s">
        <v>495</v>
      </c>
      <c r="G123" s="95">
        <v>41422</v>
      </c>
      <c r="H123" t="s">
        <v>208</v>
      </c>
      <c r="I123" s="77">
        <v>3.96</v>
      </c>
      <c r="J123" t="s">
        <v>352</v>
      </c>
      <c r="K123" t="s">
        <v>102</v>
      </c>
      <c r="L123" s="78">
        <v>5.0999999999999997E-2</v>
      </c>
      <c r="M123" s="78">
        <v>2.1299999999999999E-2</v>
      </c>
      <c r="N123" s="77">
        <v>313</v>
      </c>
      <c r="O123" s="77">
        <v>125.78</v>
      </c>
      <c r="P123" s="77">
        <v>0.39369140000000002</v>
      </c>
      <c r="Q123" s="78">
        <v>1E-4</v>
      </c>
      <c r="R123" s="78">
        <v>0</v>
      </c>
    </row>
    <row r="124" spans="2:18">
      <c r="B124" t="s">
        <v>2803</v>
      </c>
      <c r="C124" t="s">
        <v>2752</v>
      </c>
      <c r="D124" t="s">
        <v>2834</v>
      </c>
      <c r="E124"/>
      <c r="F124" t="s">
        <v>495</v>
      </c>
      <c r="G124" s="95">
        <v>42565</v>
      </c>
      <c r="H124" t="s">
        <v>208</v>
      </c>
      <c r="I124" s="77">
        <v>3.94</v>
      </c>
      <c r="J124" t="s">
        <v>352</v>
      </c>
      <c r="K124" t="s">
        <v>102</v>
      </c>
      <c r="L124" s="78">
        <v>5.0999999999999997E-2</v>
      </c>
      <c r="M124" s="78">
        <v>2.5399999999999999E-2</v>
      </c>
      <c r="N124" s="77">
        <v>3596.9</v>
      </c>
      <c r="O124" s="77">
        <v>123.94</v>
      </c>
      <c r="P124" s="77">
        <v>4.4579978599999999</v>
      </c>
      <c r="Q124" s="78">
        <v>5.9999999999999995E-4</v>
      </c>
      <c r="R124" s="78">
        <v>1E-4</v>
      </c>
    </row>
    <row r="125" spans="2:18">
      <c r="B125" t="s">
        <v>2803</v>
      </c>
      <c r="C125" t="s">
        <v>2752</v>
      </c>
      <c r="D125" t="s">
        <v>2835</v>
      </c>
      <c r="E125"/>
      <c r="F125" t="s">
        <v>495</v>
      </c>
      <c r="G125" s="95">
        <v>40871</v>
      </c>
      <c r="H125" t="s">
        <v>208</v>
      </c>
      <c r="I125" s="77">
        <v>3.94</v>
      </c>
      <c r="J125" t="s">
        <v>352</v>
      </c>
      <c r="K125" t="s">
        <v>102</v>
      </c>
      <c r="L125" s="78">
        <v>5.1900000000000002E-2</v>
      </c>
      <c r="M125" s="78">
        <v>2.5399999999999999E-2</v>
      </c>
      <c r="N125" s="77">
        <v>710.5</v>
      </c>
      <c r="O125" s="77">
        <v>126.66</v>
      </c>
      <c r="P125" s="77">
        <v>0.89991929999999998</v>
      </c>
      <c r="Q125" s="78">
        <v>1E-4</v>
      </c>
      <c r="R125" s="78">
        <v>0</v>
      </c>
    </row>
    <row r="126" spans="2:18">
      <c r="B126" t="s">
        <v>2803</v>
      </c>
      <c r="C126" t="s">
        <v>2752</v>
      </c>
      <c r="D126" t="s">
        <v>2836</v>
      </c>
      <c r="E126"/>
      <c r="F126" t="s">
        <v>495</v>
      </c>
      <c r="G126" s="95">
        <v>40570</v>
      </c>
      <c r="H126" t="s">
        <v>208</v>
      </c>
      <c r="I126" s="77">
        <v>3.96</v>
      </c>
      <c r="J126" t="s">
        <v>352</v>
      </c>
      <c r="K126" t="s">
        <v>102</v>
      </c>
      <c r="L126" s="78">
        <v>5.0999999999999997E-2</v>
      </c>
      <c r="M126" s="78">
        <v>2.12E-2</v>
      </c>
      <c r="N126" s="77">
        <v>18237.88</v>
      </c>
      <c r="O126" s="77">
        <v>131.21</v>
      </c>
      <c r="P126" s="77">
        <v>23.929922348000002</v>
      </c>
      <c r="Q126" s="78">
        <v>3.2000000000000002E-3</v>
      </c>
      <c r="R126" s="78">
        <v>4.0000000000000002E-4</v>
      </c>
    </row>
    <row r="127" spans="2:18">
      <c r="B127" t="s">
        <v>2837</v>
      </c>
      <c r="C127" t="s">
        <v>2712</v>
      </c>
      <c r="D127" t="s">
        <v>2838</v>
      </c>
      <c r="E127"/>
      <c r="F127" t="s">
        <v>498</v>
      </c>
      <c r="G127" s="95">
        <v>41423</v>
      </c>
      <c r="H127" t="s">
        <v>150</v>
      </c>
      <c r="I127" s="77">
        <v>2.78</v>
      </c>
      <c r="J127" t="s">
        <v>345</v>
      </c>
      <c r="K127" t="s">
        <v>102</v>
      </c>
      <c r="L127" s="78">
        <v>0.05</v>
      </c>
      <c r="M127" s="78">
        <v>2.1999999999999999E-2</v>
      </c>
      <c r="N127" s="77">
        <v>6699.32</v>
      </c>
      <c r="O127" s="77">
        <v>123.52</v>
      </c>
      <c r="P127" s="77">
        <v>8.2750000640000003</v>
      </c>
      <c r="Q127" s="78">
        <v>1.1000000000000001E-3</v>
      </c>
      <c r="R127" s="78">
        <v>2.0000000000000001E-4</v>
      </c>
    </row>
    <row r="128" spans="2:18">
      <c r="B128" t="s">
        <v>2837</v>
      </c>
      <c r="C128" t="s">
        <v>2712</v>
      </c>
      <c r="D128" t="s">
        <v>2839</v>
      </c>
      <c r="E128"/>
      <c r="F128" t="s">
        <v>498</v>
      </c>
      <c r="G128" s="95">
        <v>41423</v>
      </c>
      <c r="H128" t="s">
        <v>150</v>
      </c>
      <c r="I128" s="77">
        <v>2.78</v>
      </c>
      <c r="J128" t="s">
        <v>345</v>
      </c>
      <c r="K128" t="s">
        <v>102</v>
      </c>
      <c r="L128" s="78">
        <v>0.05</v>
      </c>
      <c r="M128" s="78">
        <v>2.1999999999999999E-2</v>
      </c>
      <c r="N128" s="77">
        <v>2154.64</v>
      </c>
      <c r="O128" s="77">
        <v>123.52</v>
      </c>
      <c r="P128" s="77">
        <v>2.6614113279999998</v>
      </c>
      <c r="Q128" s="78">
        <v>4.0000000000000002E-4</v>
      </c>
      <c r="R128" s="78">
        <v>0</v>
      </c>
    </row>
    <row r="129" spans="2:18">
      <c r="B129" t="s">
        <v>2837</v>
      </c>
      <c r="C129" t="s">
        <v>2712</v>
      </c>
      <c r="D129" t="s">
        <v>2840</v>
      </c>
      <c r="E129"/>
      <c r="F129" t="s">
        <v>498</v>
      </c>
      <c r="G129" s="95">
        <v>40489</v>
      </c>
      <c r="H129" t="s">
        <v>150</v>
      </c>
      <c r="I129" s="77">
        <v>1.73</v>
      </c>
      <c r="J129" t="s">
        <v>345</v>
      </c>
      <c r="K129" t="s">
        <v>102</v>
      </c>
      <c r="L129" s="78">
        <v>5.7000000000000002E-2</v>
      </c>
      <c r="M129" s="78">
        <v>2.35E-2</v>
      </c>
      <c r="N129" s="77">
        <v>4557.84</v>
      </c>
      <c r="O129" s="77">
        <v>126.03</v>
      </c>
      <c r="P129" s="77">
        <v>5.7442457520000003</v>
      </c>
      <c r="Q129" s="78">
        <v>8.0000000000000004E-4</v>
      </c>
      <c r="R129" s="78">
        <v>1E-4</v>
      </c>
    </row>
    <row r="130" spans="2:18">
      <c r="B130" t="s">
        <v>2837</v>
      </c>
      <c r="C130" t="s">
        <v>2712</v>
      </c>
      <c r="D130" t="s">
        <v>2841</v>
      </c>
      <c r="E130"/>
      <c r="F130" t="s">
        <v>498</v>
      </c>
      <c r="G130" s="95">
        <v>42631</v>
      </c>
      <c r="H130" t="s">
        <v>150</v>
      </c>
      <c r="I130" s="77">
        <v>6.75</v>
      </c>
      <c r="J130" t="s">
        <v>345</v>
      </c>
      <c r="K130" t="s">
        <v>102</v>
      </c>
      <c r="L130" s="78">
        <v>4.1000000000000002E-2</v>
      </c>
      <c r="M130" s="78">
        <v>2.75E-2</v>
      </c>
      <c r="N130" s="77">
        <v>7069.9</v>
      </c>
      <c r="O130" s="77">
        <v>124.25</v>
      </c>
      <c r="P130" s="77">
        <v>8.7843507499999998</v>
      </c>
      <c r="Q130" s="78">
        <v>1.1999999999999999E-3</v>
      </c>
      <c r="R130" s="78">
        <v>2.0000000000000001E-4</v>
      </c>
    </row>
    <row r="131" spans="2:18">
      <c r="B131" t="s">
        <v>2837</v>
      </c>
      <c r="C131" t="s">
        <v>2712</v>
      </c>
      <c r="D131" t="s">
        <v>2842</v>
      </c>
      <c r="E131"/>
      <c r="F131" t="s">
        <v>498</v>
      </c>
      <c r="G131" s="95">
        <v>42352</v>
      </c>
      <c r="H131" t="s">
        <v>150</v>
      </c>
      <c r="I131" s="77">
        <v>5.0199999999999996</v>
      </c>
      <c r="J131" t="s">
        <v>345</v>
      </c>
      <c r="K131" t="s">
        <v>102</v>
      </c>
      <c r="L131" s="78">
        <v>0.05</v>
      </c>
      <c r="M131" s="78">
        <v>2.5000000000000001E-2</v>
      </c>
      <c r="N131" s="77">
        <v>7931.27</v>
      </c>
      <c r="O131" s="77">
        <v>128.26</v>
      </c>
      <c r="P131" s="77">
        <v>10.172646902</v>
      </c>
      <c r="Q131" s="78">
        <v>1.2999999999999999E-3</v>
      </c>
      <c r="R131" s="78">
        <v>2.0000000000000001E-4</v>
      </c>
    </row>
    <row r="132" spans="2:18">
      <c r="B132" t="s">
        <v>2837</v>
      </c>
      <c r="C132" t="s">
        <v>2712</v>
      </c>
      <c r="D132" t="s">
        <v>2843</v>
      </c>
      <c r="E132"/>
      <c r="F132" t="s">
        <v>498</v>
      </c>
      <c r="G132" s="95">
        <v>42352</v>
      </c>
      <c r="H132" t="s">
        <v>150</v>
      </c>
      <c r="I132" s="77">
        <v>6.8</v>
      </c>
      <c r="J132" t="s">
        <v>345</v>
      </c>
      <c r="K132" t="s">
        <v>102</v>
      </c>
      <c r="L132" s="78">
        <v>4.1000000000000002E-2</v>
      </c>
      <c r="M132" s="78">
        <v>2.4899999999999999E-2</v>
      </c>
      <c r="N132" s="77">
        <v>23824.36</v>
      </c>
      <c r="O132" s="77">
        <v>125.94</v>
      </c>
      <c r="P132" s="77">
        <v>30.004398984000002</v>
      </c>
      <c r="Q132" s="78">
        <v>4.0000000000000001E-3</v>
      </c>
      <c r="R132" s="78">
        <v>5.9999999999999995E-4</v>
      </c>
    </row>
    <row r="133" spans="2:18">
      <c r="B133" t="s">
        <v>2837</v>
      </c>
      <c r="C133" t="s">
        <v>2712</v>
      </c>
      <c r="D133" t="s">
        <v>2844</v>
      </c>
      <c r="E133"/>
      <c r="F133" t="s">
        <v>498</v>
      </c>
      <c r="G133" s="95">
        <v>44223</v>
      </c>
      <c r="H133" t="s">
        <v>150</v>
      </c>
      <c r="I133" s="77">
        <v>12.52</v>
      </c>
      <c r="J133" t="s">
        <v>345</v>
      </c>
      <c r="K133" t="s">
        <v>102</v>
      </c>
      <c r="L133" s="78">
        <v>2.1499999999999998E-2</v>
      </c>
      <c r="M133" s="78">
        <v>3.7100000000000001E-2</v>
      </c>
      <c r="N133" s="77">
        <v>32303.63</v>
      </c>
      <c r="O133" s="77">
        <v>92.33</v>
      </c>
      <c r="P133" s="77">
        <v>29.825941578999998</v>
      </c>
      <c r="Q133" s="78">
        <v>3.8999999999999998E-3</v>
      </c>
      <c r="R133" s="78">
        <v>5.9999999999999995E-4</v>
      </c>
    </row>
    <row r="134" spans="2:18">
      <c r="B134" t="s">
        <v>2845</v>
      </c>
      <c r="C134" t="s">
        <v>2752</v>
      </c>
      <c r="D134" t="s">
        <v>2846</v>
      </c>
      <c r="E134"/>
      <c r="F134" t="s">
        <v>498</v>
      </c>
      <c r="G134" s="95">
        <v>41767</v>
      </c>
      <c r="H134" t="s">
        <v>150</v>
      </c>
      <c r="I134" s="77">
        <v>5.16</v>
      </c>
      <c r="J134" t="s">
        <v>689</v>
      </c>
      <c r="K134" t="s">
        <v>102</v>
      </c>
      <c r="L134" s="78">
        <v>5.3499999999999999E-2</v>
      </c>
      <c r="M134" s="78">
        <v>2.87E-2</v>
      </c>
      <c r="N134" s="77">
        <v>413.71</v>
      </c>
      <c r="O134" s="77">
        <v>127.24</v>
      </c>
      <c r="P134" s="77">
        <v>0.526404604</v>
      </c>
      <c r="Q134" s="78">
        <v>1E-4</v>
      </c>
      <c r="R134" s="78">
        <v>0</v>
      </c>
    </row>
    <row r="135" spans="2:18">
      <c r="B135" t="s">
        <v>2845</v>
      </c>
      <c r="C135" t="s">
        <v>2752</v>
      </c>
      <c r="D135" t="s">
        <v>2847</v>
      </c>
      <c r="E135"/>
      <c r="F135" t="s">
        <v>498</v>
      </c>
      <c r="G135" s="95">
        <v>41767</v>
      </c>
      <c r="H135" t="s">
        <v>150</v>
      </c>
      <c r="I135" s="77">
        <v>4.49</v>
      </c>
      <c r="J135" t="s">
        <v>689</v>
      </c>
      <c r="K135" t="s">
        <v>102</v>
      </c>
      <c r="L135" s="78">
        <v>5.3499999999999999E-2</v>
      </c>
      <c r="M135" s="78">
        <v>2.47E-2</v>
      </c>
      <c r="N135" s="77">
        <v>528.62</v>
      </c>
      <c r="O135" s="77">
        <v>127.24</v>
      </c>
      <c r="P135" s="77">
        <v>0.67261608799999995</v>
      </c>
      <c r="Q135" s="78">
        <v>1E-4</v>
      </c>
      <c r="R135" s="78">
        <v>0</v>
      </c>
    </row>
    <row r="136" spans="2:18">
      <c r="B136" t="s">
        <v>2845</v>
      </c>
      <c r="C136" t="s">
        <v>2752</v>
      </c>
      <c r="D136" t="s">
        <v>2848</v>
      </c>
      <c r="E136"/>
      <c r="F136" t="s">
        <v>498</v>
      </c>
      <c r="G136" s="95">
        <v>41281</v>
      </c>
      <c r="H136" t="s">
        <v>150</v>
      </c>
      <c r="I136" s="77">
        <v>4.53</v>
      </c>
      <c r="J136" t="s">
        <v>689</v>
      </c>
      <c r="K136" t="s">
        <v>102</v>
      </c>
      <c r="L136" s="78">
        <v>5.3499999999999999E-2</v>
      </c>
      <c r="M136" s="78">
        <v>1.8599999999999998E-2</v>
      </c>
      <c r="N136" s="77">
        <v>3514.41</v>
      </c>
      <c r="O136" s="77">
        <v>132.66999999999999</v>
      </c>
      <c r="P136" s="77">
        <v>4.6625677469999998</v>
      </c>
      <c r="Q136" s="78">
        <v>5.9999999999999995E-4</v>
      </c>
      <c r="R136" s="78">
        <v>1E-4</v>
      </c>
    </row>
    <row r="137" spans="2:18">
      <c r="B137" t="s">
        <v>2845</v>
      </c>
      <c r="C137" t="s">
        <v>2752</v>
      </c>
      <c r="D137" t="s">
        <v>2849</v>
      </c>
      <c r="E137"/>
      <c r="F137" t="s">
        <v>498</v>
      </c>
      <c r="G137" s="95">
        <v>41767</v>
      </c>
      <c r="H137" t="s">
        <v>150</v>
      </c>
      <c r="I137" s="77">
        <v>4.49</v>
      </c>
      <c r="J137" t="s">
        <v>689</v>
      </c>
      <c r="K137" t="s">
        <v>102</v>
      </c>
      <c r="L137" s="78">
        <v>5.3499999999999999E-2</v>
      </c>
      <c r="M137" s="78">
        <v>2.47E-2</v>
      </c>
      <c r="N137" s="77">
        <v>620.55999999999995</v>
      </c>
      <c r="O137" s="77">
        <v>127.24</v>
      </c>
      <c r="P137" s="77">
        <v>0.78960054400000002</v>
      </c>
      <c r="Q137" s="78">
        <v>1E-4</v>
      </c>
      <c r="R137" s="78">
        <v>0</v>
      </c>
    </row>
    <row r="138" spans="2:18">
      <c r="B138" t="s">
        <v>2845</v>
      </c>
      <c r="C138" t="s">
        <v>2752</v>
      </c>
      <c r="D138" t="s">
        <v>2850</v>
      </c>
      <c r="E138"/>
      <c r="F138" t="s">
        <v>498</v>
      </c>
      <c r="G138" s="95">
        <v>41281</v>
      </c>
      <c r="H138" t="s">
        <v>150</v>
      </c>
      <c r="I138" s="77">
        <v>4.53</v>
      </c>
      <c r="J138" t="s">
        <v>689</v>
      </c>
      <c r="K138" t="s">
        <v>102</v>
      </c>
      <c r="L138" s="78">
        <v>5.3499999999999999E-2</v>
      </c>
      <c r="M138" s="78">
        <v>1.8599999999999998E-2</v>
      </c>
      <c r="N138" s="77">
        <v>2531.5700000000002</v>
      </c>
      <c r="O138" s="77">
        <v>132.66999999999999</v>
      </c>
      <c r="P138" s="77">
        <v>3.3586339189999999</v>
      </c>
      <c r="Q138" s="78">
        <v>4.0000000000000002E-4</v>
      </c>
      <c r="R138" s="78">
        <v>1E-4</v>
      </c>
    </row>
    <row r="139" spans="2:18">
      <c r="B139" t="s">
        <v>2845</v>
      </c>
      <c r="C139" t="s">
        <v>2752</v>
      </c>
      <c r="D139" t="s">
        <v>2851</v>
      </c>
      <c r="E139"/>
      <c r="F139" t="s">
        <v>498</v>
      </c>
      <c r="G139" s="95">
        <v>41767</v>
      </c>
      <c r="H139" t="s">
        <v>150</v>
      </c>
      <c r="I139" s="77">
        <v>4.49</v>
      </c>
      <c r="J139" t="s">
        <v>689</v>
      </c>
      <c r="K139" t="s">
        <v>102</v>
      </c>
      <c r="L139" s="78">
        <v>5.3499999999999999E-2</v>
      </c>
      <c r="M139" s="78">
        <v>2.47E-2</v>
      </c>
      <c r="N139" s="77">
        <v>505.52</v>
      </c>
      <c r="O139" s="77">
        <v>127.24</v>
      </c>
      <c r="P139" s="77">
        <v>0.64322364799999998</v>
      </c>
      <c r="Q139" s="78">
        <v>1E-4</v>
      </c>
      <c r="R139" s="78">
        <v>0</v>
      </c>
    </row>
    <row r="140" spans="2:18">
      <c r="B140" t="s">
        <v>2845</v>
      </c>
      <c r="C140" t="s">
        <v>2752</v>
      </c>
      <c r="D140" t="s">
        <v>2852</v>
      </c>
      <c r="E140"/>
      <c r="F140" t="s">
        <v>498</v>
      </c>
      <c r="G140" s="95">
        <v>41281</v>
      </c>
      <c r="H140" t="s">
        <v>150</v>
      </c>
      <c r="I140" s="77">
        <v>4.53</v>
      </c>
      <c r="J140" t="s">
        <v>689</v>
      </c>
      <c r="K140" t="s">
        <v>102</v>
      </c>
      <c r="L140" s="78">
        <v>5.3499999999999999E-2</v>
      </c>
      <c r="M140" s="78">
        <v>1.8599999999999998E-2</v>
      </c>
      <c r="N140" s="77">
        <v>3040.36</v>
      </c>
      <c r="O140" s="77">
        <v>132.66999999999999</v>
      </c>
      <c r="P140" s="77">
        <v>4.0336456119999999</v>
      </c>
      <c r="Q140" s="78">
        <v>5.0000000000000001E-4</v>
      </c>
      <c r="R140" s="78">
        <v>1E-4</v>
      </c>
    </row>
    <row r="141" spans="2:18">
      <c r="B141" t="s">
        <v>2845</v>
      </c>
      <c r="C141" t="s">
        <v>2752</v>
      </c>
      <c r="D141" t="s">
        <v>2853</v>
      </c>
      <c r="E141"/>
      <c r="F141" t="s">
        <v>498</v>
      </c>
      <c r="G141" s="95">
        <v>41767</v>
      </c>
      <c r="H141" t="s">
        <v>150</v>
      </c>
      <c r="I141" s="77">
        <v>4.49</v>
      </c>
      <c r="J141" t="s">
        <v>689</v>
      </c>
      <c r="K141" t="s">
        <v>102</v>
      </c>
      <c r="L141" s="78">
        <v>5.3499999999999999E-2</v>
      </c>
      <c r="M141" s="78">
        <v>2.47E-2</v>
      </c>
      <c r="N141" s="77">
        <v>528.62</v>
      </c>
      <c r="O141" s="77">
        <v>127.24</v>
      </c>
      <c r="P141" s="77">
        <v>0.67261608799999995</v>
      </c>
      <c r="Q141" s="78">
        <v>1E-4</v>
      </c>
      <c r="R141" s="78">
        <v>0</v>
      </c>
    </row>
    <row r="142" spans="2:18">
      <c r="B142" t="s">
        <v>2845</v>
      </c>
      <c r="C142" t="s">
        <v>2752</v>
      </c>
      <c r="D142" t="s">
        <v>2854</v>
      </c>
      <c r="E142"/>
      <c r="F142" t="s">
        <v>498</v>
      </c>
      <c r="G142" s="95">
        <v>41269</v>
      </c>
      <c r="H142" t="s">
        <v>150</v>
      </c>
      <c r="I142" s="77">
        <v>4.53</v>
      </c>
      <c r="J142" t="s">
        <v>689</v>
      </c>
      <c r="K142" t="s">
        <v>102</v>
      </c>
      <c r="L142" s="78">
        <v>5.3499999999999999E-2</v>
      </c>
      <c r="M142" s="78">
        <v>1.8499999999999999E-2</v>
      </c>
      <c r="N142" s="77">
        <v>2789.53</v>
      </c>
      <c r="O142" s="77">
        <v>132.72999999999999</v>
      </c>
      <c r="P142" s="77">
        <v>3.7025431690000001</v>
      </c>
      <c r="Q142" s="78">
        <v>5.0000000000000001E-4</v>
      </c>
      <c r="R142" s="78">
        <v>1E-4</v>
      </c>
    </row>
    <row r="143" spans="2:18">
      <c r="B143" t="s">
        <v>2845</v>
      </c>
      <c r="C143" t="s">
        <v>2752</v>
      </c>
      <c r="D143" t="s">
        <v>2855</v>
      </c>
      <c r="E143"/>
      <c r="F143" t="s">
        <v>498</v>
      </c>
      <c r="G143" s="95">
        <v>41269</v>
      </c>
      <c r="H143" t="s">
        <v>150</v>
      </c>
      <c r="I143" s="77">
        <v>4.53</v>
      </c>
      <c r="J143" t="s">
        <v>689</v>
      </c>
      <c r="K143" t="s">
        <v>102</v>
      </c>
      <c r="L143" s="78">
        <v>5.3499999999999999E-2</v>
      </c>
      <c r="M143" s="78">
        <v>1.8499999999999999E-2</v>
      </c>
      <c r="N143" s="77">
        <v>2625.44</v>
      </c>
      <c r="O143" s="77">
        <v>132.72999999999999</v>
      </c>
      <c r="P143" s="77">
        <v>3.4847465120000001</v>
      </c>
      <c r="Q143" s="78">
        <v>5.0000000000000001E-4</v>
      </c>
      <c r="R143" s="78">
        <v>1E-4</v>
      </c>
    </row>
    <row r="144" spans="2:18">
      <c r="B144" t="s">
        <v>2856</v>
      </c>
      <c r="C144" t="s">
        <v>2712</v>
      </c>
      <c r="D144" t="s">
        <v>2857</v>
      </c>
      <c r="E144"/>
      <c r="F144" t="s">
        <v>498</v>
      </c>
      <c r="G144" s="95">
        <v>42052</v>
      </c>
      <c r="H144" t="s">
        <v>150</v>
      </c>
      <c r="I144" s="77">
        <v>4.13</v>
      </c>
      <c r="J144" t="s">
        <v>689</v>
      </c>
      <c r="K144" t="s">
        <v>102</v>
      </c>
      <c r="L144" s="78">
        <v>2.98E-2</v>
      </c>
      <c r="M144" s="78">
        <v>3.0700000000000002E-2</v>
      </c>
      <c r="N144" s="77">
        <v>7699.51</v>
      </c>
      <c r="O144" s="77">
        <v>111.93</v>
      </c>
      <c r="P144" s="77">
        <v>8.6180615429999996</v>
      </c>
      <c r="Q144" s="78">
        <v>1.1000000000000001E-3</v>
      </c>
      <c r="R144" s="78">
        <v>2.0000000000000001E-4</v>
      </c>
    </row>
    <row r="145" spans="2:18">
      <c r="B145" t="s">
        <v>2856</v>
      </c>
      <c r="C145" t="s">
        <v>2712</v>
      </c>
      <c r="D145" t="s">
        <v>2858</v>
      </c>
      <c r="E145"/>
      <c r="F145" t="s">
        <v>498</v>
      </c>
      <c r="G145" s="95">
        <v>42054</v>
      </c>
      <c r="H145" t="s">
        <v>150</v>
      </c>
      <c r="I145" s="77">
        <v>4.13</v>
      </c>
      <c r="J145" t="s">
        <v>689</v>
      </c>
      <c r="K145" t="s">
        <v>102</v>
      </c>
      <c r="L145" s="78">
        <v>2.98E-2</v>
      </c>
      <c r="M145" s="78">
        <v>3.0700000000000002E-2</v>
      </c>
      <c r="N145" s="77">
        <v>217.75</v>
      </c>
      <c r="O145" s="77">
        <v>111.49</v>
      </c>
      <c r="P145" s="77">
        <v>0.24276947500000001</v>
      </c>
      <c r="Q145" s="78">
        <v>0</v>
      </c>
      <c r="R145" s="78">
        <v>0</v>
      </c>
    </row>
    <row r="146" spans="2:18">
      <c r="B146" t="s">
        <v>2859</v>
      </c>
      <c r="C146" t="s">
        <v>2712</v>
      </c>
      <c r="D146" t="s">
        <v>2860</v>
      </c>
      <c r="E146"/>
      <c r="F146" t="s">
        <v>498</v>
      </c>
      <c r="G146" s="95">
        <v>42052</v>
      </c>
      <c r="H146" t="s">
        <v>150</v>
      </c>
      <c r="I146" s="77">
        <v>4.1399999999999997</v>
      </c>
      <c r="J146" t="s">
        <v>689</v>
      </c>
      <c r="K146" t="s">
        <v>102</v>
      </c>
      <c r="L146" s="78">
        <v>2.98E-2</v>
      </c>
      <c r="M146" s="78">
        <v>2.01E-2</v>
      </c>
      <c r="N146" s="77">
        <v>10603.14</v>
      </c>
      <c r="O146" s="77">
        <v>116.81</v>
      </c>
      <c r="P146" s="77">
        <v>12.385527833999999</v>
      </c>
      <c r="Q146" s="78">
        <v>1.6000000000000001E-3</v>
      </c>
      <c r="R146" s="78">
        <v>2.0000000000000001E-4</v>
      </c>
    </row>
    <row r="147" spans="2:18">
      <c r="B147" t="s">
        <v>2861</v>
      </c>
      <c r="C147" t="s">
        <v>2712</v>
      </c>
      <c r="D147" t="s">
        <v>2862</v>
      </c>
      <c r="E147"/>
      <c r="F147" t="s">
        <v>498</v>
      </c>
      <c r="G147" s="95">
        <v>42052</v>
      </c>
      <c r="H147" t="s">
        <v>150</v>
      </c>
      <c r="I147" s="77">
        <v>4.18</v>
      </c>
      <c r="J147" t="s">
        <v>689</v>
      </c>
      <c r="K147" t="s">
        <v>102</v>
      </c>
      <c r="L147" s="78">
        <v>2.98E-2</v>
      </c>
      <c r="M147" s="78">
        <v>1.9800000000000002E-2</v>
      </c>
      <c r="N147" s="77">
        <v>8732.76</v>
      </c>
      <c r="O147" s="77">
        <v>117</v>
      </c>
      <c r="P147" s="77">
        <v>10.2173292</v>
      </c>
      <c r="Q147" s="78">
        <v>1.4E-3</v>
      </c>
      <c r="R147" s="78">
        <v>2.0000000000000001E-4</v>
      </c>
    </row>
    <row r="148" spans="2:18">
      <c r="B148" t="s">
        <v>2863</v>
      </c>
      <c r="C148" t="s">
        <v>2712</v>
      </c>
      <c r="D148" t="s">
        <v>2864</v>
      </c>
      <c r="E148"/>
      <c r="F148" t="s">
        <v>495</v>
      </c>
      <c r="G148" s="95">
        <v>42901</v>
      </c>
      <c r="H148" t="s">
        <v>208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28543.62</v>
      </c>
      <c r="O148" s="77">
        <v>98.28</v>
      </c>
      <c r="P148" s="77">
        <v>28.052669735999999</v>
      </c>
      <c r="Q148" s="78">
        <v>3.7000000000000002E-3</v>
      </c>
      <c r="R148" s="78">
        <v>5.0000000000000001E-4</v>
      </c>
    </row>
    <row r="149" spans="2:18">
      <c r="B149" s="88" t="s">
        <v>2865</v>
      </c>
      <c r="C149" t="s">
        <v>2712</v>
      </c>
      <c r="D149" t="s">
        <v>2866</v>
      </c>
      <c r="E149"/>
      <c r="F149" t="s">
        <v>320</v>
      </c>
      <c r="G149" s="95">
        <v>43899</v>
      </c>
      <c r="H149" t="s">
        <v>2193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32020.94</v>
      </c>
      <c r="O149" s="77">
        <v>92.95</v>
      </c>
      <c r="P149" s="77">
        <v>29.763463730000002</v>
      </c>
      <c r="Q149" s="78">
        <v>3.8999999999999998E-3</v>
      </c>
      <c r="R149" s="78">
        <v>5.9999999999999995E-4</v>
      </c>
    </row>
    <row r="150" spans="2:18">
      <c r="B150" s="88" t="s">
        <v>2865</v>
      </c>
      <c r="C150" t="s">
        <v>2712</v>
      </c>
      <c r="D150" t="s">
        <v>2867</v>
      </c>
      <c r="E150"/>
      <c r="F150" t="s">
        <v>320</v>
      </c>
      <c r="G150" s="95">
        <v>43899</v>
      </c>
      <c r="H150" t="s">
        <v>2193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16841.93</v>
      </c>
      <c r="O150" s="77">
        <v>107.57</v>
      </c>
      <c r="P150" s="77">
        <v>18.116864101000001</v>
      </c>
      <c r="Q150" s="78">
        <v>2.3999999999999998E-3</v>
      </c>
      <c r="R150" s="78">
        <v>2.9999999999999997E-4</v>
      </c>
    </row>
    <row r="151" spans="2:18">
      <c r="B151" s="91" t="s">
        <v>2921</v>
      </c>
      <c r="C151" t="s">
        <v>2752</v>
      </c>
      <c r="D151" t="s">
        <v>2868</v>
      </c>
      <c r="E151"/>
      <c r="F151" t="s">
        <v>587</v>
      </c>
      <c r="G151" s="95">
        <v>44592</v>
      </c>
      <c r="H151" t="s">
        <v>150</v>
      </c>
      <c r="I151" s="77">
        <v>11.65</v>
      </c>
      <c r="J151" t="s">
        <v>689</v>
      </c>
      <c r="K151" t="s">
        <v>102</v>
      </c>
      <c r="L151" s="78">
        <v>2.75E-2</v>
      </c>
      <c r="M151" s="78">
        <v>4.0099999999999997E-2</v>
      </c>
      <c r="N151" s="77">
        <v>3986.25</v>
      </c>
      <c r="O151" s="77">
        <v>87.16</v>
      </c>
      <c r="P151" s="77">
        <v>3.4744155000000001</v>
      </c>
      <c r="Q151" s="78">
        <v>5.0000000000000001E-4</v>
      </c>
      <c r="R151" s="78">
        <v>1E-4</v>
      </c>
    </row>
    <row r="152" spans="2:18">
      <c r="B152" t="s">
        <v>2869</v>
      </c>
      <c r="C152" t="s">
        <v>2712</v>
      </c>
      <c r="D152" t="s">
        <v>2870</v>
      </c>
      <c r="E152"/>
      <c r="F152" t="s">
        <v>320</v>
      </c>
      <c r="G152" s="95">
        <v>42978</v>
      </c>
      <c r="H152" t="s">
        <v>2193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11720.73</v>
      </c>
      <c r="O152" s="77">
        <v>97.92</v>
      </c>
      <c r="P152" s="77">
        <v>11.476938816000001</v>
      </c>
      <c r="Q152" s="78">
        <v>1.5E-3</v>
      </c>
      <c r="R152" s="78">
        <v>2.0000000000000001E-4</v>
      </c>
    </row>
    <row r="153" spans="2:18">
      <c r="B153" t="s">
        <v>2871</v>
      </c>
      <c r="C153" t="s">
        <v>2752</v>
      </c>
      <c r="D153" t="s">
        <v>2872</v>
      </c>
      <c r="E153"/>
      <c r="F153" t="s">
        <v>587</v>
      </c>
      <c r="G153" s="95">
        <v>43138</v>
      </c>
      <c r="H153" t="s">
        <v>150</v>
      </c>
      <c r="I153" s="77">
        <v>7.03</v>
      </c>
      <c r="J153" t="s">
        <v>689</v>
      </c>
      <c r="K153" t="s">
        <v>102</v>
      </c>
      <c r="L153" s="78">
        <v>2.6200000000000001E-2</v>
      </c>
      <c r="M153" s="78">
        <v>3.4599999999999999E-2</v>
      </c>
      <c r="N153" s="77">
        <v>6517.36</v>
      </c>
      <c r="O153" s="77">
        <v>105.92</v>
      </c>
      <c r="P153" s="77">
        <v>6.9031877120000003</v>
      </c>
      <c r="Q153" s="78">
        <v>8.9999999999999998E-4</v>
      </c>
      <c r="R153" s="78">
        <v>1E-4</v>
      </c>
    </row>
    <row r="154" spans="2:18">
      <c r="B154" t="s">
        <v>2871</v>
      </c>
      <c r="C154" t="s">
        <v>2752</v>
      </c>
      <c r="D154" t="s">
        <v>2873</v>
      </c>
      <c r="E154"/>
      <c r="F154" t="s">
        <v>587</v>
      </c>
      <c r="G154" s="95">
        <v>43227</v>
      </c>
      <c r="H154" t="s">
        <v>150</v>
      </c>
      <c r="I154" s="77">
        <v>7.09</v>
      </c>
      <c r="J154" t="s">
        <v>689</v>
      </c>
      <c r="K154" t="s">
        <v>102</v>
      </c>
      <c r="L154" s="78">
        <v>2.7799999999999998E-2</v>
      </c>
      <c r="M154" s="78">
        <v>3.0200000000000001E-2</v>
      </c>
      <c r="N154" s="77">
        <v>1039.43</v>
      </c>
      <c r="O154" s="77">
        <v>110.54</v>
      </c>
      <c r="P154" s="77">
        <v>1.148985922</v>
      </c>
      <c r="Q154" s="78">
        <v>2.0000000000000001E-4</v>
      </c>
      <c r="R154" s="78">
        <v>0</v>
      </c>
    </row>
    <row r="155" spans="2:18">
      <c r="B155" t="s">
        <v>2871</v>
      </c>
      <c r="C155" t="s">
        <v>2752</v>
      </c>
      <c r="D155" t="s">
        <v>2874</v>
      </c>
      <c r="E155"/>
      <c r="F155" t="s">
        <v>587</v>
      </c>
      <c r="G155" s="95">
        <v>43279</v>
      </c>
      <c r="H155" t="s">
        <v>150</v>
      </c>
      <c r="I155" s="77">
        <v>7.12</v>
      </c>
      <c r="J155" t="s">
        <v>689</v>
      </c>
      <c r="K155" t="s">
        <v>102</v>
      </c>
      <c r="L155" s="78">
        <v>2.7799999999999998E-2</v>
      </c>
      <c r="M155" s="78">
        <v>2.8899999999999999E-2</v>
      </c>
      <c r="N155" s="77">
        <v>1215.6400000000001</v>
      </c>
      <c r="O155" s="77">
        <v>110.51</v>
      </c>
      <c r="P155" s="77">
        <v>1.3434037640000001</v>
      </c>
      <c r="Q155" s="78">
        <v>2.0000000000000001E-4</v>
      </c>
      <c r="R155" s="78">
        <v>0</v>
      </c>
    </row>
    <row r="156" spans="2:18">
      <c r="B156" t="s">
        <v>2871</v>
      </c>
      <c r="C156" t="s">
        <v>2752</v>
      </c>
      <c r="D156" t="s">
        <v>2875</v>
      </c>
      <c r="E156"/>
      <c r="F156" t="s">
        <v>587</v>
      </c>
      <c r="G156" s="95">
        <v>43417</v>
      </c>
      <c r="H156" t="s">
        <v>150</v>
      </c>
      <c r="I156" s="77">
        <v>7.06</v>
      </c>
      <c r="J156" t="s">
        <v>689</v>
      </c>
      <c r="K156" t="s">
        <v>102</v>
      </c>
      <c r="L156" s="78">
        <v>3.0800000000000001E-2</v>
      </c>
      <c r="M156" s="78">
        <v>2.9700000000000001E-2</v>
      </c>
      <c r="N156" s="77">
        <v>7753.32</v>
      </c>
      <c r="O156" s="77">
        <v>112</v>
      </c>
      <c r="P156" s="77">
        <v>8.6837184000000001</v>
      </c>
      <c r="Q156" s="78">
        <v>1.1000000000000001E-3</v>
      </c>
      <c r="R156" s="78">
        <v>2.0000000000000001E-4</v>
      </c>
    </row>
    <row r="157" spans="2:18">
      <c r="B157" t="s">
        <v>2871</v>
      </c>
      <c r="C157" t="s">
        <v>2752</v>
      </c>
      <c r="D157" t="s">
        <v>2876</v>
      </c>
      <c r="E157"/>
      <c r="F157" t="s">
        <v>587</v>
      </c>
      <c r="G157" s="95">
        <v>43321</v>
      </c>
      <c r="H157" t="s">
        <v>150</v>
      </c>
      <c r="I157" s="77">
        <v>7.12</v>
      </c>
      <c r="J157" t="s">
        <v>689</v>
      </c>
      <c r="K157" t="s">
        <v>102</v>
      </c>
      <c r="L157" s="78">
        <v>2.8500000000000001E-2</v>
      </c>
      <c r="M157" s="78">
        <v>2.8500000000000001E-2</v>
      </c>
      <c r="N157" s="77">
        <v>6809.85</v>
      </c>
      <c r="O157" s="77">
        <v>111.36</v>
      </c>
      <c r="P157" s="77">
        <v>7.5834489600000001</v>
      </c>
      <c r="Q157" s="78">
        <v>1E-3</v>
      </c>
      <c r="R157" s="78">
        <v>1E-4</v>
      </c>
    </row>
    <row r="158" spans="2:18">
      <c r="B158" t="s">
        <v>2871</v>
      </c>
      <c r="C158" t="s">
        <v>2752</v>
      </c>
      <c r="D158" t="s">
        <v>2877</v>
      </c>
      <c r="E158"/>
      <c r="F158" t="s">
        <v>587</v>
      </c>
      <c r="G158" s="95">
        <v>43485</v>
      </c>
      <c r="H158" t="s">
        <v>150</v>
      </c>
      <c r="I158" s="77">
        <v>7.11</v>
      </c>
      <c r="J158" t="s">
        <v>689</v>
      </c>
      <c r="K158" t="s">
        <v>102</v>
      </c>
      <c r="L158" s="78">
        <v>3.0200000000000001E-2</v>
      </c>
      <c r="M158" s="78">
        <v>2.7699999999999999E-2</v>
      </c>
      <c r="N158" s="77">
        <v>9797.86</v>
      </c>
      <c r="O158" s="77">
        <v>113.4</v>
      </c>
      <c r="P158" s="77">
        <v>11.11077324</v>
      </c>
      <c r="Q158" s="78">
        <v>1.5E-3</v>
      </c>
      <c r="R158" s="78">
        <v>2.0000000000000001E-4</v>
      </c>
    </row>
    <row r="159" spans="2:18">
      <c r="B159" t="s">
        <v>2871</v>
      </c>
      <c r="C159" t="s">
        <v>2752</v>
      </c>
      <c r="D159" t="s">
        <v>2878</v>
      </c>
      <c r="E159"/>
      <c r="F159" t="s">
        <v>587</v>
      </c>
      <c r="G159" s="95">
        <v>43541</v>
      </c>
      <c r="H159" t="s">
        <v>150</v>
      </c>
      <c r="I159" s="77">
        <v>7.12</v>
      </c>
      <c r="J159" t="s">
        <v>689</v>
      </c>
      <c r="K159" t="s">
        <v>102</v>
      </c>
      <c r="L159" s="78">
        <v>2.7300000000000001E-2</v>
      </c>
      <c r="M159" s="78">
        <v>2.9000000000000001E-2</v>
      </c>
      <c r="N159" s="77">
        <v>841.39</v>
      </c>
      <c r="O159" s="77">
        <v>110.03</v>
      </c>
      <c r="P159" s="77">
        <v>0.92578141700000005</v>
      </c>
      <c r="Q159" s="78">
        <v>1E-4</v>
      </c>
      <c r="R159" s="78">
        <v>0</v>
      </c>
    </row>
    <row r="160" spans="2:18">
      <c r="B160" t="s">
        <v>2871</v>
      </c>
      <c r="C160" t="s">
        <v>2752</v>
      </c>
      <c r="D160" t="s">
        <v>2879</v>
      </c>
      <c r="E160"/>
      <c r="F160" t="s">
        <v>587</v>
      </c>
      <c r="G160" s="95">
        <v>43613</v>
      </c>
      <c r="H160" t="s">
        <v>150</v>
      </c>
      <c r="I160" s="77">
        <v>7.13</v>
      </c>
      <c r="J160" t="s">
        <v>689</v>
      </c>
      <c r="K160" t="s">
        <v>102</v>
      </c>
      <c r="L160" s="78">
        <v>2.52E-2</v>
      </c>
      <c r="M160" s="78">
        <v>3.04E-2</v>
      </c>
      <c r="N160" s="77">
        <v>2585.9899999999998</v>
      </c>
      <c r="O160" s="77">
        <v>106.53</v>
      </c>
      <c r="P160" s="77">
        <v>2.7548551469999998</v>
      </c>
      <c r="Q160" s="78">
        <v>4.0000000000000002E-4</v>
      </c>
      <c r="R160" s="78">
        <v>1E-4</v>
      </c>
    </row>
    <row r="161" spans="2:18">
      <c r="B161" t="s">
        <v>2871</v>
      </c>
      <c r="C161" t="s">
        <v>2752</v>
      </c>
      <c r="D161" t="s">
        <v>2880</v>
      </c>
      <c r="E161"/>
      <c r="F161" t="s">
        <v>587</v>
      </c>
      <c r="G161" s="95">
        <v>43657</v>
      </c>
      <c r="H161" t="s">
        <v>150</v>
      </c>
      <c r="I161" s="77">
        <v>7.05</v>
      </c>
      <c r="J161" t="s">
        <v>689</v>
      </c>
      <c r="K161" t="s">
        <v>102</v>
      </c>
      <c r="L161" s="78">
        <v>2.52E-2</v>
      </c>
      <c r="M161" s="78">
        <v>3.4599999999999999E-2</v>
      </c>
      <c r="N161" s="77">
        <v>2551.36</v>
      </c>
      <c r="O161" s="77">
        <v>102.73</v>
      </c>
      <c r="P161" s="77">
        <v>2.6210121279999998</v>
      </c>
      <c r="Q161" s="78">
        <v>2.9999999999999997E-4</v>
      </c>
      <c r="R161" s="78">
        <v>0</v>
      </c>
    </row>
    <row r="162" spans="2:18">
      <c r="B162" t="s">
        <v>2871</v>
      </c>
      <c r="C162" t="s">
        <v>2752</v>
      </c>
      <c r="D162" t="s">
        <v>2881</v>
      </c>
      <c r="E162"/>
      <c r="F162" t="s">
        <v>587</v>
      </c>
      <c r="G162" s="95">
        <v>43779</v>
      </c>
      <c r="H162" t="s">
        <v>150</v>
      </c>
      <c r="I162" s="77">
        <v>7.06</v>
      </c>
      <c r="J162" t="s">
        <v>689</v>
      </c>
      <c r="K162" t="s">
        <v>102</v>
      </c>
      <c r="L162" s="78">
        <v>2.53E-2</v>
      </c>
      <c r="M162" s="78">
        <v>3.4299999999999997E-2</v>
      </c>
      <c r="N162" s="77">
        <v>3160.11</v>
      </c>
      <c r="O162" s="77">
        <v>103.93</v>
      </c>
      <c r="P162" s="77">
        <v>3.2843023229999999</v>
      </c>
      <c r="Q162" s="78">
        <v>4.0000000000000002E-4</v>
      </c>
      <c r="R162" s="78">
        <v>1E-4</v>
      </c>
    </row>
    <row r="163" spans="2:18">
      <c r="B163" t="s">
        <v>2871</v>
      </c>
      <c r="C163" t="s">
        <v>2752</v>
      </c>
      <c r="D163" t="s">
        <v>2882</v>
      </c>
      <c r="E163"/>
      <c r="F163" t="s">
        <v>587</v>
      </c>
      <c r="G163" s="95">
        <v>43835</v>
      </c>
      <c r="H163" t="s">
        <v>150</v>
      </c>
      <c r="I163" s="77">
        <v>7.05</v>
      </c>
      <c r="J163" t="s">
        <v>689</v>
      </c>
      <c r="K163" t="s">
        <v>102</v>
      </c>
      <c r="L163" s="78">
        <v>2.52E-2</v>
      </c>
      <c r="M163" s="78">
        <v>3.4599999999999999E-2</v>
      </c>
      <c r="N163" s="77">
        <v>1759.74</v>
      </c>
      <c r="O163" s="77">
        <v>103.67</v>
      </c>
      <c r="P163" s="77">
        <v>1.8243224579999999</v>
      </c>
      <c r="Q163" s="78">
        <v>2.0000000000000001E-4</v>
      </c>
      <c r="R163" s="78">
        <v>0</v>
      </c>
    </row>
    <row r="164" spans="2:18">
      <c r="B164" t="s">
        <v>2871</v>
      </c>
      <c r="C164" t="s">
        <v>2752</v>
      </c>
      <c r="D164" t="s">
        <v>2883</v>
      </c>
      <c r="E164"/>
      <c r="F164" t="s">
        <v>587</v>
      </c>
      <c r="G164" s="95">
        <v>44143</v>
      </c>
      <c r="H164" t="s">
        <v>150</v>
      </c>
      <c r="I164" s="77">
        <v>6.57</v>
      </c>
      <c r="J164" t="s">
        <v>689</v>
      </c>
      <c r="K164" t="s">
        <v>102</v>
      </c>
      <c r="L164" s="78">
        <v>2.52E-2</v>
      </c>
      <c r="M164" s="78">
        <v>3.0599999999999999E-2</v>
      </c>
      <c r="N164" s="77">
        <v>10264.790000000001</v>
      </c>
      <c r="O164" s="77">
        <v>107.59</v>
      </c>
      <c r="P164" s="77">
        <v>11.043887561</v>
      </c>
      <c r="Q164" s="78">
        <v>1.5E-3</v>
      </c>
      <c r="R164" s="78">
        <v>2.0000000000000001E-4</v>
      </c>
    </row>
    <row r="165" spans="2:18">
      <c r="B165" t="s">
        <v>2871</v>
      </c>
      <c r="C165" t="s">
        <v>2752</v>
      </c>
      <c r="D165" t="s">
        <v>2884</v>
      </c>
      <c r="E165"/>
      <c r="F165" t="s">
        <v>587</v>
      </c>
      <c r="G165" s="95">
        <v>44728</v>
      </c>
      <c r="H165" t="s">
        <v>150</v>
      </c>
      <c r="I165" s="77">
        <v>9.48</v>
      </c>
      <c r="J165" t="s">
        <v>689</v>
      </c>
      <c r="K165" t="s">
        <v>102</v>
      </c>
      <c r="L165" s="78">
        <v>2.63E-2</v>
      </c>
      <c r="M165" s="78">
        <v>2.87E-2</v>
      </c>
      <c r="N165" s="77">
        <v>4398.05</v>
      </c>
      <c r="O165" s="77">
        <v>103.17</v>
      </c>
      <c r="P165" s="77">
        <v>4.5374681849999998</v>
      </c>
      <c r="Q165" s="78">
        <v>5.9999999999999995E-4</v>
      </c>
      <c r="R165" s="78">
        <v>1E-4</v>
      </c>
    </row>
    <row r="166" spans="2:18">
      <c r="B166" t="s">
        <v>2871</v>
      </c>
      <c r="C166" t="s">
        <v>2752</v>
      </c>
      <c r="D166" t="s">
        <v>2885</v>
      </c>
      <c r="E166"/>
      <c r="F166" t="s">
        <v>587</v>
      </c>
      <c r="G166" s="95">
        <v>44923</v>
      </c>
      <c r="H166" t="s">
        <v>150</v>
      </c>
      <c r="I166" s="77">
        <v>9.19</v>
      </c>
      <c r="J166" t="s">
        <v>689</v>
      </c>
      <c r="K166" t="s">
        <v>102</v>
      </c>
      <c r="L166" s="78">
        <v>3.0800000000000001E-2</v>
      </c>
      <c r="M166" s="78">
        <v>3.3700000000000001E-2</v>
      </c>
      <c r="N166" s="77">
        <v>1431.32</v>
      </c>
      <c r="O166" s="77">
        <v>100.8</v>
      </c>
      <c r="P166" s="77">
        <v>1.44277056</v>
      </c>
      <c r="Q166" s="78">
        <v>2.0000000000000001E-4</v>
      </c>
      <c r="R166" s="78">
        <v>0</v>
      </c>
    </row>
    <row r="167" spans="2:18">
      <c r="B167" t="s">
        <v>2886</v>
      </c>
      <c r="C167" t="s">
        <v>2752</v>
      </c>
      <c r="D167" t="s">
        <v>2887</v>
      </c>
      <c r="E167"/>
      <c r="F167" t="s">
        <v>587</v>
      </c>
      <c r="G167" s="95">
        <v>42935</v>
      </c>
      <c r="H167" t="s">
        <v>150</v>
      </c>
      <c r="I167" s="77">
        <v>7.77</v>
      </c>
      <c r="J167" t="s">
        <v>689</v>
      </c>
      <c r="K167" t="s">
        <v>102</v>
      </c>
      <c r="L167" s="78">
        <v>4.0800000000000003E-2</v>
      </c>
      <c r="M167" s="78">
        <v>3.4700000000000002E-2</v>
      </c>
      <c r="N167" s="77">
        <v>9738.5300000000007</v>
      </c>
      <c r="O167" s="77">
        <v>114.67</v>
      </c>
      <c r="P167" s="77">
        <v>11.167172351</v>
      </c>
      <c r="Q167" s="78">
        <v>1.5E-3</v>
      </c>
      <c r="R167" s="78">
        <v>2.0000000000000001E-4</v>
      </c>
    </row>
    <row r="168" spans="2:18">
      <c r="B168" t="s">
        <v>2886</v>
      </c>
      <c r="C168" t="s">
        <v>2752</v>
      </c>
      <c r="D168" t="s">
        <v>2888</v>
      </c>
      <c r="E168"/>
      <c r="F168" t="s">
        <v>587</v>
      </c>
      <c r="G168" s="95">
        <v>43011</v>
      </c>
      <c r="H168" t="s">
        <v>150</v>
      </c>
      <c r="I168" s="77">
        <v>7.79</v>
      </c>
      <c r="J168" t="s">
        <v>689</v>
      </c>
      <c r="K168" t="s">
        <v>102</v>
      </c>
      <c r="L168" s="78">
        <v>3.9E-2</v>
      </c>
      <c r="M168" s="78">
        <v>3.49E-2</v>
      </c>
      <c r="N168" s="77">
        <v>2079.09</v>
      </c>
      <c r="O168" s="77">
        <v>112.7</v>
      </c>
      <c r="P168" s="77">
        <v>2.3431344300000001</v>
      </c>
      <c r="Q168" s="78">
        <v>2.9999999999999997E-4</v>
      </c>
      <c r="R168" s="78">
        <v>0</v>
      </c>
    </row>
    <row r="169" spans="2:18">
      <c r="B169" t="s">
        <v>2886</v>
      </c>
      <c r="C169" t="s">
        <v>2752</v>
      </c>
      <c r="D169" t="s">
        <v>2889</v>
      </c>
      <c r="E169"/>
      <c r="F169" t="s">
        <v>587</v>
      </c>
      <c r="G169" s="95">
        <v>43104</v>
      </c>
      <c r="H169" t="s">
        <v>150</v>
      </c>
      <c r="I169" s="77">
        <v>7.6</v>
      </c>
      <c r="J169" t="s">
        <v>689</v>
      </c>
      <c r="K169" t="s">
        <v>102</v>
      </c>
      <c r="L169" s="78">
        <v>3.8199999999999998E-2</v>
      </c>
      <c r="M169" s="78">
        <v>4.3200000000000002E-2</v>
      </c>
      <c r="N169" s="77">
        <v>3694.32</v>
      </c>
      <c r="O169" s="77">
        <v>105.18</v>
      </c>
      <c r="P169" s="77">
        <v>3.8856857759999999</v>
      </c>
      <c r="Q169" s="78">
        <v>5.0000000000000001E-4</v>
      </c>
      <c r="R169" s="78">
        <v>1E-4</v>
      </c>
    </row>
    <row r="170" spans="2:18">
      <c r="B170" t="s">
        <v>2886</v>
      </c>
      <c r="C170" t="s">
        <v>2752</v>
      </c>
      <c r="D170" t="s">
        <v>2890</v>
      </c>
      <c r="E170"/>
      <c r="F170" t="s">
        <v>587</v>
      </c>
      <c r="G170" s="95">
        <v>43194</v>
      </c>
      <c r="H170" t="s">
        <v>150</v>
      </c>
      <c r="I170" s="77">
        <v>7.8</v>
      </c>
      <c r="J170" t="s">
        <v>689</v>
      </c>
      <c r="K170" t="s">
        <v>102</v>
      </c>
      <c r="L170" s="78">
        <v>3.7900000000000003E-2</v>
      </c>
      <c r="M170" s="78">
        <v>3.5499999999999997E-2</v>
      </c>
      <c r="N170" s="77">
        <v>2383.5700000000002</v>
      </c>
      <c r="O170" s="77">
        <v>111.44</v>
      </c>
      <c r="P170" s="77">
        <v>2.656250408</v>
      </c>
      <c r="Q170" s="78">
        <v>4.0000000000000002E-4</v>
      </c>
      <c r="R170" s="78">
        <v>0</v>
      </c>
    </row>
    <row r="171" spans="2:18">
      <c r="B171" t="s">
        <v>2886</v>
      </c>
      <c r="C171" t="s">
        <v>2752</v>
      </c>
      <c r="D171" t="s">
        <v>2891</v>
      </c>
      <c r="E171"/>
      <c r="F171" t="s">
        <v>587</v>
      </c>
      <c r="G171" s="95">
        <v>43285</v>
      </c>
      <c r="H171" t="s">
        <v>150</v>
      </c>
      <c r="I171" s="77">
        <v>7.75</v>
      </c>
      <c r="J171" t="s">
        <v>689</v>
      </c>
      <c r="K171" t="s">
        <v>102</v>
      </c>
      <c r="L171" s="78">
        <v>4.0099999999999997E-2</v>
      </c>
      <c r="M171" s="78">
        <v>3.56E-2</v>
      </c>
      <c r="N171" s="77">
        <v>3179.84</v>
      </c>
      <c r="O171" s="77">
        <v>111.96</v>
      </c>
      <c r="P171" s="77">
        <v>3.5601488639999999</v>
      </c>
      <c r="Q171" s="78">
        <v>5.0000000000000001E-4</v>
      </c>
      <c r="R171" s="78">
        <v>1E-4</v>
      </c>
    </row>
    <row r="172" spans="2:18">
      <c r="B172" t="s">
        <v>2886</v>
      </c>
      <c r="C172" t="s">
        <v>2752</v>
      </c>
      <c r="D172" t="s">
        <v>2892</v>
      </c>
      <c r="E172"/>
      <c r="F172" t="s">
        <v>587</v>
      </c>
      <c r="G172" s="95">
        <v>43377</v>
      </c>
      <c r="H172" t="s">
        <v>150</v>
      </c>
      <c r="I172" s="77">
        <v>7.73</v>
      </c>
      <c r="J172" t="s">
        <v>689</v>
      </c>
      <c r="K172" t="s">
        <v>102</v>
      </c>
      <c r="L172" s="78">
        <v>3.9699999999999999E-2</v>
      </c>
      <c r="M172" s="78">
        <v>3.7199999999999997E-2</v>
      </c>
      <c r="N172" s="77">
        <v>6357.53</v>
      </c>
      <c r="O172" s="77">
        <v>110.02</v>
      </c>
      <c r="P172" s="77">
        <v>6.9945545060000001</v>
      </c>
      <c r="Q172" s="78">
        <v>8.9999999999999998E-4</v>
      </c>
      <c r="R172" s="78">
        <v>1E-4</v>
      </c>
    </row>
    <row r="173" spans="2:18">
      <c r="B173" t="s">
        <v>2886</v>
      </c>
      <c r="C173" t="s">
        <v>2752</v>
      </c>
      <c r="D173" t="s">
        <v>2893</v>
      </c>
      <c r="E173"/>
      <c r="F173" t="s">
        <v>587</v>
      </c>
      <c r="G173" s="95">
        <v>43469</v>
      </c>
      <c r="H173" t="s">
        <v>150</v>
      </c>
      <c r="I173" s="77">
        <v>7.81</v>
      </c>
      <c r="J173" t="s">
        <v>689</v>
      </c>
      <c r="K173" t="s">
        <v>102</v>
      </c>
      <c r="L173" s="78">
        <v>4.1700000000000001E-2</v>
      </c>
      <c r="M173" s="78">
        <v>3.2099999999999997E-2</v>
      </c>
      <c r="N173" s="77">
        <v>4491</v>
      </c>
      <c r="O173" s="77">
        <v>115.99</v>
      </c>
      <c r="P173" s="77">
        <v>5.2091108999999998</v>
      </c>
      <c r="Q173" s="78">
        <v>6.9999999999999999E-4</v>
      </c>
      <c r="R173" s="78">
        <v>1E-4</v>
      </c>
    </row>
    <row r="174" spans="2:18">
      <c r="B174" t="s">
        <v>2886</v>
      </c>
      <c r="C174" t="s">
        <v>2752</v>
      </c>
      <c r="D174" t="s">
        <v>2894</v>
      </c>
      <c r="E174"/>
      <c r="F174" t="s">
        <v>587</v>
      </c>
      <c r="G174" s="95">
        <v>43559</v>
      </c>
      <c r="H174" t="s">
        <v>150</v>
      </c>
      <c r="I174" s="77">
        <v>7.82</v>
      </c>
      <c r="J174" t="s">
        <v>689</v>
      </c>
      <c r="K174" t="s">
        <v>102</v>
      </c>
      <c r="L174" s="78">
        <v>3.7199999999999997E-2</v>
      </c>
      <c r="M174" s="78">
        <v>3.5000000000000003E-2</v>
      </c>
      <c r="N174" s="77">
        <v>10663.93</v>
      </c>
      <c r="O174" s="77">
        <v>109.96</v>
      </c>
      <c r="P174" s="77">
        <v>11.726057428000001</v>
      </c>
      <c r="Q174" s="78">
        <v>1.6000000000000001E-3</v>
      </c>
      <c r="R174" s="78">
        <v>2.0000000000000001E-4</v>
      </c>
    </row>
    <row r="175" spans="2:18">
      <c r="B175" t="s">
        <v>2886</v>
      </c>
      <c r="C175" t="s">
        <v>2752</v>
      </c>
      <c r="D175" t="s">
        <v>2895</v>
      </c>
      <c r="E175"/>
      <c r="F175" t="s">
        <v>587</v>
      </c>
      <c r="G175" s="95">
        <v>43742</v>
      </c>
      <c r="H175" t="s">
        <v>150</v>
      </c>
      <c r="I175" s="77">
        <v>7.69</v>
      </c>
      <c r="J175" t="s">
        <v>689</v>
      </c>
      <c r="K175" t="s">
        <v>102</v>
      </c>
      <c r="L175" s="78">
        <v>3.1E-2</v>
      </c>
      <c r="M175" s="78">
        <v>4.53E-2</v>
      </c>
      <c r="N175" s="77">
        <v>12415.09</v>
      </c>
      <c r="O175" s="77">
        <v>96.1</v>
      </c>
      <c r="P175" s="77">
        <v>11.93090149</v>
      </c>
      <c r="Q175" s="78">
        <v>1.6000000000000001E-3</v>
      </c>
      <c r="R175" s="78">
        <v>2.0000000000000001E-4</v>
      </c>
    </row>
    <row r="176" spans="2:18">
      <c r="B176" t="s">
        <v>2886</v>
      </c>
      <c r="C176" t="s">
        <v>2752</v>
      </c>
      <c r="D176" t="s">
        <v>2896</v>
      </c>
      <c r="E176"/>
      <c r="F176" t="s">
        <v>587</v>
      </c>
      <c r="G176" s="95">
        <v>43924</v>
      </c>
      <c r="H176" t="s">
        <v>150</v>
      </c>
      <c r="I176" s="77">
        <v>8.07</v>
      </c>
      <c r="J176" t="s">
        <v>689</v>
      </c>
      <c r="K176" t="s">
        <v>102</v>
      </c>
      <c r="L176" s="78">
        <v>3.1399999999999997E-2</v>
      </c>
      <c r="M176" s="78">
        <v>2.9100000000000001E-2</v>
      </c>
      <c r="N176" s="77">
        <v>2525.89</v>
      </c>
      <c r="O176" s="77">
        <v>109.78</v>
      </c>
      <c r="P176" s="77">
        <v>2.7729220419999998</v>
      </c>
      <c r="Q176" s="78">
        <v>4.0000000000000002E-4</v>
      </c>
      <c r="R176" s="78">
        <v>1E-4</v>
      </c>
    </row>
    <row r="177" spans="2:18">
      <c r="B177" t="s">
        <v>2886</v>
      </c>
      <c r="C177" t="s">
        <v>2752</v>
      </c>
      <c r="D177" t="s">
        <v>2897</v>
      </c>
      <c r="E177"/>
      <c r="F177" t="s">
        <v>587</v>
      </c>
      <c r="G177" s="95">
        <v>44015</v>
      </c>
      <c r="H177" t="s">
        <v>150</v>
      </c>
      <c r="I177" s="77">
        <v>7.79</v>
      </c>
      <c r="J177" t="s">
        <v>689</v>
      </c>
      <c r="K177" t="s">
        <v>102</v>
      </c>
      <c r="L177" s="78">
        <v>3.1E-2</v>
      </c>
      <c r="M177" s="78">
        <v>4.0599999999999997E-2</v>
      </c>
      <c r="N177" s="77">
        <v>2082.29</v>
      </c>
      <c r="O177" s="77">
        <v>100.38</v>
      </c>
      <c r="P177" s="77">
        <v>2.090202702</v>
      </c>
      <c r="Q177" s="78">
        <v>2.9999999999999997E-4</v>
      </c>
      <c r="R177" s="78">
        <v>0</v>
      </c>
    </row>
    <row r="178" spans="2:18">
      <c r="B178" t="s">
        <v>2886</v>
      </c>
      <c r="C178" t="s">
        <v>2752</v>
      </c>
      <c r="D178" t="s">
        <v>2898</v>
      </c>
      <c r="E178"/>
      <c r="F178" t="s">
        <v>587</v>
      </c>
      <c r="G178" s="95">
        <v>44108</v>
      </c>
      <c r="H178" t="s">
        <v>150</v>
      </c>
      <c r="I178" s="77">
        <v>7.69</v>
      </c>
      <c r="J178" t="s">
        <v>689</v>
      </c>
      <c r="K178" t="s">
        <v>102</v>
      </c>
      <c r="L178" s="78">
        <v>3.1E-2</v>
      </c>
      <c r="M178" s="78">
        <v>4.4999999999999998E-2</v>
      </c>
      <c r="N178" s="77">
        <v>3377.49</v>
      </c>
      <c r="O178" s="77">
        <v>97.07</v>
      </c>
      <c r="P178" s="77">
        <v>3.2785295429999999</v>
      </c>
      <c r="Q178" s="78">
        <v>4.0000000000000002E-4</v>
      </c>
      <c r="R178" s="78">
        <v>1E-4</v>
      </c>
    </row>
    <row r="179" spans="2:18">
      <c r="B179" t="s">
        <v>2886</v>
      </c>
      <c r="C179" t="s">
        <v>2752</v>
      </c>
      <c r="D179" t="s">
        <v>2899</v>
      </c>
      <c r="E179"/>
      <c r="F179" t="s">
        <v>587</v>
      </c>
      <c r="G179" s="95">
        <v>44200</v>
      </c>
      <c r="H179" t="s">
        <v>150</v>
      </c>
      <c r="I179" s="77">
        <v>7.6</v>
      </c>
      <c r="J179" t="s">
        <v>689</v>
      </c>
      <c r="K179" t="s">
        <v>102</v>
      </c>
      <c r="L179" s="78">
        <v>3.1E-2</v>
      </c>
      <c r="M179" s="78">
        <v>4.8800000000000003E-2</v>
      </c>
      <c r="N179" s="77">
        <v>1752.29</v>
      </c>
      <c r="O179" s="77">
        <v>94.43</v>
      </c>
      <c r="P179" s="77">
        <v>1.6546874469999999</v>
      </c>
      <c r="Q179" s="78">
        <v>2.0000000000000001E-4</v>
      </c>
      <c r="R179" s="78">
        <v>0</v>
      </c>
    </row>
    <row r="180" spans="2:18">
      <c r="B180" t="s">
        <v>2886</v>
      </c>
      <c r="C180" t="s">
        <v>2752</v>
      </c>
      <c r="D180" t="s">
        <v>2900</v>
      </c>
      <c r="E180"/>
      <c r="F180" t="s">
        <v>587</v>
      </c>
      <c r="G180" s="95">
        <v>44290</v>
      </c>
      <c r="H180" t="s">
        <v>150</v>
      </c>
      <c r="I180" s="77">
        <v>7.54</v>
      </c>
      <c r="J180" t="s">
        <v>689</v>
      </c>
      <c r="K180" t="s">
        <v>102</v>
      </c>
      <c r="L180" s="78">
        <v>3.1E-2</v>
      </c>
      <c r="M180" s="78">
        <v>5.1299999999999998E-2</v>
      </c>
      <c r="N180" s="77">
        <v>3365.7</v>
      </c>
      <c r="O180" s="77">
        <v>92.63</v>
      </c>
      <c r="P180" s="77">
        <v>3.1176479100000001</v>
      </c>
      <c r="Q180" s="78">
        <v>4.0000000000000002E-4</v>
      </c>
      <c r="R180" s="78">
        <v>1E-4</v>
      </c>
    </row>
    <row r="181" spans="2:18">
      <c r="B181" t="s">
        <v>2886</v>
      </c>
      <c r="C181" t="s">
        <v>2752</v>
      </c>
      <c r="D181" t="s">
        <v>2901</v>
      </c>
      <c r="E181"/>
      <c r="F181" t="s">
        <v>587</v>
      </c>
      <c r="G181" s="95">
        <v>44496</v>
      </c>
      <c r="H181" t="s">
        <v>150</v>
      </c>
      <c r="I181" s="77">
        <v>7.06</v>
      </c>
      <c r="J181" t="s">
        <v>689</v>
      </c>
      <c r="K181" t="s">
        <v>102</v>
      </c>
      <c r="L181" s="78">
        <v>3.1E-2</v>
      </c>
      <c r="M181" s="78">
        <v>7.2400000000000006E-2</v>
      </c>
      <c r="N181" s="77">
        <v>3770.31</v>
      </c>
      <c r="O181" s="77">
        <v>78.349999999999994</v>
      </c>
      <c r="P181" s="77">
        <v>2.954037885</v>
      </c>
      <c r="Q181" s="78">
        <v>4.0000000000000002E-4</v>
      </c>
      <c r="R181" s="78">
        <v>1E-4</v>
      </c>
    </row>
    <row r="182" spans="2:18">
      <c r="B182" t="s">
        <v>2886</v>
      </c>
      <c r="C182" t="s">
        <v>2752</v>
      </c>
      <c r="D182" t="s">
        <v>2902</v>
      </c>
      <c r="E182"/>
      <c r="F182" t="s">
        <v>587</v>
      </c>
      <c r="G182" s="95">
        <v>44615</v>
      </c>
      <c r="H182" t="s">
        <v>150</v>
      </c>
      <c r="I182" s="77">
        <v>7.3</v>
      </c>
      <c r="J182" t="s">
        <v>689</v>
      </c>
      <c r="K182" t="s">
        <v>102</v>
      </c>
      <c r="L182" s="78">
        <v>3.1E-2</v>
      </c>
      <c r="M182" s="78">
        <v>6.1800000000000001E-2</v>
      </c>
      <c r="N182" s="77">
        <v>4576.8100000000004</v>
      </c>
      <c r="O182" s="77">
        <v>83.71</v>
      </c>
      <c r="P182" s="77">
        <v>3.831247651</v>
      </c>
      <c r="Q182" s="78">
        <v>5.0000000000000001E-4</v>
      </c>
      <c r="R182" s="78">
        <v>1E-4</v>
      </c>
    </row>
    <row r="183" spans="2:18">
      <c r="B183" t="s">
        <v>2886</v>
      </c>
      <c r="C183" t="s">
        <v>2752</v>
      </c>
      <c r="D183" t="s">
        <v>2903</v>
      </c>
      <c r="E183"/>
      <c r="F183" t="s">
        <v>587</v>
      </c>
      <c r="G183" s="95">
        <v>44753</v>
      </c>
      <c r="H183" t="s">
        <v>150</v>
      </c>
      <c r="I183" s="77">
        <v>7.8</v>
      </c>
      <c r="J183" t="s">
        <v>689</v>
      </c>
      <c r="K183" t="s">
        <v>102</v>
      </c>
      <c r="L183" s="78">
        <v>3.2599999999999997E-2</v>
      </c>
      <c r="M183" s="78">
        <v>3.9E-2</v>
      </c>
      <c r="N183" s="77">
        <v>6756.24</v>
      </c>
      <c r="O183" s="77">
        <v>97.39</v>
      </c>
      <c r="P183" s="77">
        <v>6.5799021360000003</v>
      </c>
      <c r="Q183" s="78">
        <v>8.9999999999999998E-4</v>
      </c>
      <c r="R183" s="78">
        <v>1E-4</v>
      </c>
    </row>
    <row r="184" spans="2:18">
      <c r="B184" t="s">
        <v>2886</v>
      </c>
      <c r="C184" t="s">
        <v>2752</v>
      </c>
      <c r="D184" t="s">
        <v>2904</v>
      </c>
      <c r="E184"/>
      <c r="F184" t="s">
        <v>587</v>
      </c>
      <c r="G184" s="95">
        <v>44959</v>
      </c>
      <c r="H184" t="s">
        <v>150</v>
      </c>
      <c r="I184" s="77">
        <v>7.65</v>
      </c>
      <c r="J184" t="s">
        <v>689</v>
      </c>
      <c r="K184" t="s">
        <v>102</v>
      </c>
      <c r="L184" s="78">
        <v>3.8100000000000002E-2</v>
      </c>
      <c r="M184" s="78">
        <v>4.1200000000000001E-2</v>
      </c>
      <c r="N184" s="77">
        <v>3269.15</v>
      </c>
      <c r="O184" s="77">
        <v>97.78</v>
      </c>
      <c r="P184" s="77">
        <v>3.1965748700000001</v>
      </c>
      <c r="Q184" s="78">
        <v>4.0000000000000002E-4</v>
      </c>
      <c r="R184" s="78">
        <v>1E-4</v>
      </c>
    </row>
    <row r="185" spans="2:18">
      <c r="B185" t="s">
        <v>2905</v>
      </c>
      <c r="C185" t="s">
        <v>2752</v>
      </c>
      <c r="D185" t="s">
        <v>2906</v>
      </c>
      <c r="E185"/>
      <c r="F185" t="s">
        <v>587</v>
      </c>
      <c r="G185" s="95">
        <v>45015</v>
      </c>
      <c r="H185" t="s">
        <v>150</v>
      </c>
      <c r="I185" s="77">
        <v>5.3</v>
      </c>
      <c r="J185" t="s">
        <v>352</v>
      </c>
      <c r="K185" t="s">
        <v>102</v>
      </c>
      <c r="L185" s="78">
        <v>4.4999999999999998E-2</v>
      </c>
      <c r="M185" s="78">
        <v>3.39E-2</v>
      </c>
      <c r="N185" s="77">
        <v>58708.33</v>
      </c>
      <c r="O185" s="77">
        <v>106.45</v>
      </c>
      <c r="P185" s="77">
        <v>62.495017285000003</v>
      </c>
      <c r="Q185" s="78">
        <v>8.3000000000000001E-3</v>
      </c>
      <c r="R185" s="78">
        <v>1.1999999999999999E-3</v>
      </c>
    </row>
    <row r="186" spans="2:18">
      <c r="B186" t="s">
        <v>2907</v>
      </c>
      <c r="C186" t="s">
        <v>2752</v>
      </c>
      <c r="D186" t="s">
        <v>2908</v>
      </c>
      <c r="E186"/>
      <c r="F186" t="s">
        <v>580</v>
      </c>
      <c r="G186" s="95">
        <v>43801</v>
      </c>
      <c r="H186" t="s">
        <v>208</v>
      </c>
      <c r="I186" s="77">
        <v>4.5599999999999996</v>
      </c>
      <c r="J186" t="s">
        <v>352</v>
      </c>
      <c r="K186" t="s">
        <v>110</v>
      </c>
      <c r="L186" s="78">
        <v>2.3599999999999999E-2</v>
      </c>
      <c r="M186" s="78">
        <v>5.8999999999999997E-2</v>
      </c>
      <c r="N186" s="77">
        <v>36284.199999999997</v>
      </c>
      <c r="O186" s="77">
        <v>85.87</v>
      </c>
      <c r="P186" s="77">
        <v>125.66962206083601</v>
      </c>
      <c r="Q186" s="78">
        <v>1.66E-2</v>
      </c>
      <c r="R186" s="78">
        <v>2.3E-3</v>
      </c>
    </row>
    <row r="187" spans="2:18">
      <c r="B187" t="s">
        <v>2909</v>
      </c>
      <c r="C187" t="s">
        <v>2752</v>
      </c>
      <c r="D187" t="s">
        <v>2910</v>
      </c>
      <c r="E187"/>
      <c r="F187" t="s">
        <v>587</v>
      </c>
      <c r="G187" s="95">
        <v>44074</v>
      </c>
      <c r="H187" t="s">
        <v>150</v>
      </c>
      <c r="I187" s="77">
        <v>8.94</v>
      </c>
      <c r="J187" t="s">
        <v>689</v>
      </c>
      <c r="K187" t="s">
        <v>102</v>
      </c>
      <c r="L187" s="78">
        <v>2.35E-2</v>
      </c>
      <c r="M187" s="78">
        <v>3.78E-2</v>
      </c>
      <c r="N187" s="77">
        <v>18556.810000000001</v>
      </c>
      <c r="O187" s="77">
        <v>97.49</v>
      </c>
      <c r="P187" s="77">
        <v>18.091034068999999</v>
      </c>
      <c r="Q187" s="78">
        <v>2.3999999999999998E-3</v>
      </c>
      <c r="R187" s="78">
        <v>2.9999999999999997E-4</v>
      </c>
    </row>
    <row r="188" spans="2:18">
      <c r="B188" t="s">
        <v>2909</v>
      </c>
      <c r="C188" t="s">
        <v>2752</v>
      </c>
      <c r="D188" t="s">
        <v>2911</v>
      </c>
      <c r="E188"/>
      <c r="F188" t="s">
        <v>587</v>
      </c>
      <c r="G188" s="95">
        <v>44189</v>
      </c>
      <c r="H188" t="s">
        <v>150</v>
      </c>
      <c r="I188" s="77">
        <v>8.84</v>
      </c>
      <c r="J188" t="s">
        <v>689</v>
      </c>
      <c r="K188" t="s">
        <v>102</v>
      </c>
      <c r="L188" s="78">
        <v>2.47E-2</v>
      </c>
      <c r="M188" s="78">
        <v>4.0300000000000002E-2</v>
      </c>
      <c r="N188" s="77">
        <v>2320.86</v>
      </c>
      <c r="O188" s="77">
        <v>96.54</v>
      </c>
      <c r="P188" s="77">
        <v>2.2405582439999998</v>
      </c>
      <c r="Q188" s="78">
        <v>2.9999999999999997E-4</v>
      </c>
      <c r="R188" s="78">
        <v>0</v>
      </c>
    </row>
    <row r="189" spans="2:18">
      <c r="B189" t="s">
        <v>2909</v>
      </c>
      <c r="C189" t="s">
        <v>2752</v>
      </c>
      <c r="D189" t="s">
        <v>2912</v>
      </c>
      <c r="E189"/>
      <c r="F189" t="s">
        <v>587</v>
      </c>
      <c r="G189" s="95">
        <v>44322</v>
      </c>
      <c r="H189" t="s">
        <v>150</v>
      </c>
      <c r="I189" s="77">
        <v>8.7100000000000009</v>
      </c>
      <c r="J189" t="s">
        <v>689</v>
      </c>
      <c r="K189" t="s">
        <v>102</v>
      </c>
      <c r="L189" s="78">
        <v>2.5600000000000001E-2</v>
      </c>
      <c r="M189" s="78">
        <v>4.41E-2</v>
      </c>
      <c r="N189" s="77">
        <v>10681.45</v>
      </c>
      <c r="O189" s="77">
        <v>93.65</v>
      </c>
      <c r="P189" s="77">
        <v>10.003177924999999</v>
      </c>
      <c r="Q189" s="78">
        <v>1.2999999999999999E-3</v>
      </c>
      <c r="R189" s="78">
        <v>2.0000000000000001E-4</v>
      </c>
    </row>
    <row r="190" spans="2:18">
      <c r="B190" t="s">
        <v>2909</v>
      </c>
      <c r="C190" t="s">
        <v>2752</v>
      </c>
      <c r="D190" t="s">
        <v>2913</v>
      </c>
      <c r="E190"/>
      <c r="F190" t="s">
        <v>587</v>
      </c>
      <c r="G190" s="95">
        <v>44418</v>
      </c>
      <c r="H190" t="s">
        <v>150</v>
      </c>
      <c r="I190" s="77">
        <v>8.84</v>
      </c>
      <c r="J190" t="s">
        <v>689</v>
      </c>
      <c r="K190" t="s">
        <v>102</v>
      </c>
      <c r="L190" s="78">
        <v>2.2700000000000001E-2</v>
      </c>
      <c r="M190" s="78">
        <v>4.2200000000000001E-2</v>
      </c>
      <c r="N190" s="77">
        <v>10652.59</v>
      </c>
      <c r="O190" s="77">
        <v>91.78</v>
      </c>
      <c r="P190" s="77">
        <v>9.7769471019999994</v>
      </c>
      <c r="Q190" s="78">
        <v>1.2999999999999999E-3</v>
      </c>
      <c r="R190" s="78">
        <v>2.0000000000000001E-4</v>
      </c>
    </row>
    <row r="191" spans="2:18">
      <c r="B191" t="s">
        <v>2909</v>
      </c>
      <c r="C191" t="s">
        <v>2752</v>
      </c>
      <c r="D191" t="s">
        <v>2914</v>
      </c>
      <c r="E191"/>
      <c r="F191" t="s">
        <v>587</v>
      </c>
      <c r="G191" s="95">
        <v>44530</v>
      </c>
      <c r="H191" t="s">
        <v>150</v>
      </c>
      <c r="I191" s="77">
        <v>8.89</v>
      </c>
      <c r="J191" t="s">
        <v>689</v>
      </c>
      <c r="K191" t="s">
        <v>102</v>
      </c>
      <c r="L191" s="78">
        <v>1.7899999999999999E-2</v>
      </c>
      <c r="M191" s="78">
        <v>4.4900000000000002E-2</v>
      </c>
      <c r="N191" s="77">
        <v>8788.43</v>
      </c>
      <c r="O191" s="77">
        <v>84.6</v>
      </c>
      <c r="P191" s="77">
        <v>7.43501178</v>
      </c>
      <c r="Q191" s="78">
        <v>1E-3</v>
      </c>
      <c r="R191" s="78">
        <v>1E-4</v>
      </c>
    </row>
    <row r="192" spans="2:18">
      <c r="B192" t="s">
        <v>2909</v>
      </c>
      <c r="C192" t="s">
        <v>2752</v>
      </c>
      <c r="D192" t="s">
        <v>2915</v>
      </c>
      <c r="E192"/>
      <c r="F192" t="s">
        <v>587</v>
      </c>
      <c r="G192" s="95">
        <v>44612</v>
      </c>
      <c r="H192" t="s">
        <v>150</v>
      </c>
      <c r="I192" s="77">
        <v>8.7100000000000009</v>
      </c>
      <c r="J192" t="s">
        <v>689</v>
      </c>
      <c r="K192" t="s">
        <v>102</v>
      </c>
      <c r="L192" s="78">
        <v>2.3599999999999999E-2</v>
      </c>
      <c r="M192" s="78">
        <v>4.5999999999999999E-2</v>
      </c>
      <c r="N192" s="77">
        <v>10291.76</v>
      </c>
      <c r="O192" s="77">
        <v>88.48</v>
      </c>
      <c r="P192" s="77">
        <v>9.1061492479999995</v>
      </c>
      <c r="Q192" s="78">
        <v>1.1999999999999999E-3</v>
      </c>
      <c r="R192" s="78">
        <v>2.0000000000000001E-4</v>
      </c>
    </row>
    <row r="193" spans="2:18">
      <c r="B193" t="s">
        <v>2909</v>
      </c>
      <c r="C193" t="s">
        <v>2752</v>
      </c>
      <c r="D193" t="s">
        <v>2916</v>
      </c>
      <c r="E193"/>
      <c r="F193" t="s">
        <v>587</v>
      </c>
      <c r="G193" s="95">
        <v>44662</v>
      </c>
      <c r="H193" t="s">
        <v>150</v>
      </c>
      <c r="I193" s="77">
        <v>8.76</v>
      </c>
      <c r="J193" t="s">
        <v>689</v>
      </c>
      <c r="K193" t="s">
        <v>102</v>
      </c>
      <c r="L193" s="78">
        <v>2.4E-2</v>
      </c>
      <c r="M193" s="78">
        <v>4.3900000000000002E-2</v>
      </c>
      <c r="N193" s="77">
        <v>11720.33</v>
      </c>
      <c r="O193" s="77">
        <v>89.78</v>
      </c>
      <c r="P193" s="77">
        <v>10.522512274</v>
      </c>
      <c r="Q193" s="78">
        <v>1.4E-3</v>
      </c>
      <c r="R193" s="78">
        <v>2.0000000000000001E-4</v>
      </c>
    </row>
    <row r="194" spans="2:18">
      <c r="B194" t="s">
        <v>2917</v>
      </c>
      <c r="C194" t="s">
        <v>2752</v>
      </c>
      <c r="D194" t="s">
        <v>2918</v>
      </c>
      <c r="E194"/>
      <c r="F194" t="s">
        <v>580</v>
      </c>
      <c r="G194" s="95">
        <v>44376</v>
      </c>
      <c r="H194" t="s">
        <v>208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293924.08</v>
      </c>
      <c r="O194" s="77">
        <v>99.3</v>
      </c>
      <c r="P194" s="77">
        <v>291.86661143999999</v>
      </c>
      <c r="Q194" s="78">
        <v>3.8600000000000002E-2</v>
      </c>
      <c r="R194" s="78">
        <v>5.4000000000000003E-3</v>
      </c>
    </row>
    <row r="195" spans="2:18">
      <c r="B195" t="s">
        <v>2917</v>
      </c>
      <c r="C195" t="s">
        <v>2752</v>
      </c>
      <c r="D195" t="s">
        <v>2919</v>
      </c>
      <c r="E195"/>
      <c r="F195" t="s">
        <v>580</v>
      </c>
      <c r="G195" s="95">
        <v>44431</v>
      </c>
      <c r="H195" t="s">
        <v>208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50733.71</v>
      </c>
      <c r="O195" s="77">
        <v>99.39</v>
      </c>
      <c r="P195" s="77">
        <v>50.424234368999997</v>
      </c>
      <c r="Q195" s="78">
        <v>6.7000000000000002E-3</v>
      </c>
      <c r="R195" s="78">
        <v>8.9999999999999998E-4</v>
      </c>
    </row>
    <row r="196" spans="2:18">
      <c r="B196" t="s">
        <v>2917</v>
      </c>
      <c r="C196" t="s">
        <v>2752</v>
      </c>
      <c r="D196" t="s">
        <v>2920</v>
      </c>
      <c r="E196"/>
      <c r="F196" t="s">
        <v>580</v>
      </c>
      <c r="G196" s="95">
        <v>44859</v>
      </c>
      <c r="H196" t="s">
        <v>208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154413.37</v>
      </c>
      <c r="O196" s="77">
        <v>102.95</v>
      </c>
      <c r="P196" s="77">
        <v>158.968564415</v>
      </c>
      <c r="Q196" s="78">
        <v>2.1000000000000001E-2</v>
      </c>
      <c r="R196" s="78">
        <v>3.0000000000000001E-3</v>
      </c>
    </row>
    <row r="197" spans="2:18">
      <c r="B197" t="s">
        <v>2921</v>
      </c>
      <c r="C197" t="s">
        <v>2752</v>
      </c>
      <c r="D197" t="s">
        <v>2922</v>
      </c>
      <c r="E197"/>
      <c r="F197" t="s">
        <v>587</v>
      </c>
      <c r="G197" s="95">
        <v>44837</v>
      </c>
      <c r="H197" t="s">
        <v>150</v>
      </c>
      <c r="I197" s="77">
        <v>11.51</v>
      </c>
      <c r="J197" t="s">
        <v>689</v>
      </c>
      <c r="K197" t="s">
        <v>102</v>
      </c>
      <c r="L197" s="78">
        <v>3.9600000000000003E-2</v>
      </c>
      <c r="M197" s="78">
        <v>3.5799999999999998E-2</v>
      </c>
      <c r="N197" s="77">
        <v>3490.46</v>
      </c>
      <c r="O197" s="77">
        <v>102.21</v>
      </c>
      <c r="P197" s="77">
        <v>3.5675991659999999</v>
      </c>
      <c r="Q197" s="78">
        <v>5.0000000000000001E-4</v>
      </c>
      <c r="R197" s="78">
        <v>1E-4</v>
      </c>
    </row>
    <row r="198" spans="2:18">
      <c r="B198" t="s">
        <v>2921</v>
      </c>
      <c r="C198" t="s">
        <v>2752</v>
      </c>
      <c r="D198" t="s">
        <v>2923</v>
      </c>
      <c r="E198"/>
      <c r="F198" t="s">
        <v>587</v>
      </c>
      <c r="G198" s="95">
        <v>45076</v>
      </c>
      <c r="H198" t="s">
        <v>150</v>
      </c>
      <c r="I198" s="77">
        <v>11.33</v>
      </c>
      <c r="J198" t="s">
        <v>689</v>
      </c>
      <c r="K198" t="s">
        <v>102</v>
      </c>
      <c r="L198" s="78">
        <v>4.4900000000000002E-2</v>
      </c>
      <c r="M198" s="78">
        <v>3.8399999999999997E-2</v>
      </c>
      <c r="N198" s="77">
        <v>4271.7299999999996</v>
      </c>
      <c r="O198" s="77">
        <v>101.69</v>
      </c>
      <c r="P198" s="77">
        <v>4.3439222370000001</v>
      </c>
      <c r="Q198" s="78">
        <v>5.9999999999999995E-4</v>
      </c>
      <c r="R198" s="78">
        <v>1E-4</v>
      </c>
    </row>
    <row r="199" spans="2:18">
      <c r="B199" t="s">
        <v>2924</v>
      </c>
      <c r="C199" t="s">
        <v>2752</v>
      </c>
      <c r="D199" t="s">
        <v>2925</v>
      </c>
      <c r="E199"/>
      <c r="F199" t="s">
        <v>320</v>
      </c>
      <c r="G199" s="95">
        <v>44885</v>
      </c>
      <c r="H199" t="s">
        <v>2193</v>
      </c>
      <c r="I199" s="77">
        <v>2.19</v>
      </c>
      <c r="J199" t="s">
        <v>345</v>
      </c>
      <c r="K199" t="s">
        <v>102</v>
      </c>
      <c r="L199" s="78">
        <v>7.6799999999999993E-2</v>
      </c>
      <c r="M199" s="78">
        <v>8.4000000000000005E-2</v>
      </c>
      <c r="N199" s="77">
        <v>89434.46</v>
      </c>
      <c r="O199" s="77">
        <v>99.26</v>
      </c>
      <c r="P199" s="77">
        <v>88.772644995999997</v>
      </c>
      <c r="Q199" s="78">
        <v>1.18E-2</v>
      </c>
      <c r="R199" s="78">
        <v>1.6999999999999999E-3</v>
      </c>
    </row>
    <row r="200" spans="2:18">
      <c r="B200" t="s">
        <v>2924</v>
      </c>
      <c r="C200" t="s">
        <v>2752</v>
      </c>
      <c r="D200" t="s">
        <v>2926</v>
      </c>
      <c r="E200"/>
      <c r="F200" t="s">
        <v>320</v>
      </c>
      <c r="G200" s="95">
        <v>44906</v>
      </c>
      <c r="H200" t="s">
        <v>2193</v>
      </c>
      <c r="I200" s="77">
        <v>2.19</v>
      </c>
      <c r="J200" t="s">
        <v>345</v>
      </c>
      <c r="K200" t="s">
        <v>102</v>
      </c>
      <c r="L200" s="78">
        <v>7.6799999999999993E-2</v>
      </c>
      <c r="M200" s="78">
        <v>8.0699999999999994E-2</v>
      </c>
      <c r="N200" s="77">
        <v>231.16</v>
      </c>
      <c r="O200" s="77">
        <v>100.02</v>
      </c>
      <c r="P200" s="77">
        <v>0.23120623200000001</v>
      </c>
      <c r="Q200" s="78">
        <v>0</v>
      </c>
      <c r="R200" s="78">
        <v>0</v>
      </c>
    </row>
    <row r="201" spans="2:18">
      <c r="B201" t="s">
        <v>2924</v>
      </c>
      <c r="C201" t="s">
        <v>2752</v>
      </c>
      <c r="D201" t="s">
        <v>2927</v>
      </c>
      <c r="E201"/>
      <c r="F201" t="s">
        <v>320</v>
      </c>
      <c r="G201" s="95">
        <v>44991</v>
      </c>
      <c r="H201" t="s">
        <v>2193</v>
      </c>
      <c r="I201" s="77">
        <v>2.19</v>
      </c>
      <c r="J201" t="s">
        <v>345</v>
      </c>
      <c r="K201" t="s">
        <v>102</v>
      </c>
      <c r="L201" s="78">
        <v>7.6799999999999993E-2</v>
      </c>
      <c r="M201" s="78">
        <v>7.6600000000000001E-2</v>
      </c>
      <c r="N201" s="77">
        <v>11432.08</v>
      </c>
      <c r="O201" s="77">
        <v>100.76</v>
      </c>
      <c r="P201" s="77">
        <v>11.518963808000001</v>
      </c>
      <c r="Q201" s="78">
        <v>1.5E-3</v>
      </c>
      <c r="R201" s="78">
        <v>2.0000000000000001E-4</v>
      </c>
    </row>
    <row r="202" spans="2:18">
      <c r="B202" t="s">
        <v>2761</v>
      </c>
      <c r="C202" t="s">
        <v>2752</v>
      </c>
      <c r="D202" t="s">
        <v>2928</v>
      </c>
      <c r="E202"/>
      <c r="F202" t="s">
        <v>320</v>
      </c>
      <c r="G202" s="95">
        <v>40742</v>
      </c>
      <c r="H202" t="s">
        <v>2193</v>
      </c>
      <c r="I202" s="77">
        <v>5.29</v>
      </c>
      <c r="J202" t="s">
        <v>345</v>
      </c>
      <c r="K202" t="s">
        <v>102</v>
      </c>
      <c r="L202" s="78">
        <v>0.06</v>
      </c>
      <c r="M202" s="78">
        <v>1.8100000000000002E-2</v>
      </c>
      <c r="N202" s="77">
        <v>35783.67</v>
      </c>
      <c r="O202" s="77">
        <v>143.29</v>
      </c>
      <c r="P202" s="77">
        <v>51.274420743</v>
      </c>
      <c r="Q202" s="78">
        <v>6.7999999999999996E-3</v>
      </c>
      <c r="R202" s="78">
        <v>1E-3</v>
      </c>
    </row>
    <row r="203" spans="2:18">
      <c r="B203" t="s">
        <v>2761</v>
      </c>
      <c r="C203" t="s">
        <v>2752</v>
      </c>
      <c r="D203" t="s">
        <v>2929</v>
      </c>
      <c r="E203"/>
      <c r="F203" t="s">
        <v>320</v>
      </c>
      <c r="G203" s="95">
        <v>42201</v>
      </c>
      <c r="H203" t="s">
        <v>2193</v>
      </c>
      <c r="I203" s="77">
        <v>4.88</v>
      </c>
      <c r="J203" t="s">
        <v>345</v>
      </c>
      <c r="K203" t="s">
        <v>102</v>
      </c>
      <c r="L203" s="78">
        <v>4.2000000000000003E-2</v>
      </c>
      <c r="M203" s="78">
        <v>3.0599999999999999E-2</v>
      </c>
      <c r="N203" s="77">
        <v>2522.4</v>
      </c>
      <c r="O203" s="77">
        <v>118.07</v>
      </c>
      <c r="P203" s="77">
        <v>2.9781976800000001</v>
      </c>
      <c r="Q203" s="78">
        <v>4.0000000000000002E-4</v>
      </c>
      <c r="R203" s="78">
        <v>1E-4</v>
      </c>
    </row>
    <row r="204" spans="2:18">
      <c r="B204" t="s">
        <v>2930</v>
      </c>
      <c r="C204" t="s">
        <v>2752</v>
      </c>
      <c r="D204" t="s">
        <v>2931</v>
      </c>
      <c r="E204"/>
      <c r="F204" t="s">
        <v>587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20916.939999999999</v>
      </c>
      <c r="O204" s="77">
        <v>108.41</v>
      </c>
      <c r="P204" s="77">
        <v>22.676054654000001</v>
      </c>
      <c r="Q204" s="78">
        <v>3.0000000000000001E-3</v>
      </c>
      <c r="R204" s="78">
        <v>4.0000000000000002E-4</v>
      </c>
    </row>
    <row r="205" spans="2:18">
      <c r="B205" t="s">
        <v>2932</v>
      </c>
      <c r="C205" t="s">
        <v>2752</v>
      </c>
      <c r="D205" t="s">
        <v>2933</v>
      </c>
      <c r="E205"/>
      <c r="F205" t="s">
        <v>320</v>
      </c>
      <c r="G205" s="95">
        <v>42474</v>
      </c>
      <c r="H205" t="s">
        <v>2193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7943.55</v>
      </c>
      <c r="O205" s="77">
        <v>98.15</v>
      </c>
      <c r="P205" s="77">
        <v>7.796594325</v>
      </c>
      <c r="Q205" s="78">
        <v>1E-3</v>
      </c>
      <c r="R205" s="78">
        <v>1E-4</v>
      </c>
    </row>
    <row r="206" spans="2:18">
      <c r="B206" t="s">
        <v>2932</v>
      </c>
      <c r="C206" t="s">
        <v>2752</v>
      </c>
      <c r="D206" t="s">
        <v>2934</v>
      </c>
      <c r="E206"/>
      <c r="F206" t="s">
        <v>320</v>
      </c>
      <c r="G206" s="95">
        <v>42562</v>
      </c>
      <c r="H206" t="s">
        <v>2193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4094.18</v>
      </c>
      <c r="O206" s="77">
        <v>95.45</v>
      </c>
      <c r="P206" s="77">
        <v>3.9078948100000002</v>
      </c>
      <c r="Q206" s="78">
        <v>5.0000000000000001E-4</v>
      </c>
      <c r="R206" s="78">
        <v>1E-4</v>
      </c>
    </row>
    <row r="207" spans="2:18">
      <c r="B207" t="s">
        <v>2932</v>
      </c>
      <c r="C207" t="s">
        <v>2752</v>
      </c>
      <c r="D207" t="s">
        <v>2935</v>
      </c>
      <c r="E207"/>
      <c r="F207" t="s">
        <v>320</v>
      </c>
      <c r="G207" s="95">
        <v>42474</v>
      </c>
      <c r="H207" t="s">
        <v>2193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7725.96</v>
      </c>
      <c r="O207" s="77">
        <v>100.48</v>
      </c>
      <c r="P207" s="77">
        <v>7.7630446080000004</v>
      </c>
      <c r="Q207" s="78">
        <v>1E-3</v>
      </c>
      <c r="R207" s="78">
        <v>1E-4</v>
      </c>
    </row>
    <row r="208" spans="2:18">
      <c r="B208" t="s">
        <v>2932</v>
      </c>
      <c r="C208" t="s">
        <v>2752</v>
      </c>
      <c r="D208" t="s">
        <v>2936</v>
      </c>
      <c r="E208"/>
      <c r="F208" t="s">
        <v>320</v>
      </c>
      <c r="G208" s="95">
        <v>42521</v>
      </c>
      <c r="H208" t="s">
        <v>2193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2074.8000000000002</v>
      </c>
      <c r="O208" s="77">
        <v>109.99</v>
      </c>
      <c r="P208" s="77">
        <v>2.2820725199999998</v>
      </c>
      <c r="Q208" s="78">
        <v>2.9999999999999997E-4</v>
      </c>
      <c r="R208" s="78">
        <v>0</v>
      </c>
    </row>
    <row r="209" spans="2:18">
      <c r="B209" t="s">
        <v>2932</v>
      </c>
      <c r="C209" t="s">
        <v>2752</v>
      </c>
      <c r="D209" t="s">
        <v>2937</v>
      </c>
      <c r="E209"/>
      <c r="F209" t="s">
        <v>320</v>
      </c>
      <c r="G209" s="95">
        <v>42710</v>
      </c>
      <c r="H209" t="s">
        <v>2193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2696.39</v>
      </c>
      <c r="O209" s="77">
        <v>95.89</v>
      </c>
      <c r="P209" s="77">
        <v>2.5855683709999999</v>
      </c>
      <c r="Q209" s="78">
        <v>2.9999999999999997E-4</v>
      </c>
      <c r="R209" s="78">
        <v>0</v>
      </c>
    </row>
    <row r="210" spans="2:18">
      <c r="B210" t="s">
        <v>2932</v>
      </c>
      <c r="C210" t="s">
        <v>2752</v>
      </c>
      <c r="D210" t="s">
        <v>2938</v>
      </c>
      <c r="E210"/>
      <c r="F210" t="s">
        <v>320</v>
      </c>
      <c r="G210" s="95">
        <v>42717</v>
      </c>
      <c r="H210" t="s">
        <v>2193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901.89</v>
      </c>
      <c r="O210" s="77">
        <v>95.91</v>
      </c>
      <c r="P210" s="77">
        <v>0.86500269900000004</v>
      </c>
      <c r="Q210" s="78">
        <v>1E-4</v>
      </c>
      <c r="R210" s="78">
        <v>0</v>
      </c>
    </row>
    <row r="211" spans="2:18">
      <c r="B211" t="s">
        <v>2939</v>
      </c>
      <c r="C211" t="s">
        <v>2712</v>
      </c>
      <c r="D211" t="s">
        <v>2940</v>
      </c>
      <c r="E211"/>
      <c r="F211" t="s">
        <v>580</v>
      </c>
      <c r="G211" s="95">
        <v>41639</v>
      </c>
      <c r="H211" t="s">
        <v>208</v>
      </c>
      <c r="I211" s="77">
        <v>0.25</v>
      </c>
      <c r="J211" t="s">
        <v>747</v>
      </c>
      <c r="K211" t="s">
        <v>102</v>
      </c>
      <c r="L211" s="78">
        <v>3.6999999999999998E-2</v>
      </c>
      <c r="M211" s="78">
        <v>6.4899999999999999E-2</v>
      </c>
      <c r="N211" s="77">
        <v>7844.68</v>
      </c>
      <c r="O211" s="77">
        <v>111.6</v>
      </c>
      <c r="P211" s="77">
        <v>8.7546628799999997</v>
      </c>
      <c r="Q211" s="78">
        <v>1.1999999999999999E-3</v>
      </c>
      <c r="R211" s="78">
        <v>2.0000000000000001E-4</v>
      </c>
    </row>
    <row r="212" spans="2:18">
      <c r="B212" t="s">
        <v>2939</v>
      </c>
      <c r="C212" t="s">
        <v>2712</v>
      </c>
      <c r="D212" t="s">
        <v>2941</v>
      </c>
      <c r="E212"/>
      <c r="F212" t="s">
        <v>580</v>
      </c>
      <c r="G212" s="95">
        <v>42004</v>
      </c>
      <c r="H212" t="s">
        <v>208</v>
      </c>
      <c r="I212" s="77">
        <v>0.72</v>
      </c>
      <c r="J212" t="s">
        <v>747</v>
      </c>
      <c r="K212" t="s">
        <v>102</v>
      </c>
      <c r="L212" s="78">
        <v>3.6999999999999998E-2</v>
      </c>
      <c r="M212" s="78">
        <v>0.10349999999999999</v>
      </c>
      <c r="N212" s="77">
        <v>5229.79</v>
      </c>
      <c r="O212" s="77">
        <v>107.51</v>
      </c>
      <c r="P212" s="77">
        <v>5.6225472290000003</v>
      </c>
      <c r="Q212" s="78">
        <v>6.9999999999999999E-4</v>
      </c>
      <c r="R212" s="78">
        <v>1E-4</v>
      </c>
    </row>
    <row r="213" spans="2:18">
      <c r="B213" t="s">
        <v>2939</v>
      </c>
      <c r="C213" t="s">
        <v>2712</v>
      </c>
      <c r="D213" t="s">
        <v>2942</v>
      </c>
      <c r="E213"/>
      <c r="F213" t="s">
        <v>580</v>
      </c>
      <c r="G213" s="95">
        <v>42759</v>
      </c>
      <c r="H213" t="s">
        <v>208</v>
      </c>
      <c r="I213" s="77">
        <v>1.71</v>
      </c>
      <c r="J213" t="s">
        <v>747</v>
      </c>
      <c r="K213" t="s">
        <v>102</v>
      </c>
      <c r="L213" s="78">
        <v>3.8800000000000001E-2</v>
      </c>
      <c r="M213" s="78">
        <v>5.5800000000000002E-2</v>
      </c>
      <c r="N213" s="77">
        <v>21503.3</v>
      </c>
      <c r="O213" s="77">
        <v>98.92</v>
      </c>
      <c r="P213" s="77">
        <v>21.27106436</v>
      </c>
      <c r="Q213" s="78">
        <v>2.8E-3</v>
      </c>
      <c r="R213" s="78">
        <v>4.0000000000000002E-4</v>
      </c>
    </row>
    <row r="214" spans="2:18">
      <c r="B214" t="s">
        <v>2939</v>
      </c>
      <c r="C214" t="s">
        <v>2712</v>
      </c>
      <c r="D214" t="s">
        <v>2943</v>
      </c>
      <c r="E214"/>
      <c r="F214" t="s">
        <v>580</v>
      </c>
      <c r="G214" s="95">
        <v>42759</v>
      </c>
      <c r="H214" t="s">
        <v>208</v>
      </c>
      <c r="I214" s="77">
        <v>1.65</v>
      </c>
      <c r="J214" t="s">
        <v>747</v>
      </c>
      <c r="K214" t="s">
        <v>102</v>
      </c>
      <c r="L214" s="78">
        <v>7.0499999999999993E-2</v>
      </c>
      <c r="M214" s="78">
        <v>7.1900000000000006E-2</v>
      </c>
      <c r="N214" s="77">
        <v>21503.3</v>
      </c>
      <c r="O214" s="77">
        <v>102.8</v>
      </c>
      <c r="P214" s="77">
        <v>22.105392399999999</v>
      </c>
      <c r="Q214" s="78">
        <v>2.8999999999999998E-3</v>
      </c>
      <c r="R214" s="78">
        <v>4.0000000000000002E-4</v>
      </c>
    </row>
    <row r="215" spans="2:18">
      <c r="B215" t="s">
        <v>2944</v>
      </c>
      <c r="C215" t="s">
        <v>2712</v>
      </c>
      <c r="D215" t="s">
        <v>2945</v>
      </c>
      <c r="E215"/>
      <c r="F215" t="s">
        <v>587</v>
      </c>
      <c r="G215" s="95">
        <v>43256</v>
      </c>
      <c r="H215" t="s">
        <v>150</v>
      </c>
      <c r="I215" s="77">
        <v>5.4</v>
      </c>
      <c r="J215" t="s">
        <v>689</v>
      </c>
      <c r="K215" t="s">
        <v>102</v>
      </c>
      <c r="L215" s="78">
        <v>0.04</v>
      </c>
      <c r="M215" s="78">
        <v>3.4099999999999998E-2</v>
      </c>
      <c r="N215" s="77">
        <v>20773.509999999998</v>
      </c>
      <c r="O215" s="77">
        <v>114.71</v>
      </c>
      <c r="P215" s="77">
        <v>23.829293321000002</v>
      </c>
      <c r="Q215" s="78">
        <v>3.2000000000000002E-3</v>
      </c>
      <c r="R215" s="78">
        <v>4.0000000000000002E-4</v>
      </c>
    </row>
    <row r="216" spans="2:18">
      <c r="B216" t="s">
        <v>2944</v>
      </c>
      <c r="C216" t="s">
        <v>2712</v>
      </c>
      <c r="D216" t="s">
        <v>2946</v>
      </c>
      <c r="E216"/>
      <c r="F216" t="s">
        <v>587</v>
      </c>
      <c r="G216" s="95">
        <v>43705</v>
      </c>
      <c r="H216" t="s">
        <v>150</v>
      </c>
      <c r="I216" s="77">
        <v>5.4</v>
      </c>
      <c r="J216" t="s">
        <v>689</v>
      </c>
      <c r="K216" t="s">
        <v>102</v>
      </c>
      <c r="L216" s="78">
        <v>0.04</v>
      </c>
      <c r="M216" s="78">
        <v>3.4700000000000002E-2</v>
      </c>
      <c r="N216" s="77">
        <v>1264.3699999999999</v>
      </c>
      <c r="O216" s="77">
        <v>113.11</v>
      </c>
      <c r="P216" s="77">
        <v>1.4301289070000001</v>
      </c>
      <c r="Q216" s="78">
        <v>2.0000000000000001E-4</v>
      </c>
      <c r="R216" s="78">
        <v>0</v>
      </c>
    </row>
    <row r="217" spans="2:18">
      <c r="B217" t="s">
        <v>2947</v>
      </c>
      <c r="C217" t="s">
        <v>2712</v>
      </c>
      <c r="D217" t="s">
        <v>2948</v>
      </c>
      <c r="E217"/>
      <c r="F217" t="s">
        <v>587</v>
      </c>
      <c r="G217" s="95">
        <v>42432</v>
      </c>
      <c r="H217" t="s">
        <v>150</v>
      </c>
      <c r="I217" s="77">
        <v>4.5199999999999996</v>
      </c>
      <c r="J217" t="s">
        <v>689</v>
      </c>
      <c r="K217" t="s">
        <v>102</v>
      </c>
      <c r="L217" s="78">
        <v>2.5399999999999999E-2</v>
      </c>
      <c r="M217" s="78">
        <v>2.07E-2</v>
      </c>
      <c r="N217" s="77">
        <v>12916.29</v>
      </c>
      <c r="O217" s="77">
        <v>115.28</v>
      </c>
      <c r="P217" s="77">
        <v>14.889899112</v>
      </c>
      <c r="Q217" s="78">
        <v>2E-3</v>
      </c>
      <c r="R217" s="78">
        <v>2.9999999999999997E-4</v>
      </c>
    </row>
    <row r="218" spans="2:18">
      <c r="B218" t="s">
        <v>2949</v>
      </c>
      <c r="C218" t="s">
        <v>2752</v>
      </c>
      <c r="D218" t="s">
        <v>2950</v>
      </c>
      <c r="E218"/>
      <c r="F218" t="s">
        <v>587</v>
      </c>
      <c r="G218" s="95">
        <v>45015</v>
      </c>
      <c r="H218" t="s">
        <v>150</v>
      </c>
      <c r="I218" s="77">
        <v>5.43</v>
      </c>
      <c r="J218" t="s">
        <v>352</v>
      </c>
      <c r="K218" t="s">
        <v>102</v>
      </c>
      <c r="L218" s="78">
        <v>4.5499999999999999E-2</v>
      </c>
      <c r="M218" s="78">
        <v>3.44E-2</v>
      </c>
      <c r="N218" s="77">
        <v>124342.02</v>
      </c>
      <c r="O218" s="77">
        <v>106.62</v>
      </c>
      <c r="P218" s="77">
        <v>132.573461724</v>
      </c>
      <c r="Q218" s="78">
        <v>1.7600000000000001E-2</v>
      </c>
      <c r="R218" s="78">
        <v>2.5000000000000001E-3</v>
      </c>
    </row>
    <row r="219" spans="2:18">
      <c r="B219" t="s">
        <v>2951</v>
      </c>
      <c r="C219" t="s">
        <v>2752</v>
      </c>
      <c r="D219" t="s">
        <v>2952</v>
      </c>
      <c r="E219"/>
      <c r="F219" t="s">
        <v>580</v>
      </c>
      <c r="G219" s="95">
        <v>42516</v>
      </c>
      <c r="H219" t="s">
        <v>208</v>
      </c>
      <c r="I219" s="77">
        <v>3.43</v>
      </c>
      <c r="J219" t="s">
        <v>352</v>
      </c>
      <c r="K219" t="s">
        <v>102</v>
      </c>
      <c r="L219" s="78">
        <v>2.3300000000000001E-2</v>
      </c>
      <c r="M219" s="78">
        <v>3.27E-2</v>
      </c>
      <c r="N219" s="77">
        <v>16386.82</v>
      </c>
      <c r="O219" s="77">
        <v>109.44</v>
      </c>
      <c r="P219" s="77">
        <v>17.933735808000002</v>
      </c>
      <c r="Q219" s="78">
        <v>2.3999999999999998E-3</v>
      </c>
      <c r="R219" s="78">
        <v>2.9999999999999997E-4</v>
      </c>
    </row>
    <row r="220" spans="2:18">
      <c r="B220" t="s">
        <v>2953</v>
      </c>
      <c r="C220" t="s">
        <v>2752</v>
      </c>
      <c r="D220" t="s">
        <v>2954</v>
      </c>
      <c r="E220"/>
      <c r="F220" t="s">
        <v>587</v>
      </c>
      <c r="G220" s="95">
        <v>42794</v>
      </c>
      <c r="H220" t="s">
        <v>150</v>
      </c>
      <c r="I220" s="77">
        <v>5.33</v>
      </c>
      <c r="J220" t="s">
        <v>689</v>
      </c>
      <c r="K220" t="s">
        <v>102</v>
      </c>
      <c r="L220" s="78">
        <v>2.9000000000000001E-2</v>
      </c>
      <c r="M220" s="78">
        <v>2.2599999999999999E-2</v>
      </c>
      <c r="N220" s="77">
        <v>33640.559999999998</v>
      </c>
      <c r="O220" s="77">
        <v>116.64</v>
      </c>
      <c r="P220" s="77">
        <v>39.238349184</v>
      </c>
      <c r="Q220" s="78">
        <v>5.1999999999999998E-3</v>
      </c>
      <c r="R220" s="78">
        <v>6.9999999999999999E-4</v>
      </c>
    </row>
    <row r="221" spans="2:18">
      <c r="B221" t="s">
        <v>2955</v>
      </c>
      <c r="C221" t="s">
        <v>2712</v>
      </c>
      <c r="D221" t="s">
        <v>2956</v>
      </c>
      <c r="E221"/>
      <c r="F221" t="s">
        <v>320</v>
      </c>
      <c r="G221" s="95">
        <v>43842</v>
      </c>
      <c r="H221" t="s">
        <v>2193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8577.0400000000009</v>
      </c>
      <c r="O221" s="77">
        <v>99.19</v>
      </c>
      <c r="P221" s="77">
        <v>8.5075659760000004</v>
      </c>
      <c r="Q221" s="78">
        <v>1.1000000000000001E-3</v>
      </c>
      <c r="R221" s="78">
        <v>2.0000000000000001E-4</v>
      </c>
    </row>
    <row r="222" spans="2:18">
      <c r="B222" t="s">
        <v>2957</v>
      </c>
      <c r="C222" t="s">
        <v>2712</v>
      </c>
      <c r="D222" t="s">
        <v>2958</v>
      </c>
      <c r="E222"/>
      <c r="F222" t="s">
        <v>918</v>
      </c>
      <c r="G222" s="95">
        <v>44550</v>
      </c>
      <c r="H222" t="s">
        <v>2193</v>
      </c>
      <c r="I222" s="77">
        <v>5.0999999999999996</v>
      </c>
      <c r="J222" t="s">
        <v>345</v>
      </c>
      <c r="K222" t="s">
        <v>102</v>
      </c>
      <c r="L222" s="78">
        <v>7.85E-2</v>
      </c>
      <c r="M222" s="78">
        <v>8.2699999999999996E-2</v>
      </c>
      <c r="N222" s="77">
        <v>81344.679999999993</v>
      </c>
      <c r="O222" s="77">
        <v>98.88</v>
      </c>
      <c r="P222" s="77">
        <v>80.433619583999999</v>
      </c>
      <c r="Q222" s="78">
        <v>1.0699999999999999E-2</v>
      </c>
      <c r="R222" s="78">
        <v>1.5E-3</v>
      </c>
    </row>
    <row r="223" spans="2:18">
      <c r="B223" t="s">
        <v>2959</v>
      </c>
      <c r="C223" t="s">
        <v>2712</v>
      </c>
      <c r="D223" t="s">
        <v>2960</v>
      </c>
      <c r="E223"/>
      <c r="F223" t="s">
        <v>645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53567.8</v>
      </c>
      <c r="O223" s="77">
        <v>98.61</v>
      </c>
      <c r="P223" s="77">
        <v>52.823207580000002</v>
      </c>
      <c r="Q223" s="78">
        <v>7.0000000000000001E-3</v>
      </c>
      <c r="R223" s="78">
        <v>1E-3</v>
      </c>
    </row>
    <row r="224" spans="2:18">
      <c r="B224" t="s">
        <v>2959</v>
      </c>
      <c r="C224" t="s">
        <v>2712</v>
      </c>
      <c r="D224" t="s">
        <v>2961</v>
      </c>
      <c r="E224"/>
      <c r="F224" t="s">
        <v>645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66387.8</v>
      </c>
      <c r="O224" s="77">
        <v>92.36</v>
      </c>
      <c r="P224" s="77">
        <v>61.315772080000002</v>
      </c>
      <c r="Q224" s="78">
        <v>8.0999999999999996E-3</v>
      </c>
      <c r="R224" s="78">
        <v>1.1000000000000001E-3</v>
      </c>
    </row>
    <row r="225" spans="2:18">
      <c r="B225" t="s">
        <v>2959</v>
      </c>
      <c r="C225" t="s">
        <v>2712</v>
      </c>
      <c r="D225" t="s">
        <v>2962</v>
      </c>
      <c r="E225"/>
      <c r="F225" t="s">
        <v>645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60974.18</v>
      </c>
      <c r="O225" s="77">
        <v>85.47</v>
      </c>
      <c r="P225" s="77">
        <v>52.114631645999999</v>
      </c>
      <c r="Q225" s="78">
        <v>6.8999999999999999E-3</v>
      </c>
      <c r="R225" s="78">
        <v>1E-3</v>
      </c>
    </row>
    <row r="226" spans="2:18">
      <c r="B226" t="s">
        <v>2959</v>
      </c>
      <c r="C226" t="s">
        <v>2712</v>
      </c>
      <c r="D226" t="s">
        <v>2963</v>
      </c>
      <c r="E226"/>
      <c r="F226" t="s">
        <v>645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47902.85</v>
      </c>
      <c r="O226" s="77">
        <v>87.62</v>
      </c>
      <c r="P226" s="77">
        <v>41.972477169999998</v>
      </c>
      <c r="Q226" s="78">
        <v>5.5999999999999999E-3</v>
      </c>
      <c r="R226" s="78">
        <v>8.0000000000000004E-4</v>
      </c>
    </row>
    <row r="227" spans="2:18">
      <c r="B227" t="s">
        <v>2959</v>
      </c>
      <c r="C227" t="s">
        <v>2712</v>
      </c>
      <c r="D227" t="s">
        <v>2964</v>
      </c>
      <c r="E227"/>
      <c r="F227" t="s">
        <v>645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76512.47</v>
      </c>
      <c r="O227" s="77">
        <v>94.08</v>
      </c>
      <c r="P227" s="77">
        <v>71.982931776000001</v>
      </c>
      <c r="Q227" s="78">
        <v>9.4999999999999998E-3</v>
      </c>
      <c r="R227" s="78">
        <v>1.2999999999999999E-3</v>
      </c>
    </row>
    <row r="228" spans="2:18">
      <c r="B228" t="s">
        <v>2959</v>
      </c>
      <c r="C228" t="s">
        <v>2712</v>
      </c>
      <c r="D228" t="s">
        <v>2965</v>
      </c>
      <c r="E228"/>
      <c r="F228" t="s">
        <v>645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94539.15</v>
      </c>
      <c r="O228" s="77">
        <v>91.84</v>
      </c>
      <c r="P228" s="77">
        <v>86.824755359999997</v>
      </c>
      <c r="Q228" s="78">
        <v>1.15E-2</v>
      </c>
      <c r="R228" s="78">
        <v>1.6000000000000001E-3</v>
      </c>
    </row>
    <row r="229" spans="2:18">
      <c r="B229" t="s">
        <v>2959</v>
      </c>
      <c r="C229" t="s">
        <v>2712</v>
      </c>
      <c r="D229" t="s">
        <v>2966</v>
      </c>
      <c r="E229"/>
      <c r="F229" t="s">
        <v>645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54069.64</v>
      </c>
      <c r="O229" s="77">
        <v>94.73</v>
      </c>
      <c r="P229" s="77">
        <v>51.220169972000001</v>
      </c>
      <c r="Q229" s="78">
        <v>6.7999999999999996E-3</v>
      </c>
      <c r="R229" s="78">
        <v>1E-3</v>
      </c>
    </row>
    <row r="230" spans="2:18">
      <c r="B230" t="s">
        <v>2959</v>
      </c>
      <c r="C230" t="s">
        <v>2712</v>
      </c>
      <c r="D230" t="s">
        <v>2967</v>
      </c>
      <c r="E230"/>
      <c r="F230" t="s">
        <v>645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92343.11</v>
      </c>
      <c r="O230" s="77">
        <v>100.48</v>
      </c>
      <c r="P230" s="77">
        <v>92.786356928000004</v>
      </c>
      <c r="Q230" s="78">
        <v>1.23E-2</v>
      </c>
      <c r="R230" s="78">
        <v>1.6999999999999999E-3</v>
      </c>
    </row>
    <row r="231" spans="2:18">
      <c r="B231" t="s">
        <v>2959</v>
      </c>
      <c r="C231" t="s">
        <v>2712</v>
      </c>
      <c r="D231" t="s">
        <v>2968</v>
      </c>
      <c r="E231"/>
      <c r="F231" t="s">
        <v>645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100637.24</v>
      </c>
      <c r="O231" s="77">
        <v>100.57</v>
      </c>
      <c r="P231" s="77">
        <v>101.210872268</v>
      </c>
      <c r="Q231" s="78">
        <v>1.34E-2</v>
      </c>
      <c r="R231" s="78">
        <v>1.9E-3</v>
      </c>
    </row>
    <row r="232" spans="2:18">
      <c r="B232" t="s">
        <v>2969</v>
      </c>
      <c r="C232" t="s">
        <v>2752</v>
      </c>
      <c r="D232" t="s">
        <v>2970</v>
      </c>
      <c r="E232"/>
      <c r="F232" t="s">
        <v>645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48027.61</v>
      </c>
      <c r="O232" s="77">
        <v>99.39</v>
      </c>
      <c r="P232" s="77">
        <v>47.734641578999998</v>
      </c>
      <c r="Q232" s="78">
        <v>6.3E-3</v>
      </c>
      <c r="R232" s="78">
        <v>8.9999999999999998E-4</v>
      </c>
    </row>
    <row r="233" spans="2:18">
      <c r="B233" t="s">
        <v>2969</v>
      </c>
      <c r="C233" t="s">
        <v>2752</v>
      </c>
      <c r="D233" t="s">
        <v>2971</v>
      </c>
      <c r="E233"/>
      <c r="F233" t="s">
        <v>645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13057.53</v>
      </c>
      <c r="O233" s="77">
        <v>99.39</v>
      </c>
      <c r="P233" s="77">
        <v>12.977879067</v>
      </c>
      <c r="Q233" s="78">
        <v>1.6999999999999999E-3</v>
      </c>
      <c r="R233" s="78">
        <v>2.0000000000000001E-4</v>
      </c>
    </row>
    <row r="234" spans="2:18">
      <c r="B234" t="s">
        <v>2969</v>
      </c>
      <c r="C234" t="s">
        <v>2752</v>
      </c>
      <c r="D234" t="s">
        <v>2972</v>
      </c>
      <c r="E234"/>
      <c r="F234" t="s">
        <v>645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18763.57</v>
      </c>
      <c r="O234" s="77">
        <v>99.39</v>
      </c>
      <c r="P234" s="77">
        <v>18.649112222999999</v>
      </c>
      <c r="Q234" s="78">
        <v>2.5000000000000001E-3</v>
      </c>
      <c r="R234" s="78">
        <v>2.9999999999999997E-4</v>
      </c>
    </row>
    <row r="235" spans="2:18">
      <c r="B235" t="s">
        <v>2969</v>
      </c>
      <c r="C235" t="s">
        <v>2752</v>
      </c>
      <c r="D235" t="s">
        <v>2973</v>
      </c>
      <c r="E235"/>
      <c r="F235" t="s">
        <v>645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18995.93</v>
      </c>
      <c r="O235" s="77">
        <v>99.39</v>
      </c>
      <c r="P235" s="77">
        <v>18.880054826999999</v>
      </c>
      <c r="Q235" s="78">
        <v>2.5000000000000001E-3</v>
      </c>
      <c r="R235" s="78">
        <v>4.0000000000000002E-4</v>
      </c>
    </row>
    <row r="236" spans="2:18">
      <c r="B236" t="s">
        <v>2969</v>
      </c>
      <c r="C236" t="s">
        <v>2752</v>
      </c>
      <c r="D236" t="s">
        <v>2974</v>
      </c>
      <c r="E236"/>
      <c r="F236" t="s">
        <v>645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11142.63</v>
      </c>
      <c r="O236" s="77">
        <v>99.39</v>
      </c>
      <c r="P236" s="77">
        <v>11.074659957</v>
      </c>
      <c r="Q236" s="78">
        <v>1.5E-3</v>
      </c>
      <c r="R236" s="78">
        <v>2.0000000000000001E-4</v>
      </c>
    </row>
    <row r="237" spans="2:18">
      <c r="B237" t="s">
        <v>2969</v>
      </c>
      <c r="C237" t="s">
        <v>2752</v>
      </c>
      <c r="D237" t="s">
        <v>2975</v>
      </c>
      <c r="E237"/>
      <c r="F237" t="s">
        <v>645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27492.09</v>
      </c>
      <c r="O237" s="77">
        <v>99.39</v>
      </c>
      <c r="P237" s="77">
        <v>27.324388250999998</v>
      </c>
      <c r="Q237" s="78">
        <v>3.5999999999999999E-3</v>
      </c>
      <c r="R237" s="78">
        <v>5.0000000000000001E-4</v>
      </c>
    </row>
    <row r="238" spans="2:18">
      <c r="B238" t="s">
        <v>2969</v>
      </c>
      <c r="C238" t="s">
        <v>2752</v>
      </c>
      <c r="D238" t="s">
        <v>2976</v>
      </c>
      <c r="E238"/>
      <c r="F238" t="s">
        <v>645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17768.41</v>
      </c>
      <c r="O238" s="77">
        <v>99.39</v>
      </c>
      <c r="P238" s="77">
        <v>17.660022698999999</v>
      </c>
      <c r="Q238" s="78">
        <v>2.3E-3</v>
      </c>
      <c r="R238" s="78">
        <v>2.9999999999999997E-4</v>
      </c>
    </row>
    <row r="239" spans="2:18">
      <c r="B239" t="s">
        <v>2969</v>
      </c>
      <c r="C239" t="s">
        <v>2752</v>
      </c>
      <c r="D239" t="s">
        <v>2977</v>
      </c>
      <c r="E239"/>
      <c r="F239" t="s">
        <v>645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9598.01</v>
      </c>
      <c r="O239" s="77">
        <v>99.39</v>
      </c>
      <c r="P239" s="77">
        <v>9.5394621389999994</v>
      </c>
      <c r="Q239" s="78">
        <v>1.2999999999999999E-3</v>
      </c>
      <c r="R239" s="78">
        <v>2.0000000000000001E-4</v>
      </c>
    </row>
    <row r="240" spans="2:18">
      <c r="B240" t="s">
        <v>2969</v>
      </c>
      <c r="C240" t="s">
        <v>2752</v>
      </c>
      <c r="D240" t="s">
        <v>2978</v>
      </c>
      <c r="E240"/>
      <c r="F240" t="s">
        <v>645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13309.58</v>
      </c>
      <c r="O240" s="77">
        <v>99.39</v>
      </c>
      <c r="P240" s="77">
        <v>13.228391562000001</v>
      </c>
      <c r="Q240" s="78">
        <v>1.8E-3</v>
      </c>
      <c r="R240" s="78">
        <v>2.0000000000000001E-4</v>
      </c>
    </row>
    <row r="241" spans="2:18">
      <c r="B241" t="s">
        <v>2969</v>
      </c>
      <c r="C241" t="s">
        <v>2752</v>
      </c>
      <c r="D241" t="s">
        <v>2979</v>
      </c>
      <c r="E241"/>
      <c r="F241" t="s">
        <v>645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24918.3</v>
      </c>
      <c r="O241" s="77">
        <v>99.39</v>
      </c>
      <c r="P241" s="77">
        <v>24.766298370000001</v>
      </c>
      <c r="Q241" s="78">
        <v>3.3E-3</v>
      </c>
      <c r="R241" s="78">
        <v>5.0000000000000001E-4</v>
      </c>
    </row>
    <row r="242" spans="2:18">
      <c r="B242" t="s">
        <v>2969</v>
      </c>
      <c r="C242" t="s">
        <v>2752</v>
      </c>
      <c r="D242" t="s">
        <v>2980</v>
      </c>
      <c r="E242"/>
      <c r="F242" t="s">
        <v>645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18109.259999999998</v>
      </c>
      <c r="O242" s="77">
        <v>99.39</v>
      </c>
      <c r="P242" s="77">
        <v>17.998793513999999</v>
      </c>
      <c r="Q242" s="78">
        <v>2.3999999999999998E-3</v>
      </c>
      <c r="R242" s="78">
        <v>2.9999999999999997E-4</v>
      </c>
    </row>
    <row r="243" spans="2:18">
      <c r="B243" t="s">
        <v>2969</v>
      </c>
      <c r="C243" t="s">
        <v>2752</v>
      </c>
      <c r="D243" t="s">
        <v>2981</v>
      </c>
      <c r="E243"/>
      <c r="F243" t="s">
        <v>645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12708.99</v>
      </c>
      <c r="O243" s="77">
        <v>99.39</v>
      </c>
      <c r="P243" s="77">
        <v>12.631465160999999</v>
      </c>
      <c r="Q243" s="78">
        <v>1.6999999999999999E-3</v>
      </c>
      <c r="R243" s="78">
        <v>2.0000000000000001E-4</v>
      </c>
    </row>
    <row r="244" spans="2:18">
      <c r="B244" t="s">
        <v>2969</v>
      </c>
      <c r="C244" t="s">
        <v>2752</v>
      </c>
      <c r="D244" t="s">
        <v>2982</v>
      </c>
      <c r="E244"/>
      <c r="F244" t="s">
        <v>645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19252.7</v>
      </c>
      <c r="O244" s="77">
        <v>99.39</v>
      </c>
      <c r="P244" s="77">
        <v>19.135258530000002</v>
      </c>
      <c r="Q244" s="78">
        <v>2.5000000000000001E-3</v>
      </c>
      <c r="R244" s="78">
        <v>4.0000000000000002E-4</v>
      </c>
    </row>
    <row r="245" spans="2:18">
      <c r="B245" t="s">
        <v>2969</v>
      </c>
      <c r="C245" t="s">
        <v>2752</v>
      </c>
      <c r="D245" t="s">
        <v>2983</v>
      </c>
      <c r="E245"/>
      <c r="F245" t="s">
        <v>645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15517.06</v>
      </c>
      <c r="O245" s="77">
        <v>99.39</v>
      </c>
      <c r="P245" s="77">
        <v>15.422405934</v>
      </c>
      <c r="Q245" s="78">
        <v>2E-3</v>
      </c>
      <c r="R245" s="78">
        <v>2.9999999999999997E-4</v>
      </c>
    </row>
    <row r="246" spans="2:18">
      <c r="B246" t="s">
        <v>2984</v>
      </c>
      <c r="C246" t="s">
        <v>2752</v>
      </c>
      <c r="D246" t="s">
        <v>2985</v>
      </c>
      <c r="E246"/>
      <c r="F246" t="s">
        <v>918</v>
      </c>
      <c r="G246" s="95">
        <v>42732</v>
      </c>
      <c r="H246" t="s">
        <v>2193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10721.72</v>
      </c>
      <c r="O246" s="77">
        <v>110.44</v>
      </c>
      <c r="P246" s="77">
        <v>11.841067568</v>
      </c>
      <c r="Q246" s="78">
        <v>1.6000000000000001E-3</v>
      </c>
      <c r="R246" s="78">
        <v>2.0000000000000001E-4</v>
      </c>
    </row>
    <row r="247" spans="2:18">
      <c r="B247" t="s">
        <v>2845</v>
      </c>
      <c r="C247" t="s">
        <v>2752</v>
      </c>
      <c r="D247" t="s">
        <v>2986</v>
      </c>
      <c r="E247"/>
      <c r="F247" t="s">
        <v>674</v>
      </c>
      <c r="G247" s="95">
        <v>44858</v>
      </c>
      <c r="H247" t="s">
        <v>150</v>
      </c>
      <c r="I247" s="77">
        <v>5.49</v>
      </c>
      <c r="J247" t="s">
        <v>689</v>
      </c>
      <c r="K247" t="s">
        <v>102</v>
      </c>
      <c r="L247" s="78">
        <v>3.49E-2</v>
      </c>
      <c r="M247" s="78">
        <v>4.4900000000000002E-2</v>
      </c>
      <c r="N247" s="77">
        <v>1606.06</v>
      </c>
      <c r="O247" s="77">
        <v>98.84</v>
      </c>
      <c r="P247" s="77">
        <v>1.5874297040000001</v>
      </c>
      <c r="Q247" s="78">
        <v>2.0000000000000001E-4</v>
      </c>
      <c r="R247" s="78">
        <v>0</v>
      </c>
    </row>
    <row r="248" spans="2:18">
      <c r="B248" t="s">
        <v>2845</v>
      </c>
      <c r="C248" t="s">
        <v>2752</v>
      </c>
      <c r="D248" t="s">
        <v>2987</v>
      </c>
      <c r="E248"/>
      <c r="F248" t="s">
        <v>674</v>
      </c>
      <c r="G248" s="95">
        <v>44858</v>
      </c>
      <c r="H248" t="s">
        <v>150</v>
      </c>
      <c r="I248" s="77">
        <v>5.52</v>
      </c>
      <c r="J248" t="s">
        <v>689</v>
      </c>
      <c r="K248" t="s">
        <v>102</v>
      </c>
      <c r="L248" s="78">
        <v>3.49E-2</v>
      </c>
      <c r="M248" s="78">
        <v>4.48E-2</v>
      </c>
      <c r="N248" s="77">
        <v>1958</v>
      </c>
      <c r="O248" s="77">
        <v>98.84</v>
      </c>
      <c r="P248" s="77">
        <v>1.9352872000000001</v>
      </c>
      <c r="Q248" s="78">
        <v>2.9999999999999997E-4</v>
      </c>
      <c r="R248" s="78">
        <v>0</v>
      </c>
    </row>
    <row r="249" spans="2:18">
      <c r="B249" t="s">
        <v>2845</v>
      </c>
      <c r="C249" t="s">
        <v>2752</v>
      </c>
      <c r="D249" t="s">
        <v>2988</v>
      </c>
      <c r="E249"/>
      <c r="F249" t="s">
        <v>674</v>
      </c>
      <c r="G249" s="95">
        <v>44858</v>
      </c>
      <c r="H249" t="s">
        <v>150</v>
      </c>
      <c r="I249" s="77">
        <v>5.74</v>
      </c>
      <c r="J249" t="s">
        <v>689</v>
      </c>
      <c r="K249" t="s">
        <v>102</v>
      </c>
      <c r="L249" s="78">
        <v>3.49E-2</v>
      </c>
      <c r="M249" s="78">
        <v>4.4600000000000001E-2</v>
      </c>
      <c r="N249" s="77">
        <v>1152.4100000000001</v>
      </c>
      <c r="O249" s="77">
        <v>98.76</v>
      </c>
      <c r="P249" s="77">
        <v>1.1381201160000001</v>
      </c>
      <c r="Q249" s="78">
        <v>2.0000000000000001E-4</v>
      </c>
      <c r="R249" s="78">
        <v>0</v>
      </c>
    </row>
    <row r="250" spans="2:18">
      <c r="B250" t="s">
        <v>2845</v>
      </c>
      <c r="C250" t="s">
        <v>2752</v>
      </c>
      <c r="D250" t="s">
        <v>2989</v>
      </c>
      <c r="E250"/>
      <c r="F250" t="s">
        <v>674</v>
      </c>
      <c r="G250" s="95">
        <v>44858</v>
      </c>
      <c r="H250" t="s">
        <v>150</v>
      </c>
      <c r="I250" s="77">
        <v>5.59</v>
      </c>
      <c r="J250" t="s">
        <v>689</v>
      </c>
      <c r="K250" t="s">
        <v>102</v>
      </c>
      <c r="L250" s="78">
        <v>3.49E-2</v>
      </c>
      <c r="M250" s="78">
        <v>4.48E-2</v>
      </c>
      <c r="N250" s="77">
        <v>1545.31</v>
      </c>
      <c r="O250" s="77">
        <v>98.81</v>
      </c>
      <c r="P250" s="77">
        <v>1.5269208110000001</v>
      </c>
      <c r="Q250" s="78">
        <v>2.0000000000000001E-4</v>
      </c>
      <c r="R250" s="78">
        <v>0</v>
      </c>
    </row>
    <row r="251" spans="2:18">
      <c r="B251" t="s">
        <v>2845</v>
      </c>
      <c r="C251" t="s">
        <v>2752</v>
      </c>
      <c r="D251" t="s">
        <v>2990</v>
      </c>
      <c r="E251"/>
      <c r="F251" t="s">
        <v>674</v>
      </c>
      <c r="G251" s="95">
        <v>44858</v>
      </c>
      <c r="H251" t="s">
        <v>150</v>
      </c>
      <c r="I251" s="77">
        <v>5.62</v>
      </c>
      <c r="J251" t="s">
        <v>689</v>
      </c>
      <c r="K251" t="s">
        <v>102</v>
      </c>
      <c r="L251" s="78">
        <v>3.49E-2</v>
      </c>
      <c r="M251" s="78">
        <v>4.4699999999999997E-2</v>
      </c>
      <c r="N251" s="77">
        <v>1281.8800000000001</v>
      </c>
      <c r="O251" s="77">
        <v>98.82</v>
      </c>
      <c r="P251" s="77">
        <v>1.266753816</v>
      </c>
      <c r="Q251" s="78">
        <v>2.0000000000000001E-4</v>
      </c>
      <c r="R251" s="78">
        <v>0</v>
      </c>
    </row>
    <row r="252" spans="2:18">
      <c r="B252" t="s">
        <v>2991</v>
      </c>
      <c r="C252" t="s">
        <v>2712</v>
      </c>
      <c r="D252" t="s">
        <v>2992</v>
      </c>
      <c r="E252"/>
      <c r="F252" t="s">
        <v>674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14717.13</v>
      </c>
      <c r="O252" s="77">
        <v>155.30000000000001</v>
      </c>
      <c r="P252" s="77">
        <v>22.85570289</v>
      </c>
      <c r="Q252" s="78">
        <v>3.0000000000000001E-3</v>
      </c>
      <c r="R252" s="78">
        <v>4.0000000000000002E-4</v>
      </c>
    </row>
    <row r="253" spans="2:18">
      <c r="B253" t="s">
        <v>2949</v>
      </c>
      <c r="C253" t="s">
        <v>2752</v>
      </c>
      <c r="D253" t="s">
        <v>2993</v>
      </c>
      <c r="E253"/>
      <c r="F253" t="s">
        <v>674</v>
      </c>
      <c r="G253" s="95">
        <v>42606</v>
      </c>
      <c r="H253" t="s">
        <v>150</v>
      </c>
      <c r="I253" s="77">
        <v>5.94</v>
      </c>
      <c r="J253" t="s">
        <v>689</v>
      </c>
      <c r="K253" t="s">
        <v>102</v>
      </c>
      <c r="L253" s="78">
        <v>8.0500000000000002E-2</v>
      </c>
      <c r="M253" s="78">
        <v>9.8699999999999996E-2</v>
      </c>
      <c r="N253" s="77">
        <v>18514.91</v>
      </c>
      <c r="O253" s="77">
        <v>93.2</v>
      </c>
      <c r="P253" s="77">
        <v>17.255896119999999</v>
      </c>
      <c r="Q253" s="78">
        <v>2.3E-3</v>
      </c>
      <c r="R253" s="78">
        <v>2.9999999999999997E-4</v>
      </c>
    </row>
    <row r="254" spans="2:18">
      <c r="B254" t="s">
        <v>2949</v>
      </c>
      <c r="C254" t="s">
        <v>2752</v>
      </c>
      <c r="D254" t="s">
        <v>2994</v>
      </c>
      <c r="E254"/>
      <c r="F254" t="s">
        <v>674</v>
      </c>
      <c r="G254" s="95">
        <v>42648</v>
      </c>
      <c r="H254" t="s">
        <v>150</v>
      </c>
      <c r="I254" s="77">
        <v>5.95</v>
      </c>
      <c r="J254" t="s">
        <v>689</v>
      </c>
      <c r="K254" t="s">
        <v>102</v>
      </c>
      <c r="L254" s="78">
        <v>8.0500000000000002E-2</v>
      </c>
      <c r="M254" s="78">
        <v>9.8599999999999993E-2</v>
      </c>
      <c r="N254" s="77">
        <v>16983.830000000002</v>
      </c>
      <c r="O254" s="77">
        <v>93.25</v>
      </c>
      <c r="P254" s="77">
        <v>15.837421474999999</v>
      </c>
      <c r="Q254" s="78">
        <v>2.0999999999999999E-3</v>
      </c>
      <c r="R254" s="78">
        <v>2.9999999999999997E-4</v>
      </c>
    </row>
    <row r="255" spans="2:18">
      <c r="B255" t="s">
        <v>2949</v>
      </c>
      <c r="C255" t="s">
        <v>2752</v>
      </c>
      <c r="D255" t="s">
        <v>2995</v>
      </c>
      <c r="E255"/>
      <c r="F255" t="s">
        <v>674</v>
      </c>
      <c r="G255" s="95">
        <v>42718</v>
      </c>
      <c r="H255" t="s">
        <v>150</v>
      </c>
      <c r="I255" s="77">
        <v>5.95</v>
      </c>
      <c r="J255" t="s">
        <v>689</v>
      </c>
      <c r="K255" t="s">
        <v>102</v>
      </c>
      <c r="L255" s="78">
        <v>8.0500000000000002E-2</v>
      </c>
      <c r="M255" s="78">
        <v>9.8599999999999993E-2</v>
      </c>
      <c r="N255" s="77">
        <v>11866.18</v>
      </c>
      <c r="O255" s="77">
        <v>93.24</v>
      </c>
      <c r="P255" s="77">
        <v>11.064026232</v>
      </c>
      <c r="Q255" s="78">
        <v>1.5E-3</v>
      </c>
      <c r="R255" s="78">
        <v>2.0000000000000001E-4</v>
      </c>
    </row>
    <row r="256" spans="2:18">
      <c r="B256" t="s">
        <v>2949</v>
      </c>
      <c r="C256" t="s">
        <v>2752</v>
      </c>
      <c r="D256" t="s">
        <v>2996</v>
      </c>
      <c r="E256"/>
      <c r="F256" t="s">
        <v>674</v>
      </c>
      <c r="G256" s="95">
        <v>42326</v>
      </c>
      <c r="H256" t="s">
        <v>150</v>
      </c>
      <c r="I256" s="77">
        <v>5.95</v>
      </c>
      <c r="J256" t="s">
        <v>689</v>
      </c>
      <c r="K256" t="s">
        <v>102</v>
      </c>
      <c r="L256" s="78">
        <v>8.0500000000000002E-2</v>
      </c>
      <c r="M256" s="78">
        <v>9.8500000000000004E-2</v>
      </c>
      <c r="N256" s="77">
        <v>4401.7299999999996</v>
      </c>
      <c r="O256" s="77">
        <v>93.29</v>
      </c>
      <c r="P256" s="77">
        <v>4.106373917</v>
      </c>
      <c r="Q256" s="78">
        <v>5.0000000000000001E-4</v>
      </c>
      <c r="R256" s="78">
        <v>1E-4</v>
      </c>
    </row>
    <row r="257" spans="2:18">
      <c r="B257" t="s">
        <v>2949</v>
      </c>
      <c r="C257" t="s">
        <v>2752</v>
      </c>
      <c r="D257" t="s">
        <v>2997</v>
      </c>
      <c r="E257"/>
      <c r="F257" t="s">
        <v>674</v>
      </c>
      <c r="G257" s="95">
        <v>42900</v>
      </c>
      <c r="H257" t="s">
        <v>150</v>
      </c>
      <c r="I257" s="77">
        <v>5.93</v>
      </c>
      <c r="J257" t="s">
        <v>689</v>
      </c>
      <c r="K257" t="s">
        <v>102</v>
      </c>
      <c r="L257" s="78">
        <v>8.0500000000000002E-2</v>
      </c>
      <c r="M257" s="78">
        <v>9.9199999999999997E-2</v>
      </c>
      <c r="N257" s="77">
        <v>14055.94</v>
      </c>
      <c r="O257" s="77">
        <v>92.95</v>
      </c>
      <c r="P257" s="77">
        <v>13.06499623</v>
      </c>
      <c r="Q257" s="78">
        <v>1.6999999999999999E-3</v>
      </c>
      <c r="R257" s="78">
        <v>2.0000000000000001E-4</v>
      </c>
    </row>
    <row r="258" spans="2:18">
      <c r="B258" t="s">
        <v>2949</v>
      </c>
      <c r="C258" t="s">
        <v>2752</v>
      </c>
      <c r="D258" t="s">
        <v>2998</v>
      </c>
      <c r="E258"/>
      <c r="F258" t="s">
        <v>674</v>
      </c>
      <c r="G258" s="95">
        <v>43075</v>
      </c>
      <c r="H258" t="s">
        <v>150</v>
      </c>
      <c r="I258" s="77">
        <v>5.93</v>
      </c>
      <c r="J258" t="s">
        <v>689</v>
      </c>
      <c r="K258" t="s">
        <v>102</v>
      </c>
      <c r="L258" s="78">
        <v>8.0500000000000002E-2</v>
      </c>
      <c r="M258" s="78">
        <v>9.9400000000000002E-2</v>
      </c>
      <c r="N258" s="77">
        <v>8721.7900000000009</v>
      </c>
      <c r="O258" s="77">
        <v>92.83</v>
      </c>
      <c r="P258" s="77">
        <v>8.0964376569999992</v>
      </c>
      <c r="Q258" s="78">
        <v>1.1000000000000001E-3</v>
      </c>
      <c r="R258" s="78">
        <v>2.0000000000000001E-4</v>
      </c>
    </row>
    <row r="259" spans="2:18">
      <c r="B259" t="s">
        <v>2949</v>
      </c>
      <c r="C259" t="s">
        <v>2752</v>
      </c>
      <c r="D259" t="s">
        <v>2999</v>
      </c>
      <c r="E259"/>
      <c r="F259" t="s">
        <v>674</v>
      </c>
      <c r="G259" s="95">
        <v>43292</v>
      </c>
      <c r="H259" t="s">
        <v>150</v>
      </c>
      <c r="I259" s="77">
        <v>5.93</v>
      </c>
      <c r="J259" t="s">
        <v>689</v>
      </c>
      <c r="K259" t="s">
        <v>102</v>
      </c>
      <c r="L259" s="78">
        <v>8.0500000000000002E-2</v>
      </c>
      <c r="M259" s="78">
        <v>9.9500000000000005E-2</v>
      </c>
      <c r="N259" s="77">
        <v>23782.34</v>
      </c>
      <c r="O259" s="77">
        <v>92.78</v>
      </c>
      <c r="P259" s="77">
        <v>22.065255052000001</v>
      </c>
      <c r="Q259" s="78">
        <v>2.8999999999999998E-3</v>
      </c>
      <c r="R259" s="78">
        <v>4.0000000000000002E-4</v>
      </c>
    </row>
    <row r="260" spans="2:18">
      <c r="B260" t="s">
        <v>2949</v>
      </c>
      <c r="C260" t="s">
        <v>2752</v>
      </c>
      <c r="D260" t="s">
        <v>3000</v>
      </c>
      <c r="E260"/>
      <c r="F260" t="s">
        <v>674</v>
      </c>
      <c r="G260" s="95">
        <v>44294</v>
      </c>
      <c r="H260" t="s">
        <v>150</v>
      </c>
      <c r="I260" s="77">
        <v>7.58</v>
      </c>
      <c r="J260" t="s">
        <v>689</v>
      </c>
      <c r="K260" t="s">
        <v>102</v>
      </c>
      <c r="L260" s="78">
        <v>0.03</v>
      </c>
      <c r="M260" s="78">
        <v>5.4399999999999997E-2</v>
      </c>
      <c r="N260" s="77">
        <v>11617.48</v>
      </c>
      <c r="O260" s="77">
        <v>92.63</v>
      </c>
      <c r="P260" s="77">
        <v>10.761271724</v>
      </c>
      <c r="Q260" s="78">
        <v>1.4E-3</v>
      </c>
      <c r="R260" s="78">
        <v>2.0000000000000001E-4</v>
      </c>
    </row>
    <row r="261" spans="2:18">
      <c r="B261" s="91" t="s">
        <v>3228</v>
      </c>
      <c r="C261" t="s">
        <v>2712</v>
      </c>
      <c r="D261" t="s">
        <v>3001</v>
      </c>
      <c r="E261"/>
      <c r="F261" t="s">
        <v>674</v>
      </c>
      <c r="G261" s="95">
        <v>45104</v>
      </c>
      <c r="H261" t="s">
        <v>150</v>
      </c>
      <c r="I261" s="77">
        <v>2.75</v>
      </c>
      <c r="J261" t="s">
        <v>345</v>
      </c>
      <c r="K261" t="s">
        <v>102</v>
      </c>
      <c r="L261" s="78">
        <v>5.2200000000000003E-2</v>
      </c>
      <c r="M261" s="78">
        <v>5.67E-2</v>
      </c>
      <c r="N261" s="77">
        <v>12029.95</v>
      </c>
      <c r="O261" s="77">
        <v>99.11</v>
      </c>
      <c r="P261" s="77">
        <v>11.922883445</v>
      </c>
      <c r="Q261" s="78">
        <v>1.6000000000000001E-3</v>
      </c>
      <c r="R261" s="78">
        <v>2.0000000000000001E-4</v>
      </c>
    </row>
    <row r="262" spans="2:18">
      <c r="B262" s="91" t="s">
        <v>3230</v>
      </c>
      <c r="C262" t="s">
        <v>2712</v>
      </c>
      <c r="D262" t="s">
        <v>3002</v>
      </c>
      <c r="E262"/>
      <c r="F262" t="s">
        <v>674</v>
      </c>
      <c r="G262" s="95">
        <v>45063</v>
      </c>
      <c r="H262" t="s">
        <v>150</v>
      </c>
      <c r="I262" s="77">
        <v>3.79</v>
      </c>
      <c r="J262" t="s">
        <v>345</v>
      </c>
      <c r="K262" t="s">
        <v>102</v>
      </c>
      <c r="L262" s="78">
        <v>4.4299999999999999E-2</v>
      </c>
      <c r="M262" s="78">
        <v>4.4699999999999997E-2</v>
      </c>
      <c r="N262" s="77">
        <v>18044.93</v>
      </c>
      <c r="O262" s="77">
        <v>100.83</v>
      </c>
      <c r="P262" s="77">
        <v>18.194702919000001</v>
      </c>
      <c r="Q262" s="78">
        <v>2.3999999999999998E-3</v>
      </c>
      <c r="R262" s="78">
        <v>2.9999999999999997E-4</v>
      </c>
    </row>
    <row r="263" spans="2:18">
      <c r="B263" t="s">
        <v>3003</v>
      </c>
      <c r="C263" t="s">
        <v>2752</v>
      </c>
      <c r="D263" t="s">
        <v>3004</v>
      </c>
      <c r="E263"/>
      <c r="F263" t="s">
        <v>893</v>
      </c>
      <c r="G263" s="95">
        <v>43185</v>
      </c>
      <c r="H263" t="s">
        <v>321</v>
      </c>
      <c r="I263" s="77">
        <v>4.09</v>
      </c>
      <c r="J263" t="s">
        <v>900</v>
      </c>
      <c r="K263" t="s">
        <v>116</v>
      </c>
      <c r="L263" s="78">
        <v>4.2200000000000001E-2</v>
      </c>
      <c r="M263" s="78">
        <v>7.2400000000000006E-2</v>
      </c>
      <c r="N263" s="77">
        <v>8039.43</v>
      </c>
      <c r="O263" s="77">
        <v>91.63</v>
      </c>
      <c r="P263" s="77">
        <v>20.509892015797799</v>
      </c>
      <c r="Q263" s="78">
        <v>2.7000000000000001E-3</v>
      </c>
      <c r="R263" s="78">
        <v>4.0000000000000002E-4</v>
      </c>
    </row>
    <row r="264" spans="2:18">
      <c r="B264" t="s">
        <v>3005</v>
      </c>
      <c r="C264" t="s">
        <v>2752</v>
      </c>
      <c r="D264" t="s">
        <v>3006</v>
      </c>
      <c r="E264"/>
      <c r="F264" t="s">
        <v>3007</v>
      </c>
      <c r="G264" s="95">
        <v>41816</v>
      </c>
      <c r="H264" t="s">
        <v>150</v>
      </c>
      <c r="I264" s="77">
        <v>5.83</v>
      </c>
      <c r="J264" t="s">
        <v>689</v>
      </c>
      <c r="K264" t="s">
        <v>102</v>
      </c>
      <c r="L264" s="78">
        <v>4.4999999999999998E-2</v>
      </c>
      <c r="M264" s="78">
        <v>8.1100000000000005E-2</v>
      </c>
      <c r="N264" s="77">
        <v>4609.07</v>
      </c>
      <c r="O264" s="77">
        <v>90.25</v>
      </c>
      <c r="P264" s="77">
        <v>4.1596856750000004</v>
      </c>
      <c r="Q264" s="78">
        <v>5.9999999999999995E-4</v>
      </c>
      <c r="R264" s="78">
        <v>1E-4</v>
      </c>
    </row>
    <row r="265" spans="2:18">
      <c r="B265" t="s">
        <v>3005</v>
      </c>
      <c r="C265" t="s">
        <v>2752</v>
      </c>
      <c r="D265" t="s">
        <v>3008</v>
      </c>
      <c r="E265"/>
      <c r="F265" t="s">
        <v>3007</v>
      </c>
      <c r="G265" s="95">
        <v>42166</v>
      </c>
      <c r="H265" t="s">
        <v>150</v>
      </c>
      <c r="I265" s="77">
        <v>5.83</v>
      </c>
      <c r="J265" t="s">
        <v>689</v>
      </c>
      <c r="K265" t="s">
        <v>102</v>
      </c>
      <c r="L265" s="78">
        <v>4.4999999999999998E-2</v>
      </c>
      <c r="M265" s="78">
        <v>8.1100000000000005E-2</v>
      </c>
      <c r="N265" s="77">
        <v>3115.78</v>
      </c>
      <c r="O265" s="77">
        <v>90.8</v>
      </c>
      <c r="P265" s="77">
        <v>2.8291282400000002</v>
      </c>
      <c r="Q265" s="78">
        <v>4.0000000000000002E-4</v>
      </c>
      <c r="R265" s="78">
        <v>1E-4</v>
      </c>
    </row>
    <row r="266" spans="2:18">
      <c r="B266" t="s">
        <v>3005</v>
      </c>
      <c r="C266" t="s">
        <v>2752</v>
      </c>
      <c r="D266" t="s">
        <v>3009</v>
      </c>
      <c r="E266"/>
      <c r="F266" t="s">
        <v>3007</v>
      </c>
      <c r="G266" s="95">
        <v>42348</v>
      </c>
      <c r="H266" t="s">
        <v>150</v>
      </c>
      <c r="I266" s="77">
        <v>5.83</v>
      </c>
      <c r="J266" t="s">
        <v>689</v>
      </c>
      <c r="K266" t="s">
        <v>102</v>
      </c>
      <c r="L266" s="78">
        <v>4.4999999999999998E-2</v>
      </c>
      <c r="M266" s="78">
        <v>8.1100000000000005E-2</v>
      </c>
      <c r="N266" s="77">
        <v>2867.23</v>
      </c>
      <c r="O266" s="77">
        <v>90.62</v>
      </c>
      <c r="P266" s="77">
        <v>2.5982838259999999</v>
      </c>
      <c r="Q266" s="78">
        <v>2.9999999999999997E-4</v>
      </c>
      <c r="R266" s="78">
        <v>0</v>
      </c>
    </row>
    <row r="267" spans="2:18">
      <c r="B267" t="s">
        <v>3005</v>
      </c>
      <c r="C267" t="s">
        <v>2752</v>
      </c>
      <c r="D267" t="s">
        <v>3010</v>
      </c>
      <c r="E267"/>
      <c r="F267" t="s">
        <v>3007</v>
      </c>
      <c r="G267" s="95">
        <v>42439</v>
      </c>
      <c r="H267" t="s">
        <v>150</v>
      </c>
      <c r="I267" s="77">
        <v>5.83</v>
      </c>
      <c r="J267" t="s">
        <v>689</v>
      </c>
      <c r="K267" t="s">
        <v>102</v>
      </c>
      <c r="L267" s="78">
        <v>4.4999999999999998E-2</v>
      </c>
      <c r="M267" s="78">
        <v>8.1100000000000005E-2</v>
      </c>
      <c r="N267" s="77">
        <v>3405.36</v>
      </c>
      <c r="O267" s="77">
        <v>91.54</v>
      </c>
      <c r="P267" s="77">
        <v>3.117266544</v>
      </c>
      <c r="Q267" s="78">
        <v>4.0000000000000002E-4</v>
      </c>
      <c r="R267" s="78">
        <v>1E-4</v>
      </c>
    </row>
    <row r="268" spans="2:18">
      <c r="B268" t="s">
        <v>3005</v>
      </c>
      <c r="C268" t="s">
        <v>2752</v>
      </c>
      <c r="D268" t="s">
        <v>3011</v>
      </c>
      <c r="E268"/>
      <c r="F268" t="s">
        <v>3007</v>
      </c>
      <c r="G268" s="95">
        <v>42151</v>
      </c>
      <c r="H268" t="s">
        <v>150</v>
      </c>
      <c r="I268" s="77">
        <v>5.83</v>
      </c>
      <c r="J268" t="s">
        <v>689</v>
      </c>
      <c r="K268" t="s">
        <v>102</v>
      </c>
      <c r="L268" s="78">
        <v>4.4999999999999998E-2</v>
      </c>
      <c r="M268" s="78">
        <v>8.1100000000000005E-2</v>
      </c>
      <c r="N268" s="77">
        <v>3311.53</v>
      </c>
      <c r="O268" s="77">
        <v>90.8</v>
      </c>
      <c r="P268" s="77">
        <v>3.0068692399999999</v>
      </c>
      <c r="Q268" s="78">
        <v>4.0000000000000002E-4</v>
      </c>
      <c r="R268" s="78">
        <v>1E-4</v>
      </c>
    </row>
    <row r="269" spans="2:18">
      <c r="B269" t="s">
        <v>3005</v>
      </c>
      <c r="C269" t="s">
        <v>2752</v>
      </c>
      <c r="D269" t="s">
        <v>3012</v>
      </c>
      <c r="E269"/>
      <c r="F269" t="s">
        <v>3007</v>
      </c>
      <c r="G269" s="95">
        <v>42549</v>
      </c>
      <c r="H269" t="s">
        <v>150</v>
      </c>
      <c r="I269" s="77">
        <v>5.85</v>
      </c>
      <c r="J269" t="s">
        <v>689</v>
      </c>
      <c r="K269" t="s">
        <v>102</v>
      </c>
      <c r="L269" s="78">
        <v>4.4999999999999998E-2</v>
      </c>
      <c r="M269" s="78">
        <v>7.9899999999999999E-2</v>
      </c>
      <c r="N269" s="77">
        <v>2395.29</v>
      </c>
      <c r="O269" s="77">
        <v>91.93</v>
      </c>
      <c r="P269" s="77">
        <v>2.2019900969999999</v>
      </c>
      <c r="Q269" s="78">
        <v>2.9999999999999997E-4</v>
      </c>
      <c r="R269" s="78">
        <v>0</v>
      </c>
    </row>
    <row r="270" spans="2:18">
      <c r="B270" t="s">
        <v>3005</v>
      </c>
      <c r="C270" t="s">
        <v>2752</v>
      </c>
      <c r="D270" t="s">
        <v>3013</v>
      </c>
      <c r="E270"/>
      <c r="F270" t="s">
        <v>3007</v>
      </c>
      <c r="G270" s="95">
        <v>42604</v>
      </c>
      <c r="H270" t="s">
        <v>150</v>
      </c>
      <c r="I270" s="77">
        <v>5.83</v>
      </c>
      <c r="J270" t="s">
        <v>689</v>
      </c>
      <c r="K270" t="s">
        <v>102</v>
      </c>
      <c r="L270" s="78">
        <v>4.4999999999999998E-2</v>
      </c>
      <c r="M270" s="78">
        <v>8.1100000000000005E-2</v>
      </c>
      <c r="N270" s="77">
        <v>3132.26</v>
      </c>
      <c r="O270" s="77">
        <v>90.71</v>
      </c>
      <c r="P270" s="77">
        <v>2.841273046</v>
      </c>
      <c r="Q270" s="78">
        <v>4.0000000000000002E-4</v>
      </c>
      <c r="R270" s="78">
        <v>1E-4</v>
      </c>
    </row>
    <row r="271" spans="2:18">
      <c r="B271" t="s">
        <v>3005</v>
      </c>
      <c r="C271" t="s">
        <v>2752</v>
      </c>
      <c r="D271" t="s">
        <v>3014</v>
      </c>
      <c r="E271"/>
      <c r="F271" t="s">
        <v>3007</v>
      </c>
      <c r="G271" s="95">
        <v>42625</v>
      </c>
      <c r="H271" t="s">
        <v>150</v>
      </c>
      <c r="I271" s="77">
        <v>5.83</v>
      </c>
      <c r="J271" t="s">
        <v>689</v>
      </c>
      <c r="K271" t="s">
        <v>102</v>
      </c>
      <c r="L271" s="78">
        <v>4.4999999999999998E-2</v>
      </c>
      <c r="M271" s="78">
        <v>8.1100000000000005E-2</v>
      </c>
      <c r="N271" s="77">
        <v>1283.43</v>
      </c>
      <c r="O271" s="77">
        <v>90.71</v>
      </c>
      <c r="P271" s="77">
        <v>1.1641993530000001</v>
      </c>
      <c r="Q271" s="78">
        <v>2.0000000000000001E-4</v>
      </c>
      <c r="R271" s="78">
        <v>0</v>
      </c>
    </row>
    <row r="272" spans="2:18">
      <c r="B272" t="s">
        <v>3005</v>
      </c>
      <c r="C272" t="s">
        <v>2752</v>
      </c>
      <c r="D272" t="s">
        <v>3015</v>
      </c>
      <c r="E272"/>
      <c r="F272" t="s">
        <v>3007</v>
      </c>
      <c r="G272" s="95">
        <v>42716</v>
      </c>
      <c r="H272" t="s">
        <v>150</v>
      </c>
      <c r="I272" s="77">
        <v>5.83</v>
      </c>
      <c r="J272" t="s">
        <v>689</v>
      </c>
      <c r="K272" t="s">
        <v>102</v>
      </c>
      <c r="L272" s="78">
        <v>4.4999999999999998E-2</v>
      </c>
      <c r="M272" s="78">
        <v>8.1100000000000005E-2</v>
      </c>
      <c r="N272" s="77">
        <v>970.99</v>
      </c>
      <c r="O272" s="77">
        <v>90.89</v>
      </c>
      <c r="P272" s="77">
        <v>0.88253281100000003</v>
      </c>
      <c r="Q272" s="78">
        <v>1E-4</v>
      </c>
      <c r="R272" s="78">
        <v>0</v>
      </c>
    </row>
    <row r="273" spans="2:18">
      <c r="B273" t="s">
        <v>3005</v>
      </c>
      <c r="C273" t="s">
        <v>2752</v>
      </c>
      <c r="D273" t="s">
        <v>3016</v>
      </c>
      <c r="E273"/>
      <c r="F273" t="s">
        <v>3007</v>
      </c>
      <c r="G273" s="95">
        <v>42803</v>
      </c>
      <c r="H273" t="s">
        <v>150</v>
      </c>
      <c r="I273" s="77">
        <v>5.83</v>
      </c>
      <c r="J273" t="s">
        <v>689</v>
      </c>
      <c r="K273" t="s">
        <v>102</v>
      </c>
      <c r="L273" s="78">
        <v>4.4999999999999998E-2</v>
      </c>
      <c r="M273" s="78">
        <v>8.1100000000000005E-2</v>
      </c>
      <c r="N273" s="77">
        <v>6222.85</v>
      </c>
      <c r="O273" s="77">
        <v>91.44</v>
      </c>
      <c r="P273" s="77">
        <v>5.6901740399999996</v>
      </c>
      <c r="Q273" s="78">
        <v>8.0000000000000004E-4</v>
      </c>
      <c r="R273" s="78">
        <v>1E-4</v>
      </c>
    </row>
    <row r="274" spans="2:18">
      <c r="B274" t="s">
        <v>3005</v>
      </c>
      <c r="C274" t="s">
        <v>2752</v>
      </c>
      <c r="D274" t="s">
        <v>3017</v>
      </c>
      <c r="E274"/>
      <c r="F274" t="s">
        <v>3007</v>
      </c>
      <c r="G274" s="95">
        <v>42898</v>
      </c>
      <c r="H274" t="s">
        <v>150</v>
      </c>
      <c r="I274" s="77">
        <v>5.83</v>
      </c>
      <c r="J274" t="s">
        <v>689</v>
      </c>
      <c r="K274" t="s">
        <v>102</v>
      </c>
      <c r="L274" s="78">
        <v>4.4999999999999998E-2</v>
      </c>
      <c r="M274" s="78">
        <v>8.1100000000000005E-2</v>
      </c>
      <c r="N274" s="77">
        <v>1170.3599999999999</v>
      </c>
      <c r="O274" s="77">
        <v>90.98</v>
      </c>
      <c r="P274" s="77">
        <v>1.064793528</v>
      </c>
      <c r="Q274" s="78">
        <v>1E-4</v>
      </c>
      <c r="R274" s="78">
        <v>0</v>
      </c>
    </row>
    <row r="275" spans="2:18">
      <c r="B275" t="s">
        <v>3005</v>
      </c>
      <c r="C275" t="s">
        <v>2752</v>
      </c>
      <c r="D275" t="s">
        <v>3018</v>
      </c>
      <c r="E275"/>
      <c r="F275" t="s">
        <v>3007</v>
      </c>
      <c r="G275" s="95">
        <v>42989</v>
      </c>
      <c r="H275" t="s">
        <v>150</v>
      </c>
      <c r="I275" s="77">
        <v>5.83</v>
      </c>
      <c r="J275" t="s">
        <v>689</v>
      </c>
      <c r="K275" t="s">
        <v>102</v>
      </c>
      <c r="L275" s="78">
        <v>4.4999999999999998E-2</v>
      </c>
      <c r="M275" s="78">
        <v>8.1100000000000005E-2</v>
      </c>
      <c r="N275" s="77">
        <v>1474.8</v>
      </c>
      <c r="O275" s="77">
        <v>91.35</v>
      </c>
      <c r="P275" s="77">
        <v>1.3472298</v>
      </c>
      <c r="Q275" s="78">
        <v>2.0000000000000001E-4</v>
      </c>
      <c r="R275" s="78">
        <v>0</v>
      </c>
    </row>
    <row r="276" spans="2:18">
      <c r="B276" t="s">
        <v>3005</v>
      </c>
      <c r="C276" t="s">
        <v>2752</v>
      </c>
      <c r="D276" t="s">
        <v>3019</v>
      </c>
      <c r="E276"/>
      <c r="F276" t="s">
        <v>3007</v>
      </c>
      <c r="G276" s="95">
        <v>43080</v>
      </c>
      <c r="H276" t="s">
        <v>150</v>
      </c>
      <c r="I276" s="77">
        <v>5.83</v>
      </c>
      <c r="J276" t="s">
        <v>689</v>
      </c>
      <c r="K276" t="s">
        <v>102</v>
      </c>
      <c r="L276" s="78">
        <v>4.4999999999999998E-2</v>
      </c>
      <c r="M276" s="78">
        <v>8.1100000000000005E-2</v>
      </c>
      <c r="N276" s="77">
        <v>456.94</v>
      </c>
      <c r="O276" s="77">
        <v>90.71</v>
      </c>
      <c r="P276" s="77">
        <v>0.41449027399999999</v>
      </c>
      <c r="Q276" s="78">
        <v>1E-4</v>
      </c>
      <c r="R276" s="78">
        <v>0</v>
      </c>
    </row>
    <row r="277" spans="2:18">
      <c r="B277" t="s">
        <v>3005</v>
      </c>
      <c r="C277" t="s">
        <v>2752</v>
      </c>
      <c r="D277" t="s">
        <v>3020</v>
      </c>
      <c r="E277"/>
      <c r="F277" t="s">
        <v>3007</v>
      </c>
      <c r="G277" s="95">
        <v>43171</v>
      </c>
      <c r="H277" t="s">
        <v>150</v>
      </c>
      <c r="I277" s="77">
        <v>5.73</v>
      </c>
      <c r="J277" t="s">
        <v>689</v>
      </c>
      <c r="K277" t="s">
        <v>102</v>
      </c>
      <c r="L277" s="78">
        <v>4.4999999999999998E-2</v>
      </c>
      <c r="M277" s="78">
        <v>8.1799999999999998E-2</v>
      </c>
      <c r="N277" s="77">
        <v>341.42</v>
      </c>
      <c r="O277" s="77">
        <v>91.35</v>
      </c>
      <c r="P277" s="77">
        <v>0.31188716999999999</v>
      </c>
      <c r="Q277" s="78">
        <v>0</v>
      </c>
      <c r="R277" s="78">
        <v>0</v>
      </c>
    </row>
    <row r="278" spans="2:18">
      <c r="B278" t="s">
        <v>3005</v>
      </c>
      <c r="C278" t="s">
        <v>2752</v>
      </c>
      <c r="D278" t="s">
        <v>3021</v>
      </c>
      <c r="E278"/>
      <c r="F278" t="s">
        <v>3007</v>
      </c>
      <c r="G278" s="95">
        <v>43341</v>
      </c>
      <c r="H278" t="s">
        <v>150</v>
      </c>
      <c r="I278" s="77">
        <v>5.87</v>
      </c>
      <c r="J278" t="s">
        <v>689</v>
      </c>
      <c r="K278" t="s">
        <v>102</v>
      </c>
      <c r="L278" s="78">
        <v>4.4999999999999998E-2</v>
      </c>
      <c r="M278" s="78">
        <v>7.85E-2</v>
      </c>
      <c r="N278" s="77">
        <v>856.54</v>
      </c>
      <c r="O278" s="77">
        <v>91.35</v>
      </c>
      <c r="P278" s="77">
        <v>0.78244928999999996</v>
      </c>
      <c r="Q278" s="78">
        <v>1E-4</v>
      </c>
      <c r="R278" s="78">
        <v>0</v>
      </c>
    </row>
    <row r="279" spans="2:18">
      <c r="B279" t="s">
        <v>3005</v>
      </c>
      <c r="C279" t="s">
        <v>2752</v>
      </c>
      <c r="D279" t="s">
        <v>3022</v>
      </c>
      <c r="E279"/>
      <c r="F279" t="s">
        <v>3007</v>
      </c>
      <c r="G279" s="95">
        <v>43990</v>
      </c>
      <c r="H279" t="s">
        <v>150</v>
      </c>
      <c r="I279" s="77">
        <v>5.83</v>
      </c>
      <c r="J279" t="s">
        <v>689</v>
      </c>
      <c r="K279" t="s">
        <v>102</v>
      </c>
      <c r="L279" s="78">
        <v>4.4999999999999998E-2</v>
      </c>
      <c r="M279" s="78">
        <v>8.1100000000000005E-2</v>
      </c>
      <c r="N279" s="77">
        <v>883.43</v>
      </c>
      <c r="O279" s="77">
        <v>89.99</v>
      </c>
      <c r="P279" s="77">
        <v>0.79499865700000005</v>
      </c>
      <c r="Q279" s="78">
        <v>1E-4</v>
      </c>
      <c r="R279" s="78">
        <v>0</v>
      </c>
    </row>
    <row r="280" spans="2:18">
      <c r="B280" t="s">
        <v>3005</v>
      </c>
      <c r="C280" t="s">
        <v>2752</v>
      </c>
      <c r="D280" t="s">
        <v>3023</v>
      </c>
      <c r="E280"/>
      <c r="F280" t="s">
        <v>3007</v>
      </c>
      <c r="G280" s="95">
        <v>41893</v>
      </c>
      <c r="H280" t="s">
        <v>150</v>
      </c>
      <c r="I280" s="77">
        <v>5.83</v>
      </c>
      <c r="J280" t="s">
        <v>689</v>
      </c>
      <c r="K280" t="s">
        <v>102</v>
      </c>
      <c r="L280" s="78">
        <v>4.4999999999999998E-2</v>
      </c>
      <c r="M280" s="78">
        <v>8.1100000000000005E-2</v>
      </c>
      <c r="N280" s="77">
        <v>904.25</v>
      </c>
      <c r="O280" s="77">
        <v>89.9</v>
      </c>
      <c r="P280" s="77">
        <v>0.81292074999999997</v>
      </c>
      <c r="Q280" s="78">
        <v>1E-4</v>
      </c>
      <c r="R280" s="78">
        <v>0</v>
      </c>
    </row>
    <row r="281" spans="2:18">
      <c r="B281" t="s">
        <v>3005</v>
      </c>
      <c r="C281" t="s">
        <v>2752</v>
      </c>
      <c r="D281" t="s">
        <v>3024</v>
      </c>
      <c r="E281"/>
      <c r="F281" t="s">
        <v>3007</v>
      </c>
      <c r="G281" s="95">
        <v>42257</v>
      </c>
      <c r="H281" t="s">
        <v>150</v>
      </c>
      <c r="I281" s="77">
        <v>5.83</v>
      </c>
      <c r="J281" t="s">
        <v>689</v>
      </c>
      <c r="K281" t="s">
        <v>102</v>
      </c>
      <c r="L281" s="78">
        <v>4.4999999999999998E-2</v>
      </c>
      <c r="M281" s="78">
        <v>8.1100000000000005E-2</v>
      </c>
      <c r="N281" s="77">
        <v>1655.74</v>
      </c>
      <c r="O281" s="77">
        <v>90.16</v>
      </c>
      <c r="P281" s="77">
        <v>1.4928151839999999</v>
      </c>
      <c r="Q281" s="78">
        <v>2.0000000000000001E-4</v>
      </c>
      <c r="R281" s="78">
        <v>0</v>
      </c>
    </row>
    <row r="282" spans="2:18">
      <c r="B282" t="s">
        <v>2711</v>
      </c>
      <c r="C282" t="s">
        <v>2712</v>
      </c>
      <c r="D282" t="s">
        <v>3025</v>
      </c>
      <c r="E282"/>
      <c r="F282" t="s">
        <v>210</v>
      </c>
      <c r="G282" s="95"/>
      <c r="H282" t="s">
        <v>211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-120.86</v>
      </c>
      <c r="O282" s="77">
        <v>166.88372100000001</v>
      </c>
      <c r="P282" s="77">
        <v>-0.20169566520060001</v>
      </c>
      <c r="Q282" s="78">
        <v>0</v>
      </c>
      <c r="R282" s="78">
        <v>0</v>
      </c>
    </row>
    <row r="283" spans="2:18">
      <c r="B283" t="s">
        <v>2711</v>
      </c>
      <c r="C283" t="s">
        <v>2712</v>
      </c>
      <c r="D283" t="s">
        <v>3026</v>
      </c>
      <c r="F283" t="s">
        <v>210</v>
      </c>
      <c r="G283" s="95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-6.98</v>
      </c>
      <c r="O283" s="77">
        <v>100</v>
      </c>
      <c r="P283" s="77">
        <v>-6.9800000000000001E-3</v>
      </c>
      <c r="Q283" s="78">
        <v>0</v>
      </c>
      <c r="R283" s="78">
        <v>0</v>
      </c>
    </row>
    <row r="284" spans="2:18">
      <c r="B284" t="s">
        <v>2711</v>
      </c>
      <c r="C284" t="s">
        <v>2712</v>
      </c>
      <c r="D284" t="s">
        <v>3027</v>
      </c>
      <c r="F284" t="s">
        <v>210</v>
      </c>
      <c r="G284" s="95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-7.88</v>
      </c>
      <c r="O284" s="77">
        <v>100</v>
      </c>
      <c r="P284" s="77">
        <v>-7.8799999999999999E-3</v>
      </c>
      <c r="Q284" s="78">
        <v>0</v>
      </c>
      <c r="R284" s="78">
        <v>0</v>
      </c>
    </row>
    <row r="285" spans="2:18">
      <c r="B285" t="s">
        <v>3028</v>
      </c>
      <c r="C285" t="s">
        <v>2752</v>
      </c>
      <c r="D285" t="s">
        <v>3029</v>
      </c>
      <c r="E285"/>
      <c r="F285" t="s">
        <v>210</v>
      </c>
      <c r="G285" s="95">
        <v>43373</v>
      </c>
      <c r="H285" t="s">
        <v>211</v>
      </c>
      <c r="I285" s="77">
        <v>4.24</v>
      </c>
      <c r="J285" t="s">
        <v>900</v>
      </c>
      <c r="K285" t="s">
        <v>113</v>
      </c>
      <c r="L285" s="78">
        <v>3.0300000000000001E-2</v>
      </c>
      <c r="M285" s="78">
        <v>8.0299999999999996E-2</v>
      </c>
      <c r="N285" s="77">
        <v>21136.9</v>
      </c>
      <c r="O285" s="77">
        <v>81.900000000000006</v>
      </c>
      <c r="P285" s="77">
        <v>80.872364442869994</v>
      </c>
      <c r="Q285" s="78">
        <v>1.0699999999999999E-2</v>
      </c>
      <c r="R285" s="78">
        <v>1.5E-3</v>
      </c>
    </row>
    <row r="286" spans="2:18">
      <c r="B286" t="s">
        <v>3030</v>
      </c>
      <c r="C286" t="s">
        <v>2752</v>
      </c>
      <c r="D286" t="s">
        <v>3031</v>
      </c>
      <c r="E286"/>
      <c r="F286" t="s">
        <v>210</v>
      </c>
      <c r="G286" s="95">
        <v>43550</v>
      </c>
      <c r="H286" t="s">
        <v>211</v>
      </c>
      <c r="I286" s="77">
        <v>2.12</v>
      </c>
      <c r="J286" t="s">
        <v>900</v>
      </c>
      <c r="K286" t="s">
        <v>106</v>
      </c>
      <c r="L286" s="78">
        <v>8.2500000000000004E-2</v>
      </c>
      <c r="M286" s="78">
        <v>8.5000000000000006E-2</v>
      </c>
      <c r="N286" s="77">
        <v>12290.49</v>
      </c>
      <c r="O286" s="77">
        <v>102.51</v>
      </c>
      <c r="P286" s="77">
        <v>46.515438955908003</v>
      </c>
      <c r="Q286" s="78">
        <v>6.1999999999999998E-3</v>
      </c>
      <c r="R286" s="78">
        <v>8.9999999999999998E-4</v>
      </c>
    </row>
    <row r="287" spans="2:18">
      <c r="B287" t="s">
        <v>3032</v>
      </c>
      <c r="C287" t="s">
        <v>2752</v>
      </c>
      <c r="D287" t="s">
        <v>3033</v>
      </c>
      <c r="E287"/>
      <c r="F287" t="s">
        <v>210</v>
      </c>
      <c r="G287" s="95">
        <v>41534</v>
      </c>
      <c r="H287" t="s">
        <v>211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72215.7</v>
      </c>
      <c r="O287" s="77">
        <v>116.24</v>
      </c>
      <c r="P287" s="77">
        <v>83.943529679999997</v>
      </c>
      <c r="Q287" s="78">
        <v>1.11E-2</v>
      </c>
      <c r="R287" s="78">
        <v>1.6000000000000001E-3</v>
      </c>
    </row>
    <row r="288" spans="2:18">
      <c r="B288" t="s">
        <v>3034</v>
      </c>
      <c r="C288" t="s">
        <v>2752</v>
      </c>
      <c r="D288" t="s">
        <v>3035</v>
      </c>
      <c r="E288"/>
      <c r="F288" t="s">
        <v>210</v>
      </c>
      <c r="G288" s="95">
        <v>44553</v>
      </c>
      <c r="H288" t="s">
        <v>211</v>
      </c>
      <c r="I288" s="77">
        <v>2.6</v>
      </c>
      <c r="J288" t="s">
        <v>1076</v>
      </c>
      <c r="K288" t="s">
        <v>110</v>
      </c>
      <c r="L288" s="78">
        <v>6.1100000000000002E-2</v>
      </c>
      <c r="M288" s="78">
        <v>6.93E-2</v>
      </c>
      <c r="N288" s="77">
        <v>11916</v>
      </c>
      <c r="O288" s="77">
        <v>100.13</v>
      </c>
      <c r="P288" s="77">
        <v>48.124474992720003</v>
      </c>
      <c r="Q288" s="78">
        <v>6.4000000000000003E-3</v>
      </c>
      <c r="R288" s="78">
        <v>8.9999999999999998E-4</v>
      </c>
    </row>
    <row r="289" spans="2:18">
      <c r="B289" t="s">
        <v>3034</v>
      </c>
      <c r="C289" t="s">
        <v>2752</v>
      </c>
      <c r="D289" t="s">
        <v>3036</v>
      </c>
      <c r="E289"/>
      <c r="F289" t="s">
        <v>210</v>
      </c>
      <c r="G289" s="95">
        <v>44585</v>
      </c>
      <c r="H289" t="s">
        <v>211</v>
      </c>
      <c r="I289" s="77">
        <v>2.6</v>
      </c>
      <c r="J289" t="s">
        <v>1076</v>
      </c>
      <c r="K289" t="s">
        <v>110</v>
      </c>
      <c r="L289" s="78">
        <v>6.1100000000000002E-2</v>
      </c>
      <c r="M289" s="78">
        <v>6.9599999999999995E-2</v>
      </c>
      <c r="N289" s="77">
        <v>1247.4000000000001</v>
      </c>
      <c r="O289" s="77">
        <v>100.13</v>
      </c>
      <c r="P289" s="77">
        <v>5.0378038021079998</v>
      </c>
      <c r="Q289" s="78">
        <v>6.9999999999999999E-4</v>
      </c>
      <c r="R289" s="78">
        <v>1E-4</v>
      </c>
    </row>
    <row r="290" spans="2:18">
      <c r="B290" t="s">
        <v>3034</v>
      </c>
      <c r="C290" t="s">
        <v>2752</v>
      </c>
      <c r="D290" t="s">
        <v>3037</v>
      </c>
      <c r="E290"/>
      <c r="F290" t="s">
        <v>210</v>
      </c>
      <c r="G290" s="95">
        <v>44553</v>
      </c>
      <c r="H290" t="s">
        <v>211</v>
      </c>
      <c r="I290" s="77">
        <v>2.6</v>
      </c>
      <c r="J290" t="s">
        <v>1076</v>
      </c>
      <c r="K290" t="s">
        <v>110</v>
      </c>
      <c r="L290" s="78">
        <v>6.1100000000000002E-2</v>
      </c>
      <c r="M290" s="78">
        <v>6.9599999999999995E-2</v>
      </c>
      <c r="N290" s="77">
        <v>157.57</v>
      </c>
      <c r="O290" s="77">
        <v>100.12</v>
      </c>
      <c r="P290" s="77">
        <v>0.63630548940560006</v>
      </c>
      <c r="Q290" s="78">
        <v>1E-4</v>
      </c>
      <c r="R290" s="78">
        <v>0</v>
      </c>
    </row>
    <row r="291" spans="2:18">
      <c r="B291" t="s">
        <v>3034</v>
      </c>
      <c r="C291" t="s">
        <v>2752</v>
      </c>
      <c r="D291" t="s">
        <v>3038</v>
      </c>
      <c r="E291"/>
      <c r="F291" t="s">
        <v>210</v>
      </c>
      <c r="G291" s="95">
        <v>44671</v>
      </c>
      <c r="H291" t="s">
        <v>211</v>
      </c>
      <c r="I291" s="77">
        <v>2.6</v>
      </c>
      <c r="J291" t="s">
        <v>1076</v>
      </c>
      <c r="K291" t="s">
        <v>110</v>
      </c>
      <c r="L291" s="78">
        <v>6.1100000000000002E-2</v>
      </c>
      <c r="M291" s="78">
        <v>6.9599999999999995E-2</v>
      </c>
      <c r="N291" s="77">
        <v>98.48</v>
      </c>
      <c r="O291" s="77">
        <v>100.13</v>
      </c>
      <c r="P291" s="77">
        <v>0.39772560400160001</v>
      </c>
      <c r="Q291" s="78">
        <v>1E-4</v>
      </c>
      <c r="R291" s="78">
        <v>0</v>
      </c>
    </row>
    <row r="292" spans="2:18">
      <c r="B292" t="s">
        <v>3034</v>
      </c>
      <c r="C292" t="s">
        <v>2752</v>
      </c>
      <c r="D292" t="s">
        <v>3039</v>
      </c>
      <c r="E292"/>
      <c r="F292" t="s">
        <v>210</v>
      </c>
      <c r="G292" s="95">
        <v>44742</v>
      </c>
      <c r="H292" t="s">
        <v>211</v>
      </c>
      <c r="I292" s="77">
        <v>2.6</v>
      </c>
      <c r="J292" t="s">
        <v>1076</v>
      </c>
      <c r="K292" t="s">
        <v>110</v>
      </c>
      <c r="L292" s="78">
        <v>6.1100000000000002E-2</v>
      </c>
      <c r="M292" s="78">
        <v>6.9599999999999995E-2</v>
      </c>
      <c r="N292" s="77">
        <v>590.88</v>
      </c>
      <c r="O292" s="77">
        <v>100.13</v>
      </c>
      <c r="P292" s="77">
        <v>2.3863536240096002</v>
      </c>
      <c r="Q292" s="78">
        <v>2.9999999999999997E-4</v>
      </c>
      <c r="R292" s="78">
        <v>0</v>
      </c>
    </row>
    <row r="293" spans="2:18">
      <c r="B293" t="s">
        <v>3040</v>
      </c>
      <c r="C293" t="s">
        <v>2752</v>
      </c>
      <c r="D293" t="s">
        <v>3041</v>
      </c>
      <c r="E293"/>
      <c r="F293" t="s">
        <v>210</v>
      </c>
      <c r="G293" s="95">
        <v>44871</v>
      </c>
      <c r="H293" t="s">
        <v>211</v>
      </c>
      <c r="I293" s="77">
        <v>5.19</v>
      </c>
      <c r="J293" t="s">
        <v>345</v>
      </c>
      <c r="K293" t="s">
        <v>102</v>
      </c>
      <c r="L293" s="78">
        <v>0.05</v>
      </c>
      <c r="M293" s="78">
        <v>6.3700000000000007E-2</v>
      </c>
      <c r="N293" s="77">
        <v>18799.89</v>
      </c>
      <c r="O293" s="77">
        <v>96.85</v>
      </c>
      <c r="P293" s="77">
        <v>18.207693464999998</v>
      </c>
      <c r="Q293" s="78">
        <v>2.3999999999999998E-3</v>
      </c>
      <c r="R293" s="78">
        <v>2.9999999999999997E-4</v>
      </c>
    </row>
    <row r="294" spans="2:18">
      <c r="B294" t="s">
        <v>3040</v>
      </c>
      <c r="C294" t="s">
        <v>2752</v>
      </c>
      <c r="D294" t="s">
        <v>3042</v>
      </c>
      <c r="E294"/>
      <c r="F294" t="s">
        <v>210</v>
      </c>
      <c r="G294" s="95">
        <v>44969</v>
      </c>
      <c r="H294" t="s">
        <v>211</v>
      </c>
      <c r="I294" s="77">
        <v>5.19</v>
      </c>
      <c r="J294" t="s">
        <v>345</v>
      </c>
      <c r="K294" t="s">
        <v>102</v>
      </c>
      <c r="L294" s="78">
        <v>0.05</v>
      </c>
      <c r="M294" s="78">
        <v>6.0999999999999999E-2</v>
      </c>
      <c r="N294" s="77">
        <v>13277.8</v>
      </c>
      <c r="O294" s="77">
        <v>97.62</v>
      </c>
      <c r="P294" s="77">
        <v>12.96178836</v>
      </c>
      <c r="Q294" s="78">
        <v>1.6999999999999999E-3</v>
      </c>
      <c r="R294" s="78">
        <v>2.0000000000000001E-4</v>
      </c>
    </row>
    <row r="295" spans="2:18">
      <c r="B295" t="s">
        <v>3040</v>
      </c>
      <c r="C295" t="s">
        <v>2752</v>
      </c>
      <c r="D295" t="s">
        <v>3043</v>
      </c>
      <c r="E295"/>
      <c r="F295" t="s">
        <v>210</v>
      </c>
      <c r="G295" s="95">
        <v>45018</v>
      </c>
      <c r="H295" t="s">
        <v>211</v>
      </c>
      <c r="I295" s="77">
        <v>5.19</v>
      </c>
      <c r="J295" t="s">
        <v>345</v>
      </c>
      <c r="K295" t="s">
        <v>102</v>
      </c>
      <c r="L295" s="78">
        <v>0.05</v>
      </c>
      <c r="M295" s="78">
        <v>4.2599999999999999E-2</v>
      </c>
      <c r="N295" s="77">
        <v>6343.74</v>
      </c>
      <c r="O295" s="77">
        <v>106.07</v>
      </c>
      <c r="P295" s="77">
        <v>6.7288050180000001</v>
      </c>
      <c r="Q295" s="78">
        <v>8.9999999999999998E-4</v>
      </c>
      <c r="R295" s="78">
        <v>1E-4</v>
      </c>
    </row>
    <row r="296" spans="2:18">
      <c r="B296" s="79" t="s">
        <v>3044</v>
      </c>
      <c r="G296" s="96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210</v>
      </c>
      <c r="D297" t="s">
        <v>210</v>
      </c>
      <c r="F297" t="s">
        <v>210</v>
      </c>
      <c r="G297" s="96"/>
      <c r="I297" s="77">
        <v>0</v>
      </c>
      <c r="J297" t="s">
        <v>210</v>
      </c>
      <c r="K297" t="s">
        <v>210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3045</v>
      </c>
      <c r="G298" s="96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s="79" t="s">
        <v>3046</v>
      </c>
      <c r="G299" s="96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210</v>
      </c>
      <c r="D300" t="s">
        <v>210</v>
      </c>
      <c r="F300" t="s">
        <v>210</v>
      </c>
      <c r="G300" s="96"/>
      <c r="I300" s="77">
        <v>0</v>
      </c>
      <c r="J300" t="s">
        <v>210</v>
      </c>
      <c r="K300" t="s">
        <v>210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3047</v>
      </c>
      <c r="G301" s="96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210</v>
      </c>
      <c r="D302" t="s">
        <v>210</v>
      </c>
      <c r="F302" t="s">
        <v>210</v>
      </c>
      <c r="G302" s="96"/>
      <c r="I302" s="77">
        <v>0</v>
      </c>
      <c r="J302" t="s">
        <v>210</v>
      </c>
      <c r="K302" t="s">
        <v>210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3048</v>
      </c>
      <c r="G303" s="96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210</v>
      </c>
      <c r="D304" t="s">
        <v>210</v>
      </c>
      <c r="F304" t="s">
        <v>210</v>
      </c>
      <c r="G304" s="96"/>
      <c r="I304" s="77">
        <v>0</v>
      </c>
      <c r="J304" t="s">
        <v>210</v>
      </c>
      <c r="K304" t="s">
        <v>210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3049</v>
      </c>
      <c r="G305" s="96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210</v>
      </c>
      <c r="D306" t="s">
        <v>210</v>
      </c>
      <c r="F306" t="s">
        <v>210</v>
      </c>
      <c r="G306" s="96"/>
      <c r="I306" s="77">
        <v>0</v>
      </c>
      <c r="J306" t="s">
        <v>210</v>
      </c>
      <c r="K306" t="s">
        <v>210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223</v>
      </c>
      <c r="G307" s="96"/>
      <c r="I307" s="81">
        <v>2.2400000000000002</v>
      </c>
      <c r="M307" s="80">
        <v>6.6100000000000006E-2</v>
      </c>
      <c r="N307" s="81">
        <v>1020639.83</v>
      </c>
      <c r="P307" s="81">
        <v>2638.2015300309317</v>
      </c>
      <c r="Q307" s="80">
        <v>0.3493</v>
      </c>
      <c r="R307" s="80">
        <v>4.9099999999999998E-2</v>
      </c>
    </row>
    <row r="308" spans="2:18">
      <c r="B308" s="79" t="s">
        <v>3050</v>
      </c>
      <c r="G308" s="96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18">
      <c r="B309" t="s">
        <v>210</v>
      </c>
      <c r="D309" t="s">
        <v>210</v>
      </c>
      <c r="F309" t="s">
        <v>210</v>
      </c>
      <c r="G309" s="96"/>
      <c r="I309" s="77">
        <v>0</v>
      </c>
      <c r="J309" t="s">
        <v>210</v>
      </c>
      <c r="K309" t="s">
        <v>210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s="79" t="s">
        <v>2749</v>
      </c>
      <c r="G310" s="96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210</v>
      </c>
      <c r="D311" t="s">
        <v>210</v>
      </c>
      <c r="F311" t="s">
        <v>210</v>
      </c>
      <c r="G311" s="96"/>
      <c r="I311" s="77">
        <v>0</v>
      </c>
      <c r="J311" t="s">
        <v>210</v>
      </c>
      <c r="K311" t="s">
        <v>210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2750</v>
      </c>
      <c r="G312" s="96"/>
      <c r="I312" s="81">
        <v>2.2400000000000002</v>
      </c>
      <c r="M312" s="80">
        <v>6.6100000000000006E-2</v>
      </c>
      <c r="N312" s="81">
        <v>1020639.83</v>
      </c>
      <c r="P312" s="81">
        <v>2638.2015300309317</v>
      </c>
      <c r="Q312" s="80">
        <v>0.3493</v>
      </c>
      <c r="R312" s="80">
        <v>4.9099999999999998E-2</v>
      </c>
    </row>
    <row r="313" spans="2:18">
      <c r="B313" s="26" t="s">
        <v>3244</v>
      </c>
      <c r="C313" t="s">
        <v>2712</v>
      </c>
      <c r="D313" t="s">
        <v>3051</v>
      </c>
      <c r="E313"/>
      <c r="F313" t="s">
        <v>495</v>
      </c>
      <c r="G313" s="95">
        <v>43186</v>
      </c>
      <c r="H313" t="s">
        <v>208</v>
      </c>
      <c r="I313" s="77">
        <v>3.57</v>
      </c>
      <c r="J313" t="s">
        <v>689</v>
      </c>
      <c r="K313" t="s">
        <v>106</v>
      </c>
      <c r="L313" s="78">
        <v>4.8000000000000001E-2</v>
      </c>
      <c r="M313" s="78">
        <v>5.8700000000000002E-2</v>
      </c>
      <c r="N313" s="77">
        <v>32565.78</v>
      </c>
      <c r="O313" s="77">
        <v>97.92</v>
      </c>
      <c r="P313" s="77">
        <v>117.732016276992</v>
      </c>
      <c r="Q313" s="78">
        <v>1.5599999999999999E-2</v>
      </c>
      <c r="R313" s="78">
        <v>2.2000000000000001E-3</v>
      </c>
    </row>
    <row r="314" spans="2:18">
      <c r="B314" s="26" t="s">
        <v>3244</v>
      </c>
      <c r="C314" t="s">
        <v>2712</v>
      </c>
      <c r="D314" t="s">
        <v>3052</v>
      </c>
      <c r="E314"/>
      <c r="F314" t="s">
        <v>495</v>
      </c>
      <c r="G314" s="95">
        <v>43552</v>
      </c>
      <c r="H314" t="s">
        <v>208</v>
      </c>
      <c r="I314" s="77">
        <v>3.56</v>
      </c>
      <c r="J314" t="s">
        <v>689</v>
      </c>
      <c r="K314" t="s">
        <v>106</v>
      </c>
      <c r="L314" s="78">
        <v>4.5999999999999999E-2</v>
      </c>
      <c r="M314" s="78">
        <v>6.3299999999999995E-2</v>
      </c>
      <c r="N314" s="77">
        <v>16241.44</v>
      </c>
      <c r="O314" s="77">
        <v>95.7</v>
      </c>
      <c r="P314" s="77">
        <v>57.384970431360003</v>
      </c>
      <c r="Q314" s="78">
        <v>7.6E-3</v>
      </c>
      <c r="R314" s="78">
        <v>1.1000000000000001E-3</v>
      </c>
    </row>
    <row r="315" spans="2:18">
      <c r="B315" s="26" t="s">
        <v>3244</v>
      </c>
      <c r="C315" t="s">
        <v>2712</v>
      </c>
      <c r="D315" t="s">
        <v>3053</v>
      </c>
      <c r="E315"/>
      <c r="F315" t="s">
        <v>495</v>
      </c>
      <c r="G315" s="95">
        <v>43942</v>
      </c>
      <c r="H315" t="s">
        <v>208</v>
      </c>
      <c r="I315" s="77">
        <v>3.47</v>
      </c>
      <c r="J315" t="s">
        <v>689</v>
      </c>
      <c r="K315" t="s">
        <v>106</v>
      </c>
      <c r="L315" s="78">
        <v>5.4399999999999997E-2</v>
      </c>
      <c r="M315" s="78">
        <v>7.5700000000000003E-2</v>
      </c>
      <c r="N315" s="77">
        <v>16504.09</v>
      </c>
      <c r="O315" s="77">
        <v>94.89</v>
      </c>
      <c r="P315" s="77">
        <v>57.819418855692</v>
      </c>
      <c r="Q315" s="78">
        <v>7.7000000000000002E-3</v>
      </c>
      <c r="R315" s="78">
        <v>1.1000000000000001E-3</v>
      </c>
    </row>
    <row r="316" spans="2:18">
      <c r="B316" t="s">
        <v>3054</v>
      </c>
      <c r="C316" t="s">
        <v>2752</v>
      </c>
      <c r="D316" t="s">
        <v>3055</v>
      </c>
      <c r="E316"/>
      <c r="F316" t="s">
        <v>2788</v>
      </c>
      <c r="G316" s="95">
        <v>44004</v>
      </c>
      <c r="H316" t="s">
        <v>2193</v>
      </c>
      <c r="I316" s="77">
        <v>1.83</v>
      </c>
      <c r="J316" t="s">
        <v>1076</v>
      </c>
      <c r="K316" t="s">
        <v>120</v>
      </c>
      <c r="L316" s="78">
        <v>7.1999999999999995E-2</v>
      </c>
      <c r="M316" s="78">
        <v>7.8700000000000006E-2</v>
      </c>
      <c r="N316" s="77">
        <v>49540.46</v>
      </c>
      <c r="O316" s="77">
        <v>101.9</v>
      </c>
      <c r="P316" s="77">
        <v>123.609560992764</v>
      </c>
      <c r="Q316" s="78">
        <v>1.6400000000000001E-2</v>
      </c>
      <c r="R316" s="78">
        <v>2.3E-3</v>
      </c>
    </row>
    <row r="317" spans="2:18">
      <c r="B317" t="s">
        <v>3054</v>
      </c>
      <c r="C317" t="s">
        <v>2752</v>
      </c>
      <c r="D317" t="s">
        <v>3056</v>
      </c>
      <c r="E317"/>
      <c r="F317" t="s">
        <v>2788</v>
      </c>
      <c r="G317" s="95">
        <v>44004</v>
      </c>
      <c r="H317" t="s">
        <v>2193</v>
      </c>
      <c r="I317" s="77">
        <v>1.83</v>
      </c>
      <c r="J317" t="s">
        <v>1076</v>
      </c>
      <c r="K317" t="s">
        <v>120</v>
      </c>
      <c r="L317" s="78">
        <v>7.1999999999999995E-2</v>
      </c>
      <c r="M317" s="78">
        <v>0.08</v>
      </c>
      <c r="N317" s="77">
        <v>5706.43</v>
      </c>
      <c r="O317" s="77">
        <v>101.67</v>
      </c>
      <c r="P317" s="77">
        <v>14.2061096651166</v>
      </c>
      <c r="Q317" s="78">
        <v>1.9E-3</v>
      </c>
      <c r="R317" s="78">
        <v>2.9999999999999997E-4</v>
      </c>
    </row>
    <row r="318" spans="2:18">
      <c r="B318" t="s">
        <v>3054</v>
      </c>
      <c r="C318" t="s">
        <v>2752</v>
      </c>
      <c r="D318" t="s">
        <v>3057</v>
      </c>
      <c r="E318"/>
      <c r="F318" t="s">
        <v>2788</v>
      </c>
      <c r="G318" s="95">
        <v>44627</v>
      </c>
      <c r="H318" t="s">
        <v>2193</v>
      </c>
      <c r="I318" s="77">
        <v>1.82</v>
      </c>
      <c r="J318" t="s">
        <v>1076</v>
      </c>
      <c r="K318" t="s">
        <v>120</v>
      </c>
      <c r="L318" s="78">
        <v>7.1999999999999995E-2</v>
      </c>
      <c r="M318" s="78">
        <v>8.0600000000000005E-2</v>
      </c>
      <c r="N318" s="77">
        <v>5810.13</v>
      </c>
      <c r="O318" s="77">
        <v>101.56</v>
      </c>
      <c r="P318" s="77">
        <v>14.448620593360801</v>
      </c>
      <c r="Q318" s="78">
        <v>1.9E-3</v>
      </c>
      <c r="R318" s="78">
        <v>2.9999999999999997E-4</v>
      </c>
    </row>
    <row r="319" spans="2:18">
      <c r="B319" t="s">
        <v>3054</v>
      </c>
      <c r="C319" t="s">
        <v>2752</v>
      </c>
      <c r="D319" t="s">
        <v>3058</v>
      </c>
      <c r="E319"/>
      <c r="F319" t="s">
        <v>2788</v>
      </c>
      <c r="G319" s="95">
        <v>44658</v>
      </c>
      <c r="H319" t="s">
        <v>2193</v>
      </c>
      <c r="I319" s="77">
        <v>1.82</v>
      </c>
      <c r="J319" t="s">
        <v>1076</v>
      </c>
      <c r="K319" t="s">
        <v>120</v>
      </c>
      <c r="L319" s="78">
        <v>7.1999999999999995E-2</v>
      </c>
      <c r="M319" s="78">
        <v>8.0600000000000005E-2</v>
      </c>
      <c r="N319" s="77">
        <v>861.27</v>
      </c>
      <c r="O319" s="77">
        <v>101.56</v>
      </c>
      <c r="P319" s="77">
        <v>2.1418046512631999</v>
      </c>
      <c r="Q319" s="78">
        <v>2.9999999999999997E-4</v>
      </c>
      <c r="R319" s="78">
        <v>0</v>
      </c>
    </row>
    <row r="320" spans="2:18">
      <c r="B320" t="s">
        <v>3054</v>
      </c>
      <c r="C320" t="s">
        <v>2752</v>
      </c>
      <c r="D320" t="s">
        <v>3059</v>
      </c>
      <c r="E320"/>
      <c r="F320" t="s">
        <v>2788</v>
      </c>
      <c r="G320" s="95">
        <v>44741</v>
      </c>
      <c r="H320" t="s">
        <v>2193</v>
      </c>
      <c r="I320" s="77">
        <v>1.82</v>
      </c>
      <c r="J320" t="s">
        <v>1076</v>
      </c>
      <c r="K320" t="s">
        <v>120</v>
      </c>
      <c r="L320" s="78">
        <v>7.1999999999999995E-2</v>
      </c>
      <c r="M320" s="78">
        <v>8.0600000000000005E-2</v>
      </c>
      <c r="N320" s="77">
        <v>7701.32</v>
      </c>
      <c r="O320" s="77">
        <v>101.56</v>
      </c>
      <c r="P320" s="77">
        <v>19.151628405571198</v>
      </c>
      <c r="Q320" s="78">
        <v>2.5000000000000001E-3</v>
      </c>
      <c r="R320" s="78">
        <v>4.0000000000000002E-4</v>
      </c>
    </row>
    <row r="321" spans="2:18">
      <c r="B321" t="s">
        <v>3054</v>
      </c>
      <c r="C321" t="s">
        <v>2752</v>
      </c>
      <c r="D321" t="s">
        <v>3060</v>
      </c>
      <c r="E321"/>
      <c r="F321" t="s">
        <v>2788</v>
      </c>
      <c r="G321" s="95">
        <v>44833</v>
      </c>
      <c r="H321" t="s">
        <v>2193</v>
      </c>
      <c r="I321" s="77">
        <v>1.82</v>
      </c>
      <c r="J321" t="s">
        <v>1076</v>
      </c>
      <c r="K321" t="s">
        <v>120</v>
      </c>
      <c r="L321" s="78">
        <v>7.1999999999999995E-2</v>
      </c>
      <c r="M321" s="78">
        <v>8.0600000000000005E-2</v>
      </c>
      <c r="N321" s="77">
        <v>5711.09</v>
      </c>
      <c r="O321" s="77">
        <v>101.56</v>
      </c>
      <c r="P321" s="77">
        <v>14.2023281035944</v>
      </c>
      <c r="Q321" s="78">
        <v>1.9E-3</v>
      </c>
      <c r="R321" s="78">
        <v>2.9999999999999997E-4</v>
      </c>
    </row>
    <row r="322" spans="2:18">
      <c r="B322" t="s">
        <v>3054</v>
      </c>
      <c r="C322" t="s">
        <v>2752</v>
      </c>
      <c r="D322" t="s">
        <v>3061</v>
      </c>
      <c r="E322"/>
      <c r="F322" t="s">
        <v>2788</v>
      </c>
      <c r="G322" s="95">
        <v>44861</v>
      </c>
      <c r="H322" t="s">
        <v>2193</v>
      </c>
      <c r="I322" s="77">
        <v>1.83</v>
      </c>
      <c r="J322" t="s">
        <v>1076</v>
      </c>
      <c r="K322" t="s">
        <v>120</v>
      </c>
      <c r="L322" s="78">
        <v>7.1599999999999997E-2</v>
      </c>
      <c r="M322" s="78">
        <v>8.0100000000000005E-2</v>
      </c>
      <c r="N322" s="77">
        <v>2509.42</v>
      </c>
      <c r="O322" s="77">
        <v>101.56</v>
      </c>
      <c r="P322" s="77">
        <v>6.2404210386671997</v>
      </c>
      <c r="Q322" s="78">
        <v>8.0000000000000004E-4</v>
      </c>
      <c r="R322" s="78">
        <v>1E-4</v>
      </c>
    </row>
    <row r="323" spans="2:18">
      <c r="B323" t="s">
        <v>3054</v>
      </c>
      <c r="C323" t="s">
        <v>2752</v>
      </c>
      <c r="D323" t="s">
        <v>3062</v>
      </c>
      <c r="E323"/>
      <c r="F323" t="s">
        <v>2788</v>
      </c>
      <c r="G323" s="95">
        <v>44910</v>
      </c>
      <c r="H323" t="s">
        <v>2193</v>
      </c>
      <c r="I323" s="77">
        <v>1.83</v>
      </c>
      <c r="J323" t="s">
        <v>1076</v>
      </c>
      <c r="K323" t="s">
        <v>120</v>
      </c>
      <c r="L323" s="78">
        <v>7.1599999999999997E-2</v>
      </c>
      <c r="M323" s="78">
        <v>8.0100000000000005E-2</v>
      </c>
      <c r="N323" s="77">
        <v>1730.63</v>
      </c>
      <c r="O323" s="77">
        <v>101.56</v>
      </c>
      <c r="P323" s="77">
        <v>4.3037274996408001</v>
      </c>
      <c r="Q323" s="78">
        <v>5.9999999999999995E-4</v>
      </c>
      <c r="R323" s="78">
        <v>1E-4</v>
      </c>
    </row>
    <row r="324" spans="2:18">
      <c r="B324" t="s">
        <v>3054</v>
      </c>
      <c r="C324" t="s">
        <v>2752</v>
      </c>
      <c r="D324" t="s">
        <v>3063</v>
      </c>
      <c r="E324"/>
      <c r="F324" t="s">
        <v>2788</v>
      </c>
      <c r="G324" s="95">
        <v>45048</v>
      </c>
      <c r="H324" t="s">
        <v>2193</v>
      </c>
      <c r="I324" s="77">
        <v>1.83</v>
      </c>
      <c r="J324" t="s">
        <v>1076</v>
      </c>
      <c r="K324" t="s">
        <v>120</v>
      </c>
      <c r="L324" s="78">
        <v>7.0300000000000001E-2</v>
      </c>
      <c r="M324" s="78">
        <v>7.9000000000000001E-2</v>
      </c>
      <c r="N324" s="77">
        <v>2595.9499999999998</v>
      </c>
      <c r="O324" s="77">
        <v>101.07</v>
      </c>
      <c r="P324" s="77">
        <v>6.4244571119189997</v>
      </c>
      <c r="Q324" s="78">
        <v>8.9999999999999998E-4</v>
      </c>
      <c r="R324" s="78">
        <v>1E-4</v>
      </c>
    </row>
    <row r="325" spans="2:18">
      <c r="B325" t="s">
        <v>3064</v>
      </c>
      <c r="C325" t="s">
        <v>2752</v>
      </c>
      <c r="D325" t="s">
        <v>3065</v>
      </c>
      <c r="E325"/>
      <c r="F325" t="s">
        <v>2788</v>
      </c>
      <c r="G325" s="95">
        <v>44341</v>
      </c>
      <c r="H325" t="s">
        <v>2193</v>
      </c>
      <c r="I325" s="77">
        <v>0.72</v>
      </c>
      <c r="J325" t="s">
        <v>1076</v>
      </c>
      <c r="K325" t="s">
        <v>106</v>
      </c>
      <c r="L325" s="78">
        <v>7.6600000000000001E-2</v>
      </c>
      <c r="M325" s="78">
        <v>8.9099999999999999E-2</v>
      </c>
      <c r="N325" s="77">
        <v>12256.4</v>
      </c>
      <c r="O325" s="77">
        <v>99.66</v>
      </c>
      <c r="P325" s="77">
        <v>45.096776662080003</v>
      </c>
      <c r="Q325" s="78">
        <v>6.0000000000000001E-3</v>
      </c>
      <c r="R325" s="78">
        <v>8.0000000000000004E-4</v>
      </c>
    </row>
    <row r="326" spans="2:18">
      <c r="B326" t="s">
        <v>3064</v>
      </c>
      <c r="C326" t="s">
        <v>2752</v>
      </c>
      <c r="D326" t="s">
        <v>3066</v>
      </c>
      <c r="E326"/>
      <c r="F326" t="s">
        <v>2788</v>
      </c>
      <c r="G326" s="95">
        <v>44748</v>
      </c>
      <c r="H326" t="s">
        <v>2193</v>
      </c>
      <c r="I326" s="77">
        <v>0.72</v>
      </c>
      <c r="J326" t="s">
        <v>1076</v>
      </c>
      <c r="K326" t="s">
        <v>106</v>
      </c>
      <c r="L326" s="78">
        <v>7.6600000000000001E-2</v>
      </c>
      <c r="M326" s="78">
        <v>8.9099999999999999E-2</v>
      </c>
      <c r="N326" s="77">
        <v>34.18</v>
      </c>
      <c r="O326" s="77">
        <v>100.39599765944998</v>
      </c>
      <c r="P326" s="77">
        <v>0.12669227958400001</v>
      </c>
      <c r="Q326" s="78">
        <v>0</v>
      </c>
      <c r="R326" s="78">
        <v>0</v>
      </c>
    </row>
    <row r="327" spans="2:18">
      <c r="B327" t="s">
        <v>3064</v>
      </c>
      <c r="C327" t="s">
        <v>2752</v>
      </c>
      <c r="D327" t="s">
        <v>3067</v>
      </c>
      <c r="E327"/>
      <c r="F327" t="s">
        <v>2788</v>
      </c>
      <c r="G327" s="95">
        <v>44978</v>
      </c>
      <c r="H327" t="s">
        <v>2193</v>
      </c>
      <c r="I327" s="77">
        <v>0.72</v>
      </c>
      <c r="J327" t="s">
        <v>1076</v>
      </c>
      <c r="K327" t="s">
        <v>106</v>
      </c>
      <c r="L327" s="78">
        <v>7.6600000000000001E-2</v>
      </c>
      <c r="M327" s="78">
        <v>8.9099999999999999E-2</v>
      </c>
      <c r="N327" s="77">
        <v>46.68</v>
      </c>
      <c r="O327" s="77">
        <v>99.64</v>
      </c>
      <c r="P327" s="77">
        <v>0.17172212678400001</v>
      </c>
      <c r="Q327" s="78">
        <v>0</v>
      </c>
      <c r="R327" s="78">
        <v>0</v>
      </c>
    </row>
    <row r="328" spans="2:18">
      <c r="B328" t="s">
        <v>3064</v>
      </c>
      <c r="C328" t="s">
        <v>2752</v>
      </c>
      <c r="D328" t="s">
        <v>3068</v>
      </c>
      <c r="E328"/>
      <c r="F328" t="s">
        <v>2788</v>
      </c>
      <c r="G328" s="95">
        <v>41816</v>
      </c>
      <c r="H328" t="s">
        <v>2193</v>
      </c>
      <c r="I328" s="77">
        <v>0.72</v>
      </c>
      <c r="J328" t="s">
        <v>1076</v>
      </c>
      <c r="K328" t="s">
        <v>106</v>
      </c>
      <c r="L328" s="78">
        <v>7.6499999999999999E-2</v>
      </c>
      <c r="M328" s="78">
        <v>8.8999999999999996E-2</v>
      </c>
      <c r="N328" s="77">
        <v>24.24</v>
      </c>
      <c r="O328" s="77">
        <v>99.65</v>
      </c>
      <c r="P328" s="77">
        <v>8.9180850719999996E-2</v>
      </c>
      <c r="Q328" s="78">
        <v>0</v>
      </c>
      <c r="R328" s="78">
        <v>0</v>
      </c>
    </row>
    <row r="329" spans="2:18">
      <c r="B329" t="s">
        <v>3064</v>
      </c>
      <c r="C329" t="s">
        <v>2752</v>
      </c>
      <c r="D329" t="s">
        <v>3069</v>
      </c>
      <c r="E329"/>
      <c r="F329" t="s">
        <v>2788</v>
      </c>
      <c r="G329" s="95">
        <v>45036</v>
      </c>
      <c r="H329" t="s">
        <v>2193</v>
      </c>
      <c r="I329" s="77">
        <v>0.72</v>
      </c>
      <c r="J329" t="s">
        <v>1076</v>
      </c>
      <c r="K329" t="s">
        <v>106</v>
      </c>
      <c r="L329" s="78">
        <v>7.6600000000000001E-2</v>
      </c>
      <c r="M329" s="78">
        <v>8.9099999999999999E-2</v>
      </c>
      <c r="N329" s="77">
        <v>88.57</v>
      </c>
      <c r="O329" s="77">
        <v>99.75</v>
      </c>
      <c r="P329" s="77">
        <v>0.3261829389</v>
      </c>
      <c r="Q329" s="78">
        <v>0</v>
      </c>
      <c r="R329" s="78">
        <v>0</v>
      </c>
    </row>
    <row r="330" spans="2:18">
      <c r="B330" t="s">
        <v>3064</v>
      </c>
      <c r="C330" t="s">
        <v>2752</v>
      </c>
      <c r="D330" t="s">
        <v>3070</v>
      </c>
      <c r="E330"/>
      <c r="F330" t="s">
        <v>2788</v>
      </c>
      <c r="G330" s="95">
        <v>45068</v>
      </c>
      <c r="H330" t="s">
        <v>2193</v>
      </c>
      <c r="I330" s="77">
        <v>0.72</v>
      </c>
      <c r="J330" t="s">
        <v>1076</v>
      </c>
      <c r="K330" t="s">
        <v>106</v>
      </c>
      <c r="L330" s="78">
        <v>7.6600000000000001E-2</v>
      </c>
      <c r="M330" s="78">
        <v>8.9099999999999999E-2</v>
      </c>
      <c r="N330" s="77">
        <v>47.87</v>
      </c>
      <c r="O330" s="77">
        <v>99.47</v>
      </c>
      <c r="P330" s="77">
        <v>0.17579933898799999</v>
      </c>
      <c r="Q330" s="78">
        <v>0</v>
      </c>
      <c r="R330" s="78">
        <v>0</v>
      </c>
    </row>
    <row r="331" spans="2:18">
      <c r="B331" t="s">
        <v>3064</v>
      </c>
      <c r="C331" t="s">
        <v>2752</v>
      </c>
      <c r="D331" t="s">
        <v>3071</v>
      </c>
      <c r="E331"/>
      <c r="F331" t="s">
        <v>2788</v>
      </c>
      <c r="G331" s="95">
        <v>45097</v>
      </c>
      <c r="H331" t="s">
        <v>2193</v>
      </c>
      <c r="I331" s="77">
        <v>0.72</v>
      </c>
      <c r="J331" t="s">
        <v>1076</v>
      </c>
      <c r="K331" t="s">
        <v>106</v>
      </c>
      <c r="L331" s="78">
        <v>7.6600000000000001E-2</v>
      </c>
      <c r="M331" s="78">
        <v>8.9200000000000002E-2</v>
      </c>
      <c r="N331" s="77">
        <v>37.380000000000003</v>
      </c>
      <c r="O331" s="77">
        <v>99.65</v>
      </c>
      <c r="P331" s="77">
        <v>0.13752393564000001</v>
      </c>
      <c r="Q331" s="78">
        <v>0</v>
      </c>
      <c r="R331" s="78">
        <v>0</v>
      </c>
    </row>
    <row r="332" spans="2:18">
      <c r="B332" t="s">
        <v>3072</v>
      </c>
      <c r="C332" t="s">
        <v>2752</v>
      </c>
      <c r="D332" t="s">
        <v>3073</v>
      </c>
      <c r="E332"/>
      <c r="F332" t="s">
        <v>2788</v>
      </c>
      <c r="G332" s="95">
        <v>44529</v>
      </c>
      <c r="H332" t="s">
        <v>2193</v>
      </c>
      <c r="I332" s="77">
        <v>2.78</v>
      </c>
      <c r="J332" t="s">
        <v>1076</v>
      </c>
      <c r="K332" t="s">
        <v>203</v>
      </c>
      <c r="L332" s="78">
        <v>6.7299999999999999E-2</v>
      </c>
      <c r="M332" s="78">
        <v>7.9299999999999995E-2</v>
      </c>
      <c r="N332" s="77">
        <v>119252.89</v>
      </c>
      <c r="O332" s="77">
        <v>100.53</v>
      </c>
      <c r="P332" s="77">
        <v>41.1804735638895</v>
      </c>
      <c r="Q332" s="78">
        <v>5.4999999999999997E-3</v>
      </c>
      <c r="R332" s="78">
        <v>8.0000000000000004E-4</v>
      </c>
    </row>
    <row r="333" spans="2:18">
      <c r="B333" t="s">
        <v>3072</v>
      </c>
      <c r="C333" t="s">
        <v>2752</v>
      </c>
      <c r="D333" t="s">
        <v>3074</v>
      </c>
      <c r="E333"/>
      <c r="F333" t="s">
        <v>2788</v>
      </c>
      <c r="G333" s="95">
        <v>44880</v>
      </c>
      <c r="H333" t="s">
        <v>2193</v>
      </c>
      <c r="I333" s="77">
        <v>1.07</v>
      </c>
      <c r="J333" t="s">
        <v>1076</v>
      </c>
      <c r="K333" t="s">
        <v>201</v>
      </c>
      <c r="L333" s="78">
        <v>6.5699999999999995E-2</v>
      </c>
      <c r="M333" s="78">
        <v>7.1599999999999997E-2</v>
      </c>
      <c r="N333" s="77">
        <v>3268.92</v>
      </c>
      <c r="O333" s="77">
        <v>100.81919452054784</v>
      </c>
      <c r="P333" s="77">
        <v>1.1281177038682699</v>
      </c>
      <c r="Q333" s="78">
        <v>1E-4</v>
      </c>
      <c r="R333" s="78">
        <v>0</v>
      </c>
    </row>
    <row r="334" spans="2:18">
      <c r="B334" t="s">
        <v>3072</v>
      </c>
      <c r="C334" t="s">
        <v>2752</v>
      </c>
      <c r="D334" t="s">
        <v>3075</v>
      </c>
      <c r="E334"/>
      <c r="F334" t="s">
        <v>2788</v>
      </c>
      <c r="G334" s="95">
        <v>44977</v>
      </c>
      <c r="H334" t="s">
        <v>2193</v>
      </c>
      <c r="I334" s="77">
        <v>1.08</v>
      </c>
      <c r="J334" t="s">
        <v>1076</v>
      </c>
      <c r="K334" t="s">
        <v>201</v>
      </c>
      <c r="L334" s="78">
        <v>6.6500000000000004E-2</v>
      </c>
      <c r="M334" s="78">
        <v>5.3999999999999999E-2</v>
      </c>
      <c r="N334" s="77">
        <v>1265.48</v>
      </c>
      <c r="O334" s="77">
        <v>102.5</v>
      </c>
      <c r="P334" s="77">
        <v>0.44400314909999999</v>
      </c>
      <c r="Q334" s="78">
        <v>1E-4</v>
      </c>
      <c r="R334" s="78">
        <v>0</v>
      </c>
    </row>
    <row r="335" spans="2:18">
      <c r="B335" t="s">
        <v>3072</v>
      </c>
      <c r="C335" t="s">
        <v>2752</v>
      </c>
      <c r="D335" t="s">
        <v>3076</v>
      </c>
      <c r="E335"/>
      <c r="F335" t="s">
        <v>2788</v>
      </c>
      <c r="G335" s="95">
        <v>45069</v>
      </c>
      <c r="H335" t="s">
        <v>2193</v>
      </c>
      <c r="I335" s="77">
        <v>1.08</v>
      </c>
      <c r="J335" t="s">
        <v>1076</v>
      </c>
      <c r="K335" t="s">
        <v>201</v>
      </c>
      <c r="L335" s="78">
        <v>6.6500000000000004E-2</v>
      </c>
      <c r="M335" s="78">
        <v>7.1800000000000003E-2</v>
      </c>
      <c r="N335" s="77">
        <v>2076.39</v>
      </c>
      <c r="O335" s="77">
        <v>100.3</v>
      </c>
      <c r="P335" s="77">
        <v>0.71288054189100003</v>
      </c>
      <c r="Q335" s="78">
        <v>1E-4</v>
      </c>
      <c r="R335" s="78">
        <v>0</v>
      </c>
    </row>
    <row r="336" spans="2:18">
      <c r="B336" t="s">
        <v>3077</v>
      </c>
      <c r="C336" t="s">
        <v>2752</v>
      </c>
      <c r="D336" t="s">
        <v>3078</v>
      </c>
      <c r="E336"/>
      <c r="F336" t="s">
        <v>320</v>
      </c>
      <c r="G336" s="95">
        <v>43788</v>
      </c>
      <c r="H336" t="s">
        <v>2193</v>
      </c>
      <c r="I336" s="77">
        <v>3.08</v>
      </c>
      <c r="J336" t="s">
        <v>1076</v>
      </c>
      <c r="K336" t="s">
        <v>110</v>
      </c>
      <c r="L336" s="78">
        <v>5.5599999999999997E-2</v>
      </c>
      <c r="M336" s="78">
        <v>5.4199999999999998E-2</v>
      </c>
      <c r="N336" s="77">
        <v>20262.400000000001</v>
      </c>
      <c r="O336" s="77">
        <v>101.91</v>
      </c>
      <c r="P336" s="77">
        <v>83.287337715456005</v>
      </c>
      <c r="Q336" s="78">
        <v>1.0999999999999999E-2</v>
      </c>
      <c r="R336" s="78">
        <v>1.6000000000000001E-3</v>
      </c>
    </row>
    <row r="337" spans="2:18">
      <c r="B337" t="s">
        <v>3077</v>
      </c>
      <c r="C337" t="s">
        <v>2752</v>
      </c>
      <c r="D337" t="s">
        <v>3079</v>
      </c>
      <c r="E337"/>
      <c r="F337" t="s">
        <v>320</v>
      </c>
      <c r="G337" s="95">
        <v>44195</v>
      </c>
      <c r="H337" t="s">
        <v>2193</v>
      </c>
      <c r="I337" s="77">
        <v>2.98</v>
      </c>
      <c r="J337" t="s">
        <v>1076</v>
      </c>
      <c r="K337" t="s">
        <v>113</v>
      </c>
      <c r="L337" s="78">
        <v>7.6600000000000001E-2</v>
      </c>
      <c r="M337" s="78">
        <v>8.14E-2</v>
      </c>
      <c r="N337" s="77">
        <v>5211.8900000000003</v>
      </c>
      <c r="O337" s="77">
        <v>100.14</v>
      </c>
      <c r="P337" s="77">
        <v>24.3824742541182</v>
      </c>
      <c r="Q337" s="78">
        <v>3.2000000000000002E-3</v>
      </c>
      <c r="R337" s="78">
        <v>5.0000000000000001E-4</v>
      </c>
    </row>
    <row r="338" spans="2:18">
      <c r="B338" t="s">
        <v>3077</v>
      </c>
      <c r="C338" t="s">
        <v>2752</v>
      </c>
      <c r="D338" t="s">
        <v>3080</v>
      </c>
      <c r="E338"/>
      <c r="F338" t="s">
        <v>320</v>
      </c>
      <c r="G338" s="95">
        <v>45099</v>
      </c>
      <c r="H338" t="s">
        <v>2193</v>
      </c>
      <c r="I338" s="77">
        <v>3.12</v>
      </c>
      <c r="J338" t="s">
        <v>1076</v>
      </c>
      <c r="K338" t="s">
        <v>110</v>
      </c>
      <c r="L338" s="78">
        <v>5.4300000000000001E-2</v>
      </c>
      <c r="M338" s="78">
        <v>5.5500000000000001E-2</v>
      </c>
      <c r="N338" s="77">
        <v>354.42</v>
      </c>
      <c r="O338" s="77">
        <v>100</v>
      </c>
      <c r="P338" s="77">
        <v>1.4295176279999999</v>
      </c>
      <c r="Q338" s="78">
        <v>2.0000000000000001E-4</v>
      </c>
      <c r="R338" s="78">
        <v>0</v>
      </c>
    </row>
    <row r="339" spans="2:18">
      <c r="B339" t="s">
        <v>3081</v>
      </c>
      <c r="C339" t="s">
        <v>2752</v>
      </c>
      <c r="D339" t="s">
        <v>3082</v>
      </c>
      <c r="E339"/>
      <c r="F339" t="s">
        <v>320</v>
      </c>
      <c r="G339" s="95">
        <v>44677</v>
      </c>
      <c r="H339" t="s">
        <v>2193</v>
      </c>
      <c r="I339" s="77">
        <v>2.92</v>
      </c>
      <c r="J339" t="s">
        <v>1076</v>
      </c>
      <c r="K339" t="s">
        <v>203</v>
      </c>
      <c r="L339" s="78">
        <v>0.1045</v>
      </c>
      <c r="M339" s="78">
        <v>0.11990000000000001</v>
      </c>
      <c r="N339" s="77">
        <v>36362.33</v>
      </c>
      <c r="O339" s="77">
        <v>102.12</v>
      </c>
      <c r="P339" s="77">
        <v>12.755258114526001</v>
      </c>
      <c r="Q339" s="78">
        <v>1.6999999999999999E-3</v>
      </c>
      <c r="R339" s="78">
        <v>2.0000000000000001E-4</v>
      </c>
    </row>
    <row r="340" spans="2:18">
      <c r="B340" t="s">
        <v>3081</v>
      </c>
      <c r="C340" t="s">
        <v>2752</v>
      </c>
      <c r="D340" t="s">
        <v>3083</v>
      </c>
      <c r="E340"/>
      <c r="F340" t="s">
        <v>320</v>
      </c>
      <c r="G340" s="95">
        <v>44677</v>
      </c>
      <c r="H340" t="s">
        <v>2193</v>
      </c>
      <c r="I340" s="77">
        <v>3.19</v>
      </c>
      <c r="J340" t="s">
        <v>1076</v>
      </c>
      <c r="K340" t="s">
        <v>203</v>
      </c>
      <c r="L340" s="78">
        <v>6.5299999999999997E-2</v>
      </c>
      <c r="M340" s="78">
        <v>7.6700000000000004E-2</v>
      </c>
      <c r="N340" s="77">
        <v>116735.16</v>
      </c>
      <c r="O340" s="77">
        <v>101.02</v>
      </c>
      <c r="P340" s="77">
        <v>40.507532440092</v>
      </c>
      <c r="Q340" s="78">
        <v>5.4000000000000003E-3</v>
      </c>
      <c r="R340" s="78">
        <v>8.0000000000000004E-4</v>
      </c>
    </row>
    <row r="341" spans="2:18">
      <c r="B341" t="s">
        <v>3081</v>
      </c>
      <c r="C341" t="s">
        <v>2752</v>
      </c>
      <c r="D341" t="s">
        <v>3084</v>
      </c>
      <c r="E341"/>
      <c r="F341" t="s">
        <v>320</v>
      </c>
      <c r="G341" s="95">
        <v>44684</v>
      </c>
      <c r="H341" t="s">
        <v>2193</v>
      </c>
      <c r="I341" s="77">
        <v>3.13</v>
      </c>
      <c r="J341" t="s">
        <v>1076</v>
      </c>
      <c r="K341" t="s">
        <v>203</v>
      </c>
      <c r="L341" s="78">
        <v>6.9000000000000006E-2</v>
      </c>
      <c r="M341" s="78">
        <v>8.4900000000000003E-2</v>
      </c>
      <c r="N341" s="77">
        <v>5905.27</v>
      </c>
      <c r="O341" s="77">
        <v>101.22</v>
      </c>
      <c r="P341" s="77">
        <v>2.0532074599889998</v>
      </c>
      <c r="Q341" s="78">
        <v>2.9999999999999997E-4</v>
      </c>
      <c r="R341" s="78">
        <v>0</v>
      </c>
    </row>
    <row r="342" spans="2:18">
      <c r="B342" t="s">
        <v>3081</v>
      </c>
      <c r="C342" t="s">
        <v>2752</v>
      </c>
      <c r="D342" t="s">
        <v>3085</v>
      </c>
      <c r="E342"/>
      <c r="F342" t="s">
        <v>320</v>
      </c>
      <c r="G342" s="95">
        <v>44811</v>
      </c>
      <c r="H342" t="s">
        <v>2193</v>
      </c>
      <c r="I342" s="77">
        <v>3.16</v>
      </c>
      <c r="J342" t="s">
        <v>1076</v>
      </c>
      <c r="K342" t="s">
        <v>203</v>
      </c>
      <c r="L342" s="78">
        <v>7.2400000000000006E-2</v>
      </c>
      <c r="M342" s="78">
        <v>8.2000000000000003E-2</v>
      </c>
      <c r="N342" s="77">
        <v>8738.64</v>
      </c>
      <c r="O342" s="77">
        <v>101.22</v>
      </c>
      <c r="P342" s="77">
        <v>3.0383438586480001</v>
      </c>
      <c r="Q342" s="78">
        <v>4.0000000000000002E-4</v>
      </c>
      <c r="R342" s="78">
        <v>1E-4</v>
      </c>
    </row>
    <row r="343" spans="2:18">
      <c r="B343" t="s">
        <v>3081</v>
      </c>
      <c r="C343" t="s">
        <v>2752</v>
      </c>
      <c r="D343" t="s">
        <v>3086</v>
      </c>
      <c r="E343"/>
      <c r="F343" t="s">
        <v>320</v>
      </c>
      <c r="G343" s="95">
        <v>45089</v>
      </c>
      <c r="H343" t="s">
        <v>2193</v>
      </c>
      <c r="I343" s="77">
        <v>3.18</v>
      </c>
      <c r="J343" t="s">
        <v>1076</v>
      </c>
      <c r="K343" t="s">
        <v>203</v>
      </c>
      <c r="L343" s="78">
        <v>6.9199999999999998E-2</v>
      </c>
      <c r="M343" s="78">
        <v>7.6499999999999999E-2</v>
      </c>
      <c r="N343" s="77">
        <v>8326.8700000000008</v>
      </c>
      <c r="O343" s="77">
        <v>99.97</v>
      </c>
      <c r="P343" s="77">
        <v>2.8594217610464998</v>
      </c>
      <c r="Q343" s="78">
        <v>4.0000000000000002E-4</v>
      </c>
      <c r="R343" s="78">
        <v>1E-4</v>
      </c>
    </row>
    <row r="344" spans="2:18">
      <c r="B344" t="s">
        <v>3087</v>
      </c>
      <c r="C344" t="s">
        <v>2752</v>
      </c>
      <c r="D344" t="s">
        <v>3088</v>
      </c>
      <c r="E344"/>
      <c r="F344" t="s">
        <v>918</v>
      </c>
      <c r="G344" s="95">
        <v>44665</v>
      </c>
      <c r="H344" t="s">
        <v>2193</v>
      </c>
      <c r="I344" s="77">
        <v>4.13</v>
      </c>
      <c r="J344" t="s">
        <v>1076</v>
      </c>
      <c r="K344" t="s">
        <v>110</v>
      </c>
      <c r="L344" s="78">
        <v>6.8599999999999994E-2</v>
      </c>
      <c r="M344" s="78">
        <v>7.2599999999999998E-2</v>
      </c>
      <c r="N344" s="77">
        <v>21665.45</v>
      </c>
      <c r="O344" s="77">
        <v>101.44</v>
      </c>
      <c r="P344" s="77">
        <v>88.643776164832005</v>
      </c>
      <c r="Q344" s="78">
        <v>1.17E-2</v>
      </c>
      <c r="R344" s="78">
        <v>1.6999999999999999E-3</v>
      </c>
    </row>
    <row r="345" spans="2:18">
      <c r="B345" t="s">
        <v>3089</v>
      </c>
      <c r="C345" t="s">
        <v>2752</v>
      </c>
      <c r="D345" t="s">
        <v>3090</v>
      </c>
      <c r="E345"/>
      <c r="F345" t="s">
        <v>885</v>
      </c>
      <c r="G345" s="95">
        <v>43684</v>
      </c>
      <c r="H345" t="s">
        <v>212</v>
      </c>
      <c r="I345" s="77">
        <v>7.16</v>
      </c>
      <c r="J345" t="s">
        <v>900</v>
      </c>
      <c r="K345" t="s">
        <v>106</v>
      </c>
      <c r="L345" s="78">
        <v>4.36E-2</v>
      </c>
      <c r="M345" s="78">
        <v>3.73E-2</v>
      </c>
      <c r="N345" s="77">
        <v>11151.1</v>
      </c>
      <c r="O345" s="77">
        <v>106.93</v>
      </c>
      <c r="P345" s="77">
        <v>44.022932581159999</v>
      </c>
      <c r="Q345" s="78">
        <v>5.7999999999999996E-3</v>
      </c>
      <c r="R345" s="78">
        <v>8.0000000000000004E-4</v>
      </c>
    </row>
    <row r="346" spans="2:18">
      <c r="B346" t="s">
        <v>3091</v>
      </c>
      <c r="C346" t="s">
        <v>2752</v>
      </c>
      <c r="D346" t="s">
        <v>3092</v>
      </c>
      <c r="E346"/>
      <c r="F346" t="s">
        <v>1058</v>
      </c>
      <c r="G346" s="95">
        <v>43811</v>
      </c>
      <c r="H346" t="s">
        <v>879</v>
      </c>
      <c r="I346" s="77">
        <v>7.31</v>
      </c>
      <c r="J346" t="s">
        <v>900</v>
      </c>
      <c r="K346" t="s">
        <v>106</v>
      </c>
      <c r="L346" s="78">
        <v>4.48E-2</v>
      </c>
      <c r="M346" s="78">
        <v>6.2899999999999998E-2</v>
      </c>
      <c r="N346" s="77">
        <v>3405.82</v>
      </c>
      <c r="O346" s="77">
        <v>89.58</v>
      </c>
      <c r="P346" s="77">
        <v>11.264046688752</v>
      </c>
      <c r="Q346" s="78">
        <v>1.5E-3</v>
      </c>
      <c r="R346" s="78">
        <v>2.0000000000000001E-4</v>
      </c>
    </row>
    <row r="347" spans="2:18">
      <c r="B347" t="s">
        <v>3093</v>
      </c>
      <c r="C347" t="s">
        <v>2752</v>
      </c>
      <c r="D347" t="s">
        <v>3094</v>
      </c>
      <c r="E347"/>
      <c r="F347" t="s">
        <v>210</v>
      </c>
      <c r="G347" s="95">
        <v>45058</v>
      </c>
      <c r="H347" t="s">
        <v>211</v>
      </c>
      <c r="I347" s="77">
        <v>1.29</v>
      </c>
      <c r="J347" t="s">
        <v>956</v>
      </c>
      <c r="K347" t="s">
        <v>106</v>
      </c>
      <c r="L347" s="78">
        <v>7.51E-2</v>
      </c>
      <c r="M347" s="78">
        <v>7.9799999999999996E-2</v>
      </c>
      <c r="N347" s="77">
        <v>374.82</v>
      </c>
      <c r="O347" s="77">
        <v>100.3</v>
      </c>
      <c r="P347" s="77">
        <v>1.3879869463200001</v>
      </c>
      <c r="Q347" s="78">
        <v>2.0000000000000001E-4</v>
      </c>
      <c r="R347" s="78">
        <v>0</v>
      </c>
    </row>
    <row r="348" spans="2:18">
      <c r="B348" t="s">
        <v>3095</v>
      </c>
      <c r="C348" t="s">
        <v>2752</v>
      </c>
      <c r="D348" t="s">
        <v>3096</v>
      </c>
      <c r="E348"/>
      <c r="F348" t="s">
        <v>210</v>
      </c>
      <c r="G348" s="95">
        <v>42870</v>
      </c>
      <c r="H348" t="s">
        <v>211</v>
      </c>
      <c r="I348" s="77">
        <v>0.77</v>
      </c>
      <c r="J348" t="s">
        <v>900</v>
      </c>
      <c r="K348" t="s">
        <v>106</v>
      </c>
      <c r="L348" s="78">
        <v>7.9100000000000004E-2</v>
      </c>
      <c r="M348" s="78">
        <v>9.0700000000000003E-2</v>
      </c>
      <c r="N348" s="77">
        <v>2958.35</v>
      </c>
      <c r="O348" s="77">
        <v>101.41</v>
      </c>
      <c r="P348" s="77">
        <v>11.07623161762</v>
      </c>
      <c r="Q348" s="78">
        <v>1.5E-3</v>
      </c>
      <c r="R348" s="78">
        <v>2.0000000000000001E-4</v>
      </c>
    </row>
    <row r="349" spans="2:18">
      <c r="B349" t="s">
        <v>3097</v>
      </c>
      <c r="C349" t="s">
        <v>2752</v>
      </c>
      <c r="D349" t="s">
        <v>3098</v>
      </c>
      <c r="E349"/>
      <c r="F349" t="s">
        <v>210</v>
      </c>
      <c r="G349" s="95">
        <v>42921</v>
      </c>
      <c r="H349" t="s">
        <v>211</v>
      </c>
      <c r="I349" s="77">
        <v>7.21</v>
      </c>
      <c r="J349" t="s">
        <v>900</v>
      </c>
      <c r="K349" t="s">
        <v>106</v>
      </c>
      <c r="L349" s="78">
        <v>7.8899999999999998E-2</v>
      </c>
      <c r="M349" s="78">
        <v>0</v>
      </c>
      <c r="N349" s="77">
        <v>4946.78</v>
      </c>
      <c r="O349" s="77">
        <v>14.370590999999992</v>
      </c>
      <c r="P349" s="77">
        <v>2.6245745772664999</v>
      </c>
      <c r="Q349" s="78">
        <v>2.9999999999999997E-4</v>
      </c>
      <c r="R349" s="78">
        <v>0</v>
      </c>
    </row>
    <row r="350" spans="2:18">
      <c r="B350" t="s">
        <v>3097</v>
      </c>
      <c r="C350" t="s">
        <v>2752</v>
      </c>
      <c r="D350" t="s">
        <v>3099</v>
      </c>
      <c r="E350"/>
      <c r="F350" t="s">
        <v>210</v>
      </c>
      <c r="G350" s="95">
        <v>43342</v>
      </c>
      <c r="H350" t="s">
        <v>211</v>
      </c>
      <c r="I350" s="77">
        <v>1.06</v>
      </c>
      <c r="J350" t="s">
        <v>900</v>
      </c>
      <c r="K350" t="s">
        <v>106</v>
      </c>
      <c r="L350" s="78">
        <v>7.8899999999999998E-2</v>
      </c>
      <c r="M350" s="78">
        <v>0</v>
      </c>
      <c r="N350" s="77">
        <v>938.91</v>
      </c>
      <c r="O350" s="77">
        <v>14.370590999999994</v>
      </c>
      <c r="P350" s="77">
        <v>0.49815017371730502</v>
      </c>
      <c r="Q350" s="78">
        <v>1E-4</v>
      </c>
      <c r="R350" s="78">
        <v>0</v>
      </c>
    </row>
    <row r="351" spans="2:18">
      <c r="B351" t="s">
        <v>3100</v>
      </c>
      <c r="C351" t="s">
        <v>2752</v>
      </c>
      <c r="D351" t="s">
        <v>3101</v>
      </c>
      <c r="E351"/>
      <c r="F351" t="s">
        <v>210</v>
      </c>
      <c r="G351" s="95">
        <v>43083</v>
      </c>
      <c r="H351" t="s">
        <v>211</v>
      </c>
      <c r="I351" s="77">
        <v>0.62</v>
      </c>
      <c r="J351" t="s">
        <v>900</v>
      </c>
      <c r="K351" t="s">
        <v>116</v>
      </c>
      <c r="L351" s="78">
        <v>6.7799999999999999E-2</v>
      </c>
      <c r="M351" s="78">
        <v>7.0300000000000001E-2</v>
      </c>
      <c r="N351" s="77">
        <v>1099.56</v>
      </c>
      <c r="O351" s="77">
        <v>101.71</v>
      </c>
      <c r="P351" s="77">
        <v>3.1137448056791999</v>
      </c>
      <c r="Q351" s="78">
        <v>4.0000000000000002E-4</v>
      </c>
      <c r="R351" s="78">
        <v>1E-4</v>
      </c>
    </row>
    <row r="352" spans="2:18">
      <c r="B352" t="s">
        <v>3100</v>
      </c>
      <c r="C352" t="s">
        <v>2752</v>
      </c>
      <c r="D352" t="s">
        <v>3102</v>
      </c>
      <c r="E352"/>
      <c r="F352" t="s">
        <v>210</v>
      </c>
      <c r="G352" s="95">
        <v>43083</v>
      </c>
      <c r="H352" t="s">
        <v>211</v>
      </c>
      <c r="I352" s="77">
        <v>5.14</v>
      </c>
      <c r="J352" t="s">
        <v>900</v>
      </c>
      <c r="K352" t="s">
        <v>116</v>
      </c>
      <c r="L352" s="78">
        <v>6.83E-2</v>
      </c>
      <c r="M352" s="78">
        <v>7.3300000000000004E-2</v>
      </c>
      <c r="N352" s="77">
        <v>1930.18</v>
      </c>
      <c r="O352" s="77">
        <v>101.98</v>
      </c>
      <c r="P352" s="77">
        <v>5.4804124976887998</v>
      </c>
      <c r="Q352" s="78">
        <v>6.9999999999999999E-4</v>
      </c>
      <c r="R352" s="78">
        <v>1E-4</v>
      </c>
    </row>
    <row r="353" spans="2:18">
      <c r="B353" t="s">
        <v>3100</v>
      </c>
      <c r="C353" t="s">
        <v>2752</v>
      </c>
      <c r="D353" t="s">
        <v>3103</v>
      </c>
      <c r="E353"/>
      <c r="F353" t="s">
        <v>210</v>
      </c>
      <c r="G353" s="95">
        <v>43083</v>
      </c>
      <c r="H353" t="s">
        <v>211</v>
      </c>
      <c r="I353" s="77">
        <v>5.47</v>
      </c>
      <c r="J353" t="s">
        <v>900</v>
      </c>
      <c r="K353" t="s">
        <v>116</v>
      </c>
      <c r="L353" s="78">
        <v>4.4999999999999998E-2</v>
      </c>
      <c r="M353" s="78">
        <v>6.6600000000000006E-2</v>
      </c>
      <c r="N353" s="77">
        <v>7720.72</v>
      </c>
      <c r="O353" s="77">
        <v>90.58</v>
      </c>
      <c r="P353" s="77">
        <v>19.471102727619201</v>
      </c>
      <c r="Q353" s="78">
        <v>2.5999999999999999E-3</v>
      </c>
      <c r="R353" s="78">
        <v>4.0000000000000002E-4</v>
      </c>
    </row>
    <row r="354" spans="2:18">
      <c r="B354" t="s">
        <v>3104</v>
      </c>
      <c r="C354" t="s">
        <v>2752</v>
      </c>
      <c r="D354" t="s">
        <v>3105</v>
      </c>
      <c r="E354"/>
      <c r="F354" t="s">
        <v>210</v>
      </c>
      <c r="G354" s="95">
        <v>44137</v>
      </c>
      <c r="H354" t="s">
        <v>211</v>
      </c>
      <c r="I354" s="77">
        <v>0.22</v>
      </c>
      <c r="J354" t="s">
        <v>956</v>
      </c>
      <c r="K354" t="s">
        <v>106</v>
      </c>
      <c r="L354" s="78">
        <v>7.2800000000000004E-2</v>
      </c>
      <c r="M354" s="78">
        <v>5.6300000000000003E-2</v>
      </c>
      <c r="N354" s="77">
        <v>44310.19</v>
      </c>
      <c r="O354" s="77">
        <v>100.97</v>
      </c>
      <c r="P354" s="77">
        <v>165.180075728356</v>
      </c>
      <c r="Q354" s="78">
        <v>2.1899999999999999E-2</v>
      </c>
      <c r="R354" s="78">
        <v>3.0999999999999999E-3</v>
      </c>
    </row>
    <row r="355" spans="2:18">
      <c r="B355" t="s">
        <v>3104</v>
      </c>
      <c r="C355" t="s">
        <v>2752</v>
      </c>
      <c r="D355" t="s">
        <v>3106</v>
      </c>
      <c r="E355"/>
      <c r="F355" t="s">
        <v>210</v>
      </c>
      <c r="G355" s="95">
        <v>44679</v>
      </c>
      <c r="H355" t="s">
        <v>211</v>
      </c>
      <c r="I355" s="77">
        <v>0.22</v>
      </c>
      <c r="J355" t="s">
        <v>956</v>
      </c>
      <c r="K355" t="s">
        <v>106</v>
      </c>
      <c r="L355" s="78">
        <v>7.2800000000000004E-2</v>
      </c>
      <c r="M355" s="78">
        <v>5.6300000000000003E-2</v>
      </c>
      <c r="N355" s="77">
        <v>381.57</v>
      </c>
      <c r="O355" s="77">
        <v>101.14</v>
      </c>
      <c r="P355" s="77">
        <v>1.424816263416</v>
      </c>
      <c r="Q355" s="78">
        <v>2.0000000000000001E-4</v>
      </c>
      <c r="R355" s="78">
        <v>0</v>
      </c>
    </row>
    <row r="356" spans="2:18">
      <c r="B356" t="s">
        <v>3104</v>
      </c>
      <c r="C356" t="s">
        <v>2752</v>
      </c>
      <c r="D356" t="s">
        <v>3107</v>
      </c>
      <c r="E356"/>
      <c r="F356" t="s">
        <v>210</v>
      </c>
      <c r="G356" s="95">
        <v>44810</v>
      </c>
      <c r="H356" t="s">
        <v>211</v>
      </c>
      <c r="I356" s="77">
        <v>0.22</v>
      </c>
      <c r="J356" t="s">
        <v>956</v>
      </c>
      <c r="K356" t="s">
        <v>106</v>
      </c>
      <c r="L356" s="78">
        <v>7.2800000000000004E-2</v>
      </c>
      <c r="M356" s="78">
        <v>5.6300000000000003E-2</v>
      </c>
      <c r="N356" s="77">
        <v>690.47</v>
      </c>
      <c r="O356" s="77">
        <v>100.97</v>
      </c>
      <c r="P356" s="77">
        <v>2.573942627828</v>
      </c>
      <c r="Q356" s="78">
        <v>2.9999999999999997E-4</v>
      </c>
      <c r="R356" s="78">
        <v>0</v>
      </c>
    </row>
    <row r="357" spans="2:18">
      <c r="B357" t="s">
        <v>3108</v>
      </c>
      <c r="C357" t="s">
        <v>2752</v>
      </c>
      <c r="D357" t="s">
        <v>3109</v>
      </c>
      <c r="E357"/>
      <c r="F357" t="s">
        <v>210</v>
      </c>
      <c r="G357" s="95">
        <v>44150</v>
      </c>
      <c r="H357" t="s">
        <v>211</v>
      </c>
      <c r="I357" s="77">
        <v>0.05</v>
      </c>
      <c r="J357" t="s">
        <v>956</v>
      </c>
      <c r="K357" t="s">
        <v>106</v>
      </c>
      <c r="L357" s="78">
        <v>7.0900000000000005E-2</v>
      </c>
      <c r="M357" s="78">
        <v>5.5899999999999998E-2</v>
      </c>
      <c r="N357" s="77">
        <v>38605.42</v>
      </c>
      <c r="O357" s="77">
        <v>100.37</v>
      </c>
      <c r="P357" s="77">
        <v>143.05857611936801</v>
      </c>
      <c r="Q357" s="78">
        <v>1.89E-2</v>
      </c>
      <c r="R357" s="78">
        <v>2.7000000000000001E-3</v>
      </c>
    </row>
    <row r="358" spans="2:18">
      <c r="B358" t="s">
        <v>3108</v>
      </c>
      <c r="C358" t="s">
        <v>2752</v>
      </c>
      <c r="D358" t="s">
        <v>3110</v>
      </c>
      <c r="E358"/>
      <c r="F358" t="s">
        <v>210</v>
      </c>
      <c r="G358" s="95">
        <v>44169</v>
      </c>
      <c r="H358" t="s">
        <v>211</v>
      </c>
      <c r="I358" s="77">
        <v>0.05</v>
      </c>
      <c r="J358" t="s">
        <v>956</v>
      </c>
      <c r="K358" t="s">
        <v>106</v>
      </c>
      <c r="L358" s="78">
        <v>7.0900000000000005E-2</v>
      </c>
      <c r="M358" s="78">
        <v>5.5899999999999998E-2</v>
      </c>
      <c r="N358" s="77">
        <v>91.53</v>
      </c>
      <c r="O358" s="77">
        <v>100.9</v>
      </c>
      <c r="P358" s="77">
        <v>0.34097011884</v>
      </c>
      <c r="Q358" s="78">
        <v>0</v>
      </c>
      <c r="R358" s="78">
        <v>0</v>
      </c>
    </row>
    <row r="359" spans="2:18">
      <c r="B359" t="s">
        <v>3108</v>
      </c>
      <c r="C359" t="s">
        <v>2752</v>
      </c>
      <c r="D359" t="s">
        <v>3111</v>
      </c>
      <c r="E359"/>
      <c r="F359" t="s">
        <v>210</v>
      </c>
      <c r="G359" s="95">
        <v>44326</v>
      </c>
      <c r="H359" t="s">
        <v>211</v>
      </c>
      <c r="I359" s="77">
        <v>0.05</v>
      </c>
      <c r="J359" t="s">
        <v>956</v>
      </c>
      <c r="K359" t="s">
        <v>106</v>
      </c>
      <c r="L359" s="78">
        <v>7.0900000000000005E-2</v>
      </c>
      <c r="M359" s="78">
        <v>5.5899999999999998E-2</v>
      </c>
      <c r="N359" s="77">
        <v>19.37</v>
      </c>
      <c r="O359" s="77">
        <v>100.9</v>
      </c>
      <c r="P359" s="77">
        <v>7.2157666359999997E-2</v>
      </c>
      <c r="Q359" s="78">
        <v>0</v>
      </c>
      <c r="R359" s="78">
        <v>0</v>
      </c>
    </row>
    <row r="360" spans="2:18">
      <c r="B360" t="s">
        <v>3108</v>
      </c>
      <c r="C360" t="s">
        <v>2752</v>
      </c>
      <c r="D360" t="s">
        <v>3112</v>
      </c>
      <c r="E360"/>
      <c r="F360" t="s">
        <v>210</v>
      </c>
      <c r="G360" s="95">
        <v>44497</v>
      </c>
      <c r="H360" t="s">
        <v>211</v>
      </c>
      <c r="I360" s="77">
        <v>0.05</v>
      </c>
      <c r="J360" t="s">
        <v>956</v>
      </c>
      <c r="K360" t="s">
        <v>106</v>
      </c>
      <c r="L360" s="78">
        <v>7.0900000000000005E-2</v>
      </c>
      <c r="M360" s="78">
        <v>5.5899999999999998E-2</v>
      </c>
      <c r="N360" s="77">
        <v>28.78</v>
      </c>
      <c r="O360" s="77">
        <v>100.37</v>
      </c>
      <c r="P360" s="77">
        <v>0.106648906312</v>
      </c>
      <c r="Q360" s="78">
        <v>0</v>
      </c>
      <c r="R360" s="78">
        <v>0</v>
      </c>
    </row>
    <row r="361" spans="2:18">
      <c r="B361" t="s">
        <v>3108</v>
      </c>
      <c r="C361" t="s">
        <v>2752</v>
      </c>
      <c r="D361" t="s">
        <v>3113</v>
      </c>
      <c r="E361"/>
      <c r="F361" t="s">
        <v>210</v>
      </c>
      <c r="G361" s="95">
        <v>44733</v>
      </c>
      <c r="H361" t="s">
        <v>211</v>
      </c>
      <c r="I361" s="77">
        <v>0.05</v>
      </c>
      <c r="J361" t="s">
        <v>956</v>
      </c>
      <c r="K361" t="s">
        <v>106</v>
      </c>
      <c r="L361" s="78">
        <v>7.0900000000000005E-2</v>
      </c>
      <c r="M361" s="78">
        <v>5.5899999999999998E-2</v>
      </c>
      <c r="N361" s="77">
        <v>114.59</v>
      </c>
      <c r="O361" s="77">
        <v>100.37</v>
      </c>
      <c r="P361" s="77">
        <v>0.42463162523600001</v>
      </c>
      <c r="Q361" s="78">
        <v>1E-4</v>
      </c>
      <c r="R361" s="78">
        <v>0</v>
      </c>
    </row>
    <row r="362" spans="2:18">
      <c r="B362" t="s">
        <v>3108</v>
      </c>
      <c r="C362" t="s">
        <v>2752</v>
      </c>
      <c r="D362" t="s">
        <v>3114</v>
      </c>
      <c r="E362"/>
      <c r="F362" t="s">
        <v>210</v>
      </c>
      <c r="G362" s="95">
        <v>44819</v>
      </c>
      <c r="H362" t="s">
        <v>211</v>
      </c>
      <c r="I362" s="77">
        <v>0.05</v>
      </c>
      <c r="J362" t="s">
        <v>956</v>
      </c>
      <c r="K362" t="s">
        <v>106</v>
      </c>
      <c r="L362" s="78">
        <v>7.0900000000000005E-2</v>
      </c>
      <c r="M362" s="78">
        <v>5.5899999999999998E-2</v>
      </c>
      <c r="N362" s="77">
        <v>22.49</v>
      </c>
      <c r="O362" s="77">
        <v>100.9</v>
      </c>
      <c r="P362" s="77">
        <v>8.3780377719999993E-2</v>
      </c>
      <c r="Q362" s="78">
        <v>0</v>
      </c>
      <c r="R362" s="78">
        <v>0</v>
      </c>
    </row>
    <row r="363" spans="2:18">
      <c r="B363" t="s">
        <v>3108</v>
      </c>
      <c r="C363" t="s">
        <v>2752</v>
      </c>
      <c r="D363" t="s">
        <v>3115</v>
      </c>
      <c r="E363"/>
      <c r="F363" t="s">
        <v>210</v>
      </c>
      <c r="G363" s="95">
        <v>44854</v>
      </c>
      <c r="H363" t="s">
        <v>211</v>
      </c>
      <c r="I363" s="77">
        <v>0.05</v>
      </c>
      <c r="J363" t="s">
        <v>956</v>
      </c>
      <c r="K363" t="s">
        <v>106</v>
      </c>
      <c r="L363" s="78">
        <v>7.0900000000000005E-2</v>
      </c>
      <c r="M363" s="78">
        <v>5.4899999999999997E-2</v>
      </c>
      <c r="N363" s="77">
        <v>5.4</v>
      </c>
      <c r="O363" s="77">
        <v>100.9</v>
      </c>
      <c r="P363" s="77">
        <v>2.0116231200000001E-2</v>
      </c>
      <c r="Q363" s="78">
        <v>0</v>
      </c>
      <c r="R363" s="78">
        <v>0</v>
      </c>
    </row>
    <row r="364" spans="2:18">
      <c r="B364" t="s">
        <v>3108</v>
      </c>
      <c r="C364" t="s">
        <v>2752</v>
      </c>
      <c r="D364" t="s">
        <v>3116</v>
      </c>
      <c r="E364"/>
      <c r="F364" t="s">
        <v>210</v>
      </c>
      <c r="G364" s="95">
        <v>44950</v>
      </c>
      <c r="H364" t="s">
        <v>211</v>
      </c>
      <c r="I364" s="77">
        <v>0.05</v>
      </c>
      <c r="J364" t="s">
        <v>956</v>
      </c>
      <c r="K364" t="s">
        <v>106</v>
      </c>
      <c r="L364" s="78">
        <v>7.0900000000000005E-2</v>
      </c>
      <c r="M364" s="78">
        <v>5.5899999999999998E-2</v>
      </c>
      <c r="N364" s="77">
        <v>29.49</v>
      </c>
      <c r="O364" s="77">
        <v>100.9</v>
      </c>
      <c r="P364" s="77">
        <v>0.10985697372</v>
      </c>
      <c r="Q364" s="78">
        <v>0</v>
      </c>
      <c r="R364" s="78">
        <v>0</v>
      </c>
    </row>
    <row r="365" spans="2:18">
      <c r="B365" t="s">
        <v>3108</v>
      </c>
      <c r="C365" t="s">
        <v>2752</v>
      </c>
      <c r="D365" t="s">
        <v>3117</v>
      </c>
      <c r="E365"/>
      <c r="F365" t="s">
        <v>210</v>
      </c>
      <c r="G365" s="95">
        <v>45029</v>
      </c>
      <c r="H365" t="s">
        <v>211</v>
      </c>
      <c r="I365" s="77">
        <v>0.05</v>
      </c>
      <c r="J365" t="s">
        <v>956</v>
      </c>
      <c r="K365" t="s">
        <v>106</v>
      </c>
      <c r="L365" s="78">
        <v>7.0900000000000005E-2</v>
      </c>
      <c r="M365" s="78">
        <v>5.5899999999999998E-2</v>
      </c>
      <c r="N365" s="77">
        <v>9.83</v>
      </c>
      <c r="O365" s="77">
        <v>100.84</v>
      </c>
      <c r="P365" s="77">
        <v>3.6597215824000003E-2</v>
      </c>
      <c r="Q365" s="78">
        <v>0</v>
      </c>
      <c r="R365" s="78">
        <v>0</v>
      </c>
    </row>
    <row r="366" spans="2:18">
      <c r="B366" t="s">
        <v>3118</v>
      </c>
      <c r="C366" t="s">
        <v>2752</v>
      </c>
      <c r="D366" t="s">
        <v>3119</v>
      </c>
      <c r="E366"/>
      <c r="F366" t="s">
        <v>210</v>
      </c>
      <c r="G366" s="95">
        <v>43397</v>
      </c>
      <c r="H366" t="s">
        <v>211</v>
      </c>
      <c r="I366" s="77">
        <v>0.03</v>
      </c>
      <c r="J366" t="s">
        <v>956</v>
      </c>
      <c r="K366" t="s">
        <v>106</v>
      </c>
      <c r="L366" s="78">
        <v>7.0499999999999993E-2</v>
      </c>
      <c r="M366" s="78">
        <v>6.1199999999999997E-2</v>
      </c>
      <c r="N366" s="77">
        <v>23832</v>
      </c>
      <c r="O366" s="77">
        <v>100.42</v>
      </c>
      <c r="P366" s="77">
        <v>88.357292524800002</v>
      </c>
      <c r="Q366" s="78">
        <v>1.17E-2</v>
      </c>
      <c r="R366" s="78">
        <v>1.6000000000000001E-3</v>
      </c>
    </row>
    <row r="367" spans="2:18">
      <c r="B367" t="s">
        <v>3120</v>
      </c>
      <c r="C367" t="s">
        <v>2752</v>
      </c>
      <c r="D367" t="s">
        <v>3121</v>
      </c>
      <c r="E367"/>
      <c r="F367" t="s">
        <v>210</v>
      </c>
      <c r="G367" s="95">
        <v>43536</v>
      </c>
      <c r="H367" t="s">
        <v>211</v>
      </c>
      <c r="I367" s="77">
        <v>2.6</v>
      </c>
      <c r="J367" t="s">
        <v>900</v>
      </c>
      <c r="K367" t="s">
        <v>106</v>
      </c>
      <c r="L367" s="78">
        <v>7.4999999999999997E-2</v>
      </c>
      <c r="M367" s="78">
        <v>7.2999999999999995E-2</v>
      </c>
      <c r="N367" s="77">
        <v>6736.66</v>
      </c>
      <c r="O367" s="77">
        <v>102.4</v>
      </c>
      <c r="P367" s="77">
        <v>25.46867068928</v>
      </c>
      <c r="Q367" s="78">
        <v>3.3999999999999998E-3</v>
      </c>
      <c r="R367" s="78">
        <v>5.0000000000000001E-4</v>
      </c>
    </row>
    <row r="368" spans="2:18">
      <c r="B368" t="s">
        <v>3120</v>
      </c>
      <c r="C368" t="s">
        <v>2752</v>
      </c>
      <c r="D368" t="s">
        <v>3122</v>
      </c>
      <c r="E368"/>
      <c r="F368" t="s">
        <v>210</v>
      </c>
      <c r="G368" s="95">
        <v>43570</v>
      </c>
      <c r="H368" t="s">
        <v>211</v>
      </c>
      <c r="I368" s="77">
        <v>2.6</v>
      </c>
      <c r="J368" t="s">
        <v>900</v>
      </c>
      <c r="K368" t="s">
        <v>106</v>
      </c>
      <c r="L368" s="78">
        <v>7.4999999999999997E-2</v>
      </c>
      <c r="M368" s="78">
        <v>7.2900000000000006E-2</v>
      </c>
      <c r="N368" s="77">
        <v>5435.61</v>
      </c>
      <c r="O368" s="77">
        <v>102.42</v>
      </c>
      <c r="P368" s="77">
        <v>20.553924305304001</v>
      </c>
      <c r="Q368" s="78">
        <v>2.7000000000000001E-3</v>
      </c>
      <c r="R368" s="78">
        <v>4.0000000000000002E-4</v>
      </c>
    </row>
    <row r="369" spans="2:18">
      <c r="B369" t="s">
        <v>3120</v>
      </c>
      <c r="C369" t="s">
        <v>2752</v>
      </c>
      <c r="D369" t="s">
        <v>3123</v>
      </c>
      <c r="E369"/>
      <c r="F369" t="s">
        <v>210</v>
      </c>
      <c r="G369" s="95">
        <v>43774</v>
      </c>
      <c r="H369" t="s">
        <v>211</v>
      </c>
      <c r="I369" s="77">
        <v>2.6</v>
      </c>
      <c r="J369" t="s">
        <v>900</v>
      </c>
      <c r="K369" t="s">
        <v>106</v>
      </c>
      <c r="L369" s="78">
        <v>7.4999999999999997E-2</v>
      </c>
      <c r="M369" s="78">
        <v>7.1199999999999999E-2</v>
      </c>
      <c r="N369" s="77">
        <v>4964.12</v>
      </c>
      <c r="O369" s="77">
        <v>102.43</v>
      </c>
      <c r="P369" s="77">
        <v>18.772890044272</v>
      </c>
      <c r="Q369" s="78">
        <v>2.5000000000000001E-3</v>
      </c>
      <c r="R369" s="78">
        <v>2.9999999999999997E-4</v>
      </c>
    </row>
    <row r="370" spans="2:18">
      <c r="B370" t="s">
        <v>3124</v>
      </c>
      <c r="C370" t="s">
        <v>2752</v>
      </c>
      <c r="D370" t="s">
        <v>3125</v>
      </c>
      <c r="E370"/>
      <c r="F370" t="s">
        <v>210</v>
      </c>
      <c r="G370" s="95">
        <v>44144</v>
      </c>
      <c r="H370" t="s">
        <v>211</v>
      </c>
      <c r="I370" s="77">
        <v>0.03</v>
      </c>
      <c r="J370" t="s">
        <v>956</v>
      </c>
      <c r="K370" t="s">
        <v>106</v>
      </c>
      <c r="L370" s="78">
        <v>7.8799999999999995E-2</v>
      </c>
      <c r="M370" s="78">
        <v>0</v>
      </c>
      <c r="N370" s="77">
        <v>29142.13</v>
      </c>
      <c r="O370" s="77">
        <v>75.180497999999986</v>
      </c>
      <c r="P370" s="77">
        <v>80.888760720992906</v>
      </c>
      <c r="Q370" s="78">
        <v>1.0699999999999999E-2</v>
      </c>
      <c r="R370" s="78">
        <v>1.5E-3</v>
      </c>
    </row>
    <row r="371" spans="2:18">
      <c r="B371" t="s">
        <v>3126</v>
      </c>
      <c r="C371" t="s">
        <v>2752</v>
      </c>
      <c r="D371" t="s">
        <v>3127</v>
      </c>
      <c r="E371"/>
      <c r="F371" t="s">
        <v>210</v>
      </c>
      <c r="G371" s="95">
        <v>44508</v>
      </c>
      <c r="H371" t="s">
        <v>211</v>
      </c>
      <c r="I371" s="77">
        <v>3.06</v>
      </c>
      <c r="J371" t="s">
        <v>900</v>
      </c>
      <c r="K371" t="s">
        <v>106</v>
      </c>
      <c r="L371" s="78">
        <v>8.4099999999999994E-2</v>
      </c>
      <c r="M371" s="78">
        <v>9.0700000000000003E-2</v>
      </c>
      <c r="N371" s="77">
        <v>32923.32</v>
      </c>
      <c r="O371" s="77">
        <v>100.56</v>
      </c>
      <c r="P371" s="77">
        <v>122.233593665664</v>
      </c>
      <c r="Q371" s="78">
        <v>1.6199999999999999E-2</v>
      </c>
      <c r="R371" s="78">
        <v>2.3E-3</v>
      </c>
    </row>
    <row r="372" spans="2:18">
      <c r="B372" t="s">
        <v>3128</v>
      </c>
      <c r="C372" t="s">
        <v>2752</v>
      </c>
      <c r="D372" t="s">
        <v>3129</v>
      </c>
      <c r="E372"/>
      <c r="F372" t="s">
        <v>210</v>
      </c>
      <c r="G372" s="95">
        <v>43563</v>
      </c>
      <c r="H372" t="s">
        <v>211</v>
      </c>
      <c r="I372" s="77">
        <v>0.75</v>
      </c>
      <c r="J372" t="s">
        <v>956</v>
      </c>
      <c r="K372" t="s">
        <v>106</v>
      </c>
      <c r="L372" s="78">
        <v>7.8600000000000003E-2</v>
      </c>
      <c r="M372" s="78">
        <v>6.8900000000000003E-2</v>
      </c>
      <c r="N372" s="77">
        <v>36344.550000000003</v>
      </c>
      <c r="O372" s="77">
        <v>101.57</v>
      </c>
      <c r="P372" s="77">
        <v>136.29076863402</v>
      </c>
      <c r="Q372" s="78">
        <v>1.7999999999999999E-2</v>
      </c>
      <c r="R372" s="78">
        <v>2.5000000000000001E-3</v>
      </c>
    </row>
    <row r="373" spans="2:18">
      <c r="B373" t="s">
        <v>3130</v>
      </c>
      <c r="C373" t="s">
        <v>2752</v>
      </c>
      <c r="D373" t="s">
        <v>3131</v>
      </c>
      <c r="E373"/>
      <c r="F373" t="s">
        <v>210</v>
      </c>
      <c r="G373" s="95">
        <v>44136</v>
      </c>
      <c r="H373" t="s">
        <v>211</v>
      </c>
      <c r="I373" s="77">
        <v>0.05</v>
      </c>
      <c r="J373" t="s">
        <v>956</v>
      </c>
      <c r="K373" t="s">
        <v>106</v>
      </c>
      <c r="L373" s="78">
        <v>7.0099999999999996E-2</v>
      </c>
      <c r="M373" s="78">
        <v>0</v>
      </c>
      <c r="N373" s="77">
        <v>25758.7</v>
      </c>
      <c r="O373" s="77">
        <v>84.997695000000022</v>
      </c>
      <c r="P373" s="77">
        <v>80.833760259174795</v>
      </c>
      <c r="Q373" s="78">
        <v>1.0699999999999999E-2</v>
      </c>
      <c r="R373" s="78">
        <v>1.5E-3</v>
      </c>
    </row>
    <row r="374" spans="2:18">
      <c r="B374" t="s">
        <v>3132</v>
      </c>
      <c r="C374" t="s">
        <v>2752</v>
      </c>
      <c r="D374" t="s">
        <v>3133</v>
      </c>
      <c r="E374"/>
      <c r="F374" t="s">
        <v>210</v>
      </c>
      <c r="G374" s="95">
        <v>44498</v>
      </c>
      <c r="H374" t="s">
        <v>211</v>
      </c>
      <c r="I374" s="77">
        <v>3.1</v>
      </c>
      <c r="J374" t="s">
        <v>900</v>
      </c>
      <c r="K374" t="s">
        <v>106</v>
      </c>
      <c r="L374" s="78">
        <v>8.1600000000000006E-2</v>
      </c>
      <c r="M374" s="78">
        <v>9.1600000000000001E-2</v>
      </c>
      <c r="N374" s="77">
        <v>18621.96</v>
      </c>
      <c r="O374" s="77">
        <v>101.58</v>
      </c>
      <c r="P374" s="77">
        <v>69.838562285856</v>
      </c>
      <c r="Q374" s="78">
        <v>9.1999999999999998E-3</v>
      </c>
      <c r="R374" s="78">
        <v>1.2999999999999999E-3</v>
      </c>
    </row>
    <row r="375" spans="2:18">
      <c r="B375" t="s">
        <v>3134</v>
      </c>
      <c r="C375" t="s">
        <v>2752</v>
      </c>
      <c r="D375" t="s">
        <v>3135</v>
      </c>
      <c r="E375"/>
      <c r="F375" t="s">
        <v>210</v>
      </c>
      <c r="G375" s="95">
        <v>44179</v>
      </c>
      <c r="H375" t="s">
        <v>211</v>
      </c>
      <c r="I375" s="77">
        <v>2.59</v>
      </c>
      <c r="J375" t="s">
        <v>900</v>
      </c>
      <c r="K375" t="s">
        <v>106</v>
      </c>
      <c r="L375" s="78">
        <v>7.8799999999999995E-2</v>
      </c>
      <c r="M375" s="78">
        <v>8.2500000000000004E-2</v>
      </c>
      <c r="N375" s="77">
        <v>9310.59</v>
      </c>
      <c r="O375" s="77">
        <v>100.02</v>
      </c>
      <c r="P375" s="77">
        <v>34.381573219655998</v>
      </c>
      <c r="Q375" s="78">
        <v>4.5999999999999999E-3</v>
      </c>
      <c r="R375" s="78">
        <v>5.9999999999999995E-4</v>
      </c>
    </row>
    <row r="376" spans="2:18">
      <c r="B376" t="s">
        <v>3136</v>
      </c>
      <c r="C376" t="s">
        <v>2752</v>
      </c>
      <c r="D376" t="s">
        <v>3137</v>
      </c>
      <c r="E376"/>
      <c r="F376" t="s">
        <v>210</v>
      </c>
      <c r="G376" s="95">
        <v>43866</v>
      </c>
      <c r="H376" t="s">
        <v>211</v>
      </c>
      <c r="I376" s="77">
        <v>1.29</v>
      </c>
      <c r="J376" t="s">
        <v>956</v>
      </c>
      <c r="K376" t="s">
        <v>106</v>
      </c>
      <c r="L376" s="78">
        <v>7.4999999999999997E-2</v>
      </c>
      <c r="M376" s="78">
        <v>7.9200000000000007E-2</v>
      </c>
      <c r="N376" s="77">
        <v>37745.050000000003</v>
      </c>
      <c r="O376" s="77">
        <v>100.37</v>
      </c>
      <c r="P376" s="77">
        <v>139.87033708102001</v>
      </c>
      <c r="Q376" s="78">
        <v>1.8499999999999999E-2</v>
      </c>
      <c r="R376" s="78">
        <v>2.5999999999999999E-3</v>
      </c>
    </row>
    <row r="377" spans="2:18">
      <c r="B377" t="s">
        <v>3136</v>
      </c>
      <c r="C377" t="s">
        <v>2752</v>
      </c>
      <c r="D377" t="s">
        <v>3138</v>
      </c>
      <c r="E377"/>
      <c r="F377" t="s">
        <v>210</v>
      </c>
      <c r="G377" s="95">
        <v>44953</v>
      </c>
      <c r="H377" t="s">
        <v>211</v>
      </c>
      <c r="I377" s="77">
        <v>1.29</v>
      </c>
      <c r="J377" t="s">
        <v>956</v>
      </c>
      <c r="K377" t="s">
        <v>106</v>
      </c>
      <c r="L377" s="78">
        <v>7.4999999999999997E-2</v>
      </c>
      <c r="M377" s="78">
        <v>7.9200000000000007E-2</v>
      </c>
      <c r="N377" s="77">
        <v>108.4</v>
      </c>
      <c r="O377" s="77">
        <v>100.16</v>
      </c>
      <c r="P377" s="77">
        <v>0.40085314047999998</v>
      </c>
      <c r="Q377" s="78">
        <v>1E-4</v>
      </c>
      <c r="R377" s="78">
        <v>0</v>
      </c>
    </row>
    <row r="378" spans="2:18">
      <c r="B378" t="s">
        <v>3136</v>
      </c>
      <c r="C378" t="s">
        <v>2752</v>
      </c>
      <c r="D378" t="s">
        <v>3139</v>
      </c>
      <c r="E378"/>
      <c r="F378" t="s">
        <v>210</v>
      </c>
      <c r="G378" s="95">
        <v>44959</v>
      </c>
      <c r="H378" t="s">
        <v>211</v>
      </c>
      <c r="I378" s="77">
        <v>1.29</v>
      </c>
      <c r="J378" t="s">
        <v>956</v>
      </c>
      <c r="K378" t="s">
        <v>106</v>
      </c>
      <c r="L378" s="78">
        <v>7.4999999999999997E-2</v>
      </c>
      <c r="M378" s="78">
        <v>7.9200000000000007E-2</v>
      </c>
      <c r="N378" s="77">
        <v>60.94</v>
      </c>
      <c r="O378" s="77">
        <v>100.16</v>
      </c>
      <c r="P378" s="77">
        <v>0.225350464768</v>
      </c>
      <c r="Q378" s="78">
        <v>0</v>
      </c>
      <c r="R378" s="78">
        <v>0</v>
      </c>
    </row>
    <row r="379" spans="2:18">
      <c r="B379" t="s">
        <v>3136</v>
      </c>
      <c r="C379" t="s">
        <v>2752</v>
      </c>
      <c r="D379" t="s">
        <v>3140</v>
      </c>
      <c r="E379"/>
      <c r="F379" t="s">
        <v>210</v>
      </c>
      <c r="G379" s="95">
        <v>44966</v>
      </c>
      <c r="H379" t="s">
        <v>211</v>
      </c>
      <c r="I379" s="77">
        <v>1.29</v>
      </c>
      <c r="J379" t="s">
        <v>956</v>
      </c>
      <c r="K379" t="s">
        <v>106</v>
      </c>
      <c r="L379" s="78">
        <v>7.4999999999999997E-2</v>
      </c>
      <c r="M379" s="78">
        <v>7.9699999999999993E-2</v>
      </c>
      <c r="N379" s="77">
        <v>91.3</v>
      </c>
      <c r="O379" s="77">
        <v>100.1</v>
      </c>
      <c r="P379" s="77">
        <v>0.33741667959999999</v>
      </c>
      <c r="Q379" s="78">
        <v>0</v>
      </c>
      <c r="R379" s="78">
        <v>0</v>
      </c>
    </row>
    <row r="380" spans="2:18">
      <c r="B380" t="s">
        <v>3136</v>
      </c>
      <c r="C380" t="s">
        <v>2752</v>
      </c>
      <c r="D380" t="s">
        <v>3141</v>
      </c>
      <c r="E380"/>
      <c r="F380" t="s">
        <v>210</v>
      </c>
      <c r="G380" s="95">
        <v>44986</v>
      </c>
      <c r="H380" t="s">
        <v>211</v>
      </c>
      <c r="I380" s="77">
        <v>1.29</v>
      </c>
      <c r="J380" t="s">
        <v>956</v>
      </c>
      <c r="K380" t="s">
        <v>106</v>
      </c>
      <c r="L380" s="78">
        <v>7.4999999999999997E-2</v>
      </c>
      <c r="M380" s="78">
        <v>7.9699999999999993E-2</v>
      </c>
      <c r="N380" s="77">
        <v>355.17</v>
      </c>
      <c r="O380" s="77">
        <v>100.1</v>
      </c>
      <c r="P380" s="77">
        <v>1.3125989276400001</v>
      </c>
      <c r="Q380" s="78">
        <v>2.0000000000000001E-4</v>
      </c>
      <c r="R380" s="78">
        <v>0</v>
      </c>
    </row>
    <row r="381" spans="2:18">
      <c r="B381" t="s">
        <v>3136</v>
      </c>
      <c r="C381" t="s">
        <v>2752</v>
      </c>
      <c r="D381" t="s">
        <v>3142</v>
      </c>
      <c r="E381"/>
      <c r="F381" t="s">
        <v>210</v>
      </c>
      <c r="G381" s="95">
        <v>44994</v>
      </c>
      <c r="H381" t="s">
        <v>211</v>
      </c>
      <c r="I381" s="77">
        <v>1.29</v>
      </c>
      <c r="J381" t="s">
        <v>956</v>
      </c>
      <c r="K381" t="s">
        <v>106</v>
      </c>
      <c r="L381" s="78">
        <v>7.4999999999999997E-2</v>
      </c>
      <c r="M381" s="78">
        <v>7.9699999999999993E-2</v>
      </c>
      <c r="N381" s="77">
        <v>69.319999999999993</v>
      </c>
      <c r="O381" s="77">
        <v>100.11</v>
      </c>
      <c r="P381" s="77">
        <v>0.25621096238399999</v>
      </c>
      <c r="Q381" s="78">
        <v>0</v>
      </c>
      <c r="R381" s="78">
        <v>0</v>
      </c>
    </row>
    <row r="382" spans="2:18">
      <c r="B382" t="s">
        <v>3143</v>
      </c>
      <c r="C382" t="s">
        <v>2752</v>
      </c>
      <c r="D382" t="s">
        <v>3144</v>
      </c>
      <c r="E382"/>
      <c r="F382" t="s">
        <v>210</v>
      </c>
      <c r="G382" s="95">
        <v>44027</v>
      </c>
      <c r="H382" t="s">
        <v>211</v>
      </c>
      <c r="I382" s="77">
        <v>3.5</v>
      </c>
      <c r="J382" t="s">
        <v>1076</v>
      </c>
      <c r="K382" t="s">
        <v>110</v>
      </c>
      <c r="L382" s="78">
        <v>2.35E-2</v>
      </c>
      <c r="M382" s="78">
        <v>2.4299999999999999E-2</v>
      </c>
      <c r="N382" s="77">
        <v>14198.09</v>
      </c>
      <c r="O382" s="77">
        <v>102.36</v>
      </c>
      <c r="P382" s="77">
        <v>58.618067404461598</v>
      </c>
      <c r="Q382" s="78">
        <v>7.7999999999999996E-3</v>
      </c>
      <c r="R382" s="78">
        <v>1.1000000000000001E-3</v>
      </c>
    </row>
    <row r="383" spans="2:18">
      <c r="B383" t="s">
        <v>3143</v>
      </c>
      <c r="C383" t="s">
        <v>2752</v>
      </c>
      <c r="D383" t="s">
        <v>3145</v>
      </c>
      <c r="E383"/>
      <c r="F383" t="s">
        <v>210</v>
      </c>
      <c r="G383" s="95">
        <v>44119</v>
      </c>
      <c r="H383" t="s">
        <v>211</v>
      </c>
      <c r="I383" s="77">
        <v>3.5</v>
      </c>
      <c r="J383" t="s">
        <v>1076</v>
      </c>
      <c r="K383" t="s">
        <v>110</v>
      </c>
      <c r="L383" s="78">
        <v>2.35E-2</v>
      </c>
      <c r="M383" s="78">
        <v>2.4299999999999999E-2</v>
      </c>
      <c r="N383" s="77">
        <v>14198.09</v>
      </c>
      <c r="O383" s="77">
        <v>102.36</v>
      </c>
      <c r="P383" s="77">
        <v>58.618067404461598</v>
      </c>
      <c r="Q383" s="78">
        <v>7.7999999999999996E-3</v>
      </c>
      <c r="R383" s="78">
        <v>1.1000000000000001E-3</v>
      </c>
    </row>
    <row r="384" spans="2:18">
      <c r="B384" t="s">
        <v>3143</v>
      </c>
      <c r="C384" t="s">
        <v>2752</v>
      </c>
      <c r="D384" t="s">
        <v>3146</v>
      </c>
      <c r="E384"/>
      <c r="F384" t="s">
        <v>210</v>
      </c>
      <c r="G384" s="95">
        <v>44211</v>
      </c>
      <c r="H384" t="s">
        <v>211</v>
      </c>
      <c r="I384" s="77">
        <v>3.5</v>
      </c>
      <c r="J384" t="s">
        <v>1076</v>
      </c>
      <c r="K384" t="s">
        <v>110</v>
      </c>
      <c r="L384" s="78">
        <v>2.35E-2</v>
      </c>
      <c r="M384" s="78">
        <v>2.4299999999999999E-2</v>
      </c>
      <c r="N384" s="77">
        <v>14198.09</v>
      </c>
      <c r="O384" s="77">
        <v>102.36</v>
      </c>
      <c r="P384" s="77">
        <v>58.618067404461598</v>
      </c>
      <c r="Q384" s="78">
        <v>7.7999999999999996E-3</v>
      </c>
      <c r="R384" s="78">
        <v>1.1000000000000001E-3</v>
      </c>
    </row>
    <row r="385" spans="2:18">
      <c r="B385" t="s">
        <v>3147</v>
      </c>
      <c r="C385" t="s">
        <v>2752</v>
      </c>
      <c r="D385" t="s">
        <v>3148</v>
      </c>
      <c r="E385"/>
      <c r="F385" t="s">
        <v>210</v>
      </c>
      <c r="G385" s="95">
        <v>43860</v>
      </c>
      <c r="H385" t="s">
        <v>211</v>
      </c>
      <c r="I385" s="77">
        <v>2.72</v>
      </c>
      <c r="J385" t="s">
        <v>900</v>
      </c>
      <c r="K385" t="s">
        <v>106</v>
      </c>
      <c r="L385" s="78">
        <v>7.9100000000000004E-2</v>
      </c>
      <c r="M385" s="78">
        <v>8.5400000000000004E-2</v>
      </c>
      <c r="N385" s="77">
        <v>20518.73</v>
      </c>
      <c r="O385" s="77">
        <v>102.26</v>
      </c>
      <c r="P385" s="77">
        <v>77.467217576216001</v>
      </c>
      <c r="Q385" s="78">
        <v>1.03E-2</v>
      </c>
      <c r="R385" s="78">
        <v>1.4E-3</v>
      </c>
    </row>
    <row r="386" spans="2:18">
      <c r="B386" t="s">
        <v>3034</v>
      </c>
      <c r="C386" t="s">
        <v>2752</v>
      </c>
      <c r="D386" t="s">
        <v>3149</v>
      </c>
      <c r="E386"/>
      <c r="F386" t="s">
        <v>210</v>
      </c>
      <c r="G386" s="95">
        <v>44553</v>
      </c>
      <c r="H386" t="s">
        <v>211</v>
      </c>
      <c r="I386" s="77">
        <v>2.6</v>
      </c>
      <c r="J386" t="s">
        <v>1076</v>
      </c>
      <c r="K386" t="s">
        <v>110</v>
      </c>
      <c r="L386" s="78">
        <v>6.1100000000000002E-2</v>
      </c>
      <c r="M386" s="78">
        <v>6.9500000000000006E-2</v>
      </c>
      <c r="N386" s="77">
        <v>183.83</v>
      </c>
      <c r="O386" s="77">
        <v>100.14</v>
      </c>
      <c r="P386" s="77">
        <v>0.74249796589079997</v>
      </c>
      <c r="Q386" s="78">
        <v>1E-4</v>
      </c>
      <c r="R386" s="78">
        <v>0</v>
      </c>
    </row>
    <row r="387" spans="2:18">
      <c r="B387" t="s">
        <v>3034</v>
      </c>
      <c r="C387" t="s">
        <v>2752</v>
      </c>
      <c r="D387" t="s">
        <v>3150</v>
      </c>
      <c r="E387"/>
      <c r="F387" t="s">
        <v>210</v>
      </c>
      <c r="G387" s="95">
        <v>44553</v>
      </c>
      <c r="H387" t="s">
        <v>211</v>
      </c>
      <c r="I387" s="77">
        <v>2.6</v>
      </c>
      <c r="J387" t="s">
        <v>1076</v>
      </c>
      <c r="K387" t="s">
        <v>110</v>
      </c>
      <c r="L387" s="78">
        <v>6.1100000000000002E-2</v>
      </c>
      <c r="M387" s="78">
        <v>7.0499999999999993E-2</v>
      </c>
      <c r="N387" s="77">
        <v>236.35</v>
      </c>
      <c r="O387" s="77">
        <v>99.88</v>
      </c>
      <c r="P387" s="77">
        <v>0.95215013709200003</v>
      </c>
      <c r="Q387" s="78">
        <v>1E-4</v>
      </c>
      <c r="R387" s="78">
        <v>0</v>
      </c>
    </row>
    <row r="388" spans="2:18">
      <c r="B388" t="s">
        <v>3034</v>
      </c>
      <c r="C388" t="s">
        <v>2752</v>
      </c>
      <c r="D388" t="s">
        <v>3151</v>
      </c>
      <c r="E388"/>
      <c r="F388" t="s">
        <v>210</v>
      </c>
      <c r="G388" s="95">
        <v>44553</v>
      </c>
      <c r="H388" t="s">
        <v>211</v>
      </c>
      <c r="I388" s="77">
        <v>2.6</v>
      </c>
      <c r="J388" t="s">
        <v>1076</v>
      </c>
      <c r="K388" t="s">
        <v>110</v>
      </c>
      <c r="L388" s="78">
        <v>6.1100000000000002E-2</v>
      </c>
      <c r="M388" s="78">
        <v>6.9400000000000003E-2</v>
      </c>
      <c r="N388" s="77">
        <v>1102.97</v>
      </c>
      <c r="O388" s="77">
        <v>100.15</v>
      </c>
      <c r="P388" s="77">
        <v>4.4553922767970002</v>
      </c>
      <c r="Q388" s="78">
        <v>5.9999999999999995E-4</v>
      </c>
      <c r="R388" s="78">
        <v>1E-4</v>
      </c>
    </row>
    <row r="389" spans="2:18">
      <c r="B389" t="s">
        <v>3034</v>
      </c>
      <c r="C389" t="s">
        <v>2752</v>
      </c>
      <c r="D389" t="s">
        <v>3152</v>
      </c>
      <c r="E389"/>
      <c r="F389" t="s">
        <v>210</v>
      </c>
      <c r="G389" s="95">
        <v>44886</v>
      </c>
      <c r="H389" t="s">
        <v>211</v>
      </c>
      <c r="I389" s="77">
        <v>2.6</v>
      </c>
      <c r="J389" t="s">
        <v>1076</v>
      </c>
      <c r="K389" t="s">
        <v>110</v>
      </c>
      <c r="L389" s="78">
        <v>6.1100000000000002E-2</v>
      </c>
      <c r="M389" s="78">
        <v>6.9500000000000006E-2</v>
      </c>
      <c r="N389" s="77">
        <v>269.18</v>
      </c>
      <c r="O389" s="77">
        <v>100.74157150000022</v>
      </c>
      <c r="P389" s="77">
        <v>1.0937619324710699</v>
      </c>
      <c r="Q389" s="78">
        <v>1E-4</v>
      </c>
      <c r="R389" s="78">
        <v>0</v>
      </c>
    </row>
    <row r="390" spans="2:18">
      <c r="B390" t="s">
        <v>3034</v>
      </c>
      <c r="C390" t="s">
        <v>2752</v>
      </c>
      <c r="D390" t="s">
        <v>3153</v>
      </c>
      <c r="E390"/>
      <c r="F390" t="s">
        <v>210</v>
      </c>
      <c r="G390" s="95">
        <v>44985</v>
      </c>
      <c r="H390" t="s">
        <v>211</v>
      </c>
      <c r="I390" s="77">
        <v>2.6</v>
      </c>
      <c r="J390" t="s">
        <v>1076</v>
      </c>
      <c r="K390" t="s">
        <v>110</v>
      </c>
      <c r="L390" s="78">
        <v>6.1100000000000002E-2</v>
      </c>
      <c r="M390" s="78">
        <v>6.9400000000000003E-2</v>
      </c>
      <c r="N390" s="77">
        <v>420.18</v>
      </c>
      <c r="O390" s="77">
        <v>100.16</v>
      </c>
      <c r="P390" s="77">
        <v>1.6974656184192001</v>
      </c>
      <c r="Q390" s="78">
        <v>2.0000000000000001E-4</v>
      </c>
      <c r="R390" s="78">
        <v>0</v>
      </c>
    </row>
    <row r="391" spans="2:18">
      <c r="B391" t="s">
        <v>3034</v>
      </c>
      <c r="C391" t="s">
        <v>2752</v>
      </c>
      <c r="D391" t="s">
        <v>3154</v>
      </c>
      <c r="E391"/>
      <c r="F391" t="s">
        <v>210</v>
      </c>
      <c r="G391" s="95">
        <v>43080</v>
      </c>
      <c r="H391" t="s">
        <v>211</v>
      </c>
      <c r="I391" s="77">
        <v>2.6</v>
      </c>
      <c r="J391" t="s">
        <v>1076</v>
      </c>
      <c r="K391" t="s">
        <v>110</v>
      </c>
      <c r="L391" s="78">
        <v>6.1100000000000002E-2</v>
      </c>
      <c r="M391" s="78">
        <v>6.93E-2</v>
      </c>
      <c r="N391" s="77">
        <v>98.48</v>
      </c>
      <c r="O391" s="77">
        <v>99.48157150000003</v>
      </c>
      <c r="P391" s="77">
        <v>0.39514998613668101</v>
      </c>
      <c r="Q391" s="78">
        <v>1E-4</v>
      </c>
      <c r="R391" s="78">
        <v>0</v>
      </c>
    </row>
    <row r="392" spans="2:18">
      <c r="B392" t="s">
        <v>3155</v>
      </c>
      <c r="C392" t="s">
        <v>2752</v>
      </c>
      <c r="D392" t="s">
        <v>3156</v>
      </c>
      <c r="E392"/>
      <c r="F392" t="s">
        <v>210</v>
      </c>
      <c r="G392" s="95">
        <v>43083</v>
      </c>
      <c r="H392" t="s">
        <v>211</v>
      </c>
      <c r="I392" s="77">
        <v>3.64</v>
      </c>
      <c r="J392" t="s">
        <v>936</v>
      </c>
      <c r="K392" t="s">
        <v>110</v>
      </c>
      <c r="L392" s="78">
        <v>7.1900000000000006E-2</v>
      </c>
      <c r="M392" s="78">
        <v>7.1999999999999995E-2</v>
      </c>
      <c r="N392" s="77">
        <v>12975.13</v>
      </c>
      <c r="O392" s="77">
        <v>102.18</v>
      </c>
      <c r="P392" s="77">
        <v>53.474768129655601</v>
      </c>
      <c r="Q392" s="78">
        <v>7.1000000000000004E-3</v>
      </c>
      <c r="R392" s="78">
        <v>1E-3</v>
      </c>
    </row>
    <row r="393" spans="2:18">
      <c r="B393" t="s">
        <v>3155</v>
      </c>
      <c r="C393" t="s">
        <v>2752</v>
      </c>
      <c r="D393" t="s">
        <v>3157</v>
      </c>
      <c r="E393"/>
      <c r="F393" t="s">
        <v>210</v>
      </c>
      <c r="G393" s="95">
        <v>44778</v>
      </c>
      <c r="H393" t="s">
        <v>211</v>
      </c>
      <c r="I393" s="77">
        <v>3.56</v>
      </c>
      <c r="J393" t="s">
        <v>936</v>
      </c>
      <c r="K393" t="s">
        <v>106</v>
      </c>
      <c r="L393" s="78">
        <v>8.2699999999999996E-2</v>
      </c>
      <c r="M393" s="78">
        <v>9.0200000000000002E-2</v>
      </c>
      <c r="N393" s="77">
        <v>35729.35</v>
      </c>
      <c r="O393" s="77">
        <v>100.16</v>
      </c>
      <c r="P393" s="77">
        <v>132.12382061631999</v>
      </c>
      <c r="Q393" s="78">
        <v>1.7500000000000002E-2</v>
      </c>
      <c r="R393" s="78">
        <v>2.5000000000000001E-3</v>
      </c>
    </row>
    <row r="394" spans="2:18">
      <c r="B394" t="s">
        <v>3158</v>
      </c>
      <c r="C394" t="s">
        <v>2752</v>
      </c>
      <c r="D394" t="s">
        <v>3159</v>
      </c>
      <c r="E394"/>
      <c r="F394" t="s">
        <v>210</v>
      </c>
      <c r="G394" s="95">
        <v>42817</v>
      </c>
      <c r="H394" t="s">
        <v>211</v>
      </c>
      <c r="I394" s="77">
        <v>1.77</v>
      </c>
      <c r="J394" t="s">
        <v>900</v>
      </c>
      <c r="K394" t="s">
        <v>106</v>
      </c>
      <c r="L394" s="78">
        <v>5.7200000000000001E-2</v>
      </c>
      <c r="M394" s="78">
        <v>8.3199999999999996E-2</v>
      </c>
      <c r="N394" s="77">
        <v>3342.59</v>
      </c>
      <c r="O394" s="77">
        <v>97.61</v>
      </c>
      <c r="P394" s="77">
        <v>12.045896149508</v>
      </c>
      <c r="Q394" s="78">
        <v>1.6000000000000001E-3</v>
      </c>
      <c r="R394" s="78">
        <v>2.0000000000000001E-4</v>
      </c>
    </row>
    <row r="395" spans="2:18">
      <c r="B395" t="s">
        <v>3158</v>
      </c>
      <c r="C395" t="s">
        <v>2752</v>
      </c>
      <c r="D395" t="s">
        <v>3160</v>
      </c>
      <c r="E395"/>
      <c r="F395" t="s">
        <v>210</v>
      </c>
      <c r="G395" s="95">
        <v>43098</v>
      </c>
      <c r="H395" t="s">
        <v>211</v>
      </c>
      <c r="I395" s="77">
        <v>1.62</v>
      </c>
      <c r="J395" t="s">
        <v>900</v>
      </c>
      <c r="K395" t="s">
        <v>106</v>
      </c>
      <c r="L395" s="78">
        <v>7.9200000000000007E-2</v>
      </c>
      <c r="M395" s="78">
        <v>6.8000000000000005E-2</v>
      </c>
      <c r="N395" s="77">
        <v>9833.7099999999991</v>
      </c>
      <c r="O395" s="77">
        <v>104.04</v>
      </c>
      <c r="P395" s="77">
        <v>37.772822035727998</v>
      </c>
      <c r="Q395" s="78">
        <v>5.0000000000000001E-3</v>
      </c>
      <c r="R395" s="78">
        <v>6.9999999999999999E-4</v>
      </c>
    </row>
    <row r="396" spans="2:18">
      <c r="B396" t="s">
        <v>3158</v>
      </c>
      <c r="C396" t="s">
        <v>2752</v>
      </c>
      <c r="D396" t="s">
        <v>3161</v>
      </c>
      <c r="E396"/>
      <c r="F396" t="s">
        <v>210</v>
      </c>
      <c r="G396" s="95">
        <v>43798</v>
      </c>
      <c r="H396" t="s">
        <v>211</v>
      </c>
      <c r="I396" s="77">
        <v>1.62</v>
      </c>
      <c r="J396" t="s">
        <v>900</v>
      </c>
      <c r="K396" t="s">
        <v>106</v>
      </c>
      <c r="L396" s="78">
        <v>7.9200000000000007E-2</v>
      </c>
      <c r="M396" s="78">
        <v>7.7499999999999999E-2</v>
      </c>
      <c r="N396" s="77">
        <v>578.45000000000005</v>
      </c>
      <c r="O396" s="77">
        <v>102.98</v>
      </c>
      <c r="P396" s="77">
        <v>2.19927939452</v>
      </c>
      <c r="Q396" s="78">
        <v>2.9999999999999997E-4</v>
      </c>
      <c r="R396" s="78">
        <v>0</v>
      </c>
    </row>
    <row r="397" spans="2:18">
      <c r="B397" t="s">
        <v>3158</v>
      </c>
      <c r="C397" t="s">
        <v>2752</v>
      </c>
      <c r="D397" t="s">
        <v>3162</v>
      </c>
      <c r="E397"/>
      <c r="F397" t="s">
        <v>210</v>
      </c>
      <c r="G397" s="95">
        <v>44064</v>
      </c>
      <c r="H397" t="s">
        <v>211</v>
      </c>
      <c r="I397" s="77">
        <v>2.5299999999999998</v>
      </c>
      <c r="J397" t="s">
        <v>900</v>
      </c>
      <c r="K397" t="s">
        <v>106</v>
      </c>
      <c r="L397" s="78">
        <v>8.6699999999999999E-2</v>
      </c>
      <c r="M397" s="78">
        <v>0.1024</v>
      </c>
      <c r="N397" s="77">
        <v>32981.980000000003</v>
      </c>
      <c r="O397" s="77">
        <v>97.99</v>
      </c>
      <c r="P397" s="77">
        <v>119.321903809784</v>
      </c>
      <c r="Q397" s="78">
        <v>1.5800000000000002E-2</v>
      </c>
      <c r="R397" s="78">
        <v>2.2000000000000001E-3</v>
      </c>
    </row>
    <row r="398" spans="2:18">
      <c r="B398" s="79" t="s">
        <v>3049</v>
      </c>
      <c r="G398" s="96"/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18">
      <c r="B399" t="s">
        <v>210</v>
      </c>
      <c r="D399" t="s">
        <v>210</v>
      </c>
      <c r="F399" t="s">
        <v>210</v>
      </c>
      <c r="G399" s="96"/>
      <c r="I399" s="77">
        <v>0</v>
      </c>
      <c r="J399" t="s">
        <v>210</v>
      </c>
      <c r="K399" t="s">
        <v>210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18">
      <c r="B400" t="s">
        <v>225</v>
      </c>
    </row>
    <row r="401" spans="2:2">
      <c r="B401" t="s">
        <v>323</v>
      </c>
    </row>
    <row r="402" spans="2:2">
      <c r="B402" t="s">
        <v>324</v>
      </c>
    </row>
    <row r="403" spans="2:2">
      <c r="B403" t="s">
        <v>325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3196</v>
      </c>
    </row>
    <row r="3" spans="2:64" s="1" customFormat="1">
      <c r="B3" s="2" t="s">
        <v>2</v>
      </c>
      <c r="C3" s="26" t="s">
        <v>3197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3196</v>
      </c>
    </row>
    <row r="3" spans="2:55" s="1" customFormat="1">
      <c r="B3" s="2" t="s">
        <v>2</v>
      </c>
      <c r="C3" s="26" t="s">
        <v>3197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3166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3166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3196</v>
      </c>
    </row>
    <row r="3" spans="2:60" s="1" customFormat="1">
      <c r="B3" s="2" t="s">
        <v>2</v>
      </c>
      <c r="C3" s="26" t="s">
        <v>3197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3196</v>
      </c>
    </row>
    <row r="3" spans="2:60" s="1" customFormat="1">
      <c r="B3" s="2" t="s">
        <v>2</v>
      </c>
      <c r="C3" s="26" t="s">
        <v>3197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-4.7999999999999996E-3</v>
      </c>
      <c r="I11" s="75">
        <v>93.309688480529999</v>
      </c>
      <c r="J11" s="76">
        <v>1</v>
      </c>
      <c r="K11" s="76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3167</v>
      </c>
      <c r="C12" s="15"/>
      <c r="D12" s="15"/>
      <c r="E12" s="15"/>
      <c r="F12" s="15"/>
      <c r="G12" s="15"/>
      <c r="H12" s="80">
        <v>-4.7999999999999996E-3</v>
      </c>
      <c r="I12" s="81">
        <v>93.309688480529999</v>
      </c>
      <c r="J12" s="80">
        <v>1</v>
      </c>
      <c r="K12" s="80">
        <v>1.6999999999999999E-3</v>
      </c>
    </row>
    <row r="13" spans="2:60">
      <c r="B13" t="s">
        <v>3168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-28.83</v>
      </c>
      <c r="J13" s="78">
        <v>-0.309</v>
      </c>
      <c r="K13" s="78">
        <v>-5.0000000000000001E-4</v>
      </c>
    </row>
    <row r="14" spans="2:60">
      <c r="B14" t="s">
        <v>3169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-0.11</v>
      </c>
      <c r="J14" s="78">
        <v>-1.1999999999999999E-3</v>
      </c>
      <c r="K14" s="78">
        <v>0</v>
      </c>
    </row>
    <row r="15" spans="2:60">
      <c r="B15" t="s">
        <v>3170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-1.19</v>
      </c>
      <c r="J15" s="78">
        <v>-1.2800000000000001E-2</v>
      </c>
      <c r="K15" s="78">
        <v>0</v>
      </c>
    </row>
    <row r="16" spans="2:60">
      <c r="B16" t="s">
        <v>3171</v>
      </c>
      <c r="C16" t="s">
        <v>3172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0.28900976</v>
      </c>
      <c r="J16" s="78">
        <v>3.0999999999999999E-3</v>
      </c>
      <c r="K16" s="78">
        <v>0</v>
      </c>
    </row>
    <row r="17" spans="2:11">
      <c r="B17" t="s">
        <v>3173</v>
      </c>
      <c r="C17" t="s">
        <v>3174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-1.4914499999999999</v>
      </c>
      <c r="J17" s="78">
        <v>-1.6E-2</v>
      </c>
      <c r="K17" s="78">
        <v>0</v>
      </c>
    </row>
    <row r="18" spans="2:11">
      <c r="B18" t="s">
        <v>3175</v>
      </c>
      <c r="C18" t="s">
        <v>3176</v>
      </c>
      <c r="D18" t="s">
        <v>210</v>
      </c>
      <c r="E18" t="s">
        <v>211</v>
      </c>
      <c r="F18" s="78">
        <v>0</v>
      </c>
      <c r="G18" t="s">
        <v>203</v>
      </c>
      <c r="H18" s="78">
        <v>0</v>
      </c>
      <c r="I18" s="77">
        <v>-0.24854973</v>
      </c>
      <c r="J18" s="78">
        <v>-2.7000000000000001E-3</v>
      </c>
      <c r="K18" s="78">
        <v>0</v>
      </c>
    </row>
    <row r="19" spans="2:11">
      <c r="B19" t="s">
        <v>3177</v>
      </c>
      <c r="C19" t="s">
        <v>3178</v>
      </c>
      <c r="D19" t="s">
        <v>210</v>
      </c>
      <c r="E19" t="s">
        <v>211</v>
      </c>
      <c r="F19" s="78">
        <v>0</v>
      </c>
      <c r="G19" t="s">
        <v>120</v>
      </c>
      <c r="H19" s="78">
        <v>0</v>
      </c>
      <c r="I19" s="77">
        <v>-9.5740259999999994E-3</v>
      </c>
      <c r="J19" s="78">
        <v>-1E-4</v>
      </c>
      <c r="K19" s="78">
        <v>0</v>
      </c>
    </row>
    <row r="20" spans="2:11">
      <c r="B20" t="s">
        <v>3177</v>
      </c>
      <c r="C20" t="s">
        <v>3179</v>
      </c>
      <c r="D20" t="s">
        <v>210</v>
      </c>
      <c r="E20" t="s">
        <v>211</v>
      </c>
      <c r="F20" s="78">
        <v>0</v>
      </c>
      <c r="G20" t="s">
        <v>106</v>
      </c>
      <c r="H20" s="78">
        <v>0</v>
      </c>
      <c r="I20" s="77">
        <v>0.48712248000000002</v>
      </c>
      <c r="J20" s="78">
        <v>5.1999999999999998E-3</v>
      </c>
      <c r="K20" s="78">
        <v>0</v>
      </c>
    </row>
    <row r="21" spans="2:11">
      <c r="B21" t="s">
        <v>3180</v>
      </c>
      <c r="C21" t="s">
        <v>3181</v>
      </c>
      <c r="D21" t="s">
        <v>210</v>
      </c>
      <c r="E21" t="s">
        <v>211</v>
      </c>
      <c r="F21" s="78">
        <v>0</v>
      </c>
      <c r="G21" t="s">
        <v>110</v>
      </c>
      <c r="H21" s="78">
        <v>0</v>
      </c>
      <c r="I21" s="77">
        <v>4.3964059999999999E-2</v>
      </c>
      <c r="J21" s="78">
        <v>5.0000000000000001E-4</v>
      </c>
      <c r="K21" s="78">
        <v>0</v>
      </c>
    </row>
    <row r="22" spans="2:11">
      <c r="B22" t="s">
        <v>3182</v>
      </c>
      <c r="C22" t="s">
        <v>3183</v>
      </c>
      <c r="D22" t="s">
        <v>210</v>
      </c>
      <c r="E22" t="s">
        <v>211</v>
      </c>
      <c r="F22" s="78">
        <v>0</v>
      </c>
      <c r="G22" t="s">
        <v>113</v>
      </c>
      <c r="H22" s="78">
        <v>0</v>
      </c>
      <c r="I22" s="77">
        <v>-0.123986918</v>
      </c>
      <c r="J22" s="78">
        <v>-1.2999999999999999E-3</v>
      </c>
      <c r="K22" s="78">
        <v>0</v>
      </c>
    </row>
    <row r="23" spans="2:11">
      <c r="B23" t="s">
        <v>3184</v>
      </c>
      <c r="C23" t="s">
        <v>3185</v>
      </c>
      <c r="D23" t="s">
        <v>210</v>
      </c>
      <c r="E23" t="s">
        <v>211</v>
      </c>
      <c r="F23" s="78">
        <v>0</v>
      </c>
      <c r="G23" t="s">
        <v>102</v>
      </c>
      <c r="H23" s="78">
        <v>0</v>
      </c>
      <c r="I23" s="77">
        <v>4.5478500000000004</v>
      </c>
      <c r="J23" s="78">
        <v>4.87E-2</v>
      </c>
      <c r="K23" s="78">
        <v>1E-4</v>
      </c>
    </row>
    <row r="24" spans="2:11">
      <c r="B24" t="s">
        <v>3186</v>
      </c>
      <c r="C24" t="s">
        <v>3187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-0.17929999999999999</v>
      </c>
      <c r="J24" s="78">
        <v>-1.9E-3</v>
      </c>
      <c r="K24" s="78">
        <v>0</v>
      </c>
    </row>
    <row r="25" spans="2:11">
      <c r="B25" t="s">
        <v>3188</v>
      </c>
      <c r="C25" t="s">
        <v>3189</v>
      </c>
      <c r="D25" t="s">
        <v>210</v>
      </c>
      <c r="E25" t="s">
        <v>211</v>
      </c>
      <c r="F25" s="78">
        <v>0</v>
      </c>
      <c r="G25" t="s">
        <v>106</v>
      </c>
      <c r="H25" s="78">
        <v>0</v>
      </c>
      <c r="I25" s="77">
        <v>117.60227284</v>
      </c>
      <c r="J25" s="78">
        <v>1.2603</v>
      </c>
      <c r="K25" s="78">
        <v>2.2000000000000001E-3</v>
      </c>
    </row>
    <row r="26" spans="2:11">
      <c r="B26" t="s">
        <v>3190</v>
      </c>
      <c r="C26" t="s">
        <v>3191</v>
      </c>
      <c r="D26" t="s">
        <v>210</v>
      </c>
      <c r="E26" t="s">
        <v>211</v>
      </c>
      <c r="F26" s="78">
        <v>0</v>
      </c>
      <c r="G26" t="s">
        <v>200</v>
      </c>
      <c r="H26" s="78">
        <v>0</v>
      </c>
      <c r="I26" s="77">
        <v>-0.54154998546999999</v>
      </c>
      <c r="J26" s="78">
        <v>-5.7999999999999996E-3</v>
      </c>
      <c r="K26" s="78">
        <v>0</v>
      </c>
    </row>
    <row r="27" spans="2:11">
      <c r="B27" t="s">
        <v>3192</v>
      </c>
      <c r="C27" t="s">
        <v>3193</v>
      </c>
      <c r="D27" t="s">
        <v>210</v>
      </c>
      <c r="E27" t="s">
        <v>211</v>
      </c>
      <c r="F27" s="78">
        <v>5.1499999999999997E-2</v>
      </c>
      <c r="G27" t="s">
        <v>102</v>
      </c>
      <c r="H27" s="78">
        <v>3.6299999999999999E-2</v>
      </c>
      <c r="I27" s="77">
        <v>-12.46322</v>
      </c>
      <c r="J27" s="78">
        <v>-0.1336</v>
      </c>
      <c r="K27" s="78">
        <v>-2.0000000000000001E-4</v>
      </c>
    </row>
    <row r="28" spans="2:11">
      <c r="B28" t="s">
        <v>3194</v>
      </c>
      <c r="C28" t="s">
        <v>3195</v>
      </c>
      <c r="D28" t="s">
        <v>207</v>
      </c>
      <c r="E28" t="s">
        <v>208</v>
      </c>
      <c r="F28" s="78">
        <v>0</v>
      </c>
      <c r="G28" t="s">
        <v>102</v>
      </c>
      <c r="H28" s="78">
        <v>0</v>
      </c>
      <c r="I28" s="77">
        <v>15.527100000000001</v>
      </c>
      <c r="J28" s="78">
        <v>0.16639999999999999</v>
      </c>
      <c r="K28" s="78">
        <v>2.9999999999999997E-4</v>
      </c>
    </row>
    <row r="29" spans="2:11">
      <c r="B29" s="79" t="s">
        <v>223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s="19"/>
      <c r="F30" s="78">
        <v>0</v>
      </c>
      <c r="G30" t="s">
        <v>210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4"/>
  <sheetViews>
    <sheetView rightToLeft="1" topLeftCell="A20" workbookViewId="0">
      <selection activeCell="Q26" sqref="Q26:Q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3196</v>
      </c>
    </row>
    <row r="3" spans="2:17" s="1" customFormat="1">
      <c r="B3" s="2" t="s">
        <v>2</v>
      </c>
      <c r="C3" s="26" t="s">
        <v>3197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1089.1651073741248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759.9062389532794</v>
      </c>
    </row>
    <row r="13" spans="2:17">
      <c r="B13" t="s">
        <v>2909</v>
      </c>
      <c r="C13" s="94">
        <v>17.364013885504271</v>
      </c>
      <c r="D13" s="95">
        <v>45169</v>
      </c>
    </row>
    <row r="14" spans="2:17">
      <c r="B14" t="s">
        <v>3005</v>
      </c>
      <c r="C14" s="94">
        <v>5.1197760559113306</v>
      </c>
      <c r="D14" s="95">
        <v>45199</v>
      </c>
    </row>
    <row r="15" spans="2:17">
      <c r="B15" t="s">
        <v>2871</v>
      </c>
      <c r="C15" s="94">
        <v>3.37174607811653</v>
      </c>
      <c r="D15" s="95">
        <v>45340</v>
      </c>
    </row>
    <row r="16" spans="2:17">
      <c r="B16" t="s">
        <v>3230</v>
      </c>
      <c r="C16" s="94">
        <v>18.044924999999999</v>
      </c>
      <c r="D16" s="95">
        <v>45363</v>
      </c>
    </row>
    <row r="17" spans="2:4">
      <c r="B17" t="s">
        <v>3228</v>
      </c>
      <c r="C17" s="94">
        <v>74.631275000000016</v>
      </c>
      <c r="D17" s="95">
        <v>45838</v>
      </c>
    </row>
    <row r="18" spans="2:4">
      <c r="B18" t="s">
        <v>2969</v>
      </c>
      <c r="C18" s="94">
        <v>250.86969529275171</v>
      </c>
      <c r="D18" s="95">
        <v>45935</v>
      </c>
    </row>
    <row r="19" spans="2:4">
      <c r="B19" t="s">
        <v>2917</v>
      </c>
      <c r="C19" s="94">
        <v>148.19729231244827</v>
      </c>
      <c r="D19" s="95">
        <v>46022</v>
      </c>
    </row>
    <row r="20" spans="2:4">
      <c r="B20" t="s">
        <v>2886</v>
      </c>
      <c r="C20" s="94">
        <v>23.770466065186309</v>
      </c>
      <c r="D20" s="95">
        <v>46253</v>
      </c>
    </row>
    <row r="21" spans="2:4">
      <c r="B21" t="s">
        <v>3227</v>
      </c>
      <c r="C21" s="94">
        <v>58.185968898366141</v>
      </c>
      <c r="D21" s="95">
        <v>46698</v>
      </c>
    </row>
    <row r="22" spans="2:4">
      <c r="B22" t="s">
        <v>3040</v>
      </c>
      <c r="C22" s="94">
        <v>146.69360255817367</v>
      </c>
      <c r="D22" s="95">
        <v>46871</v>
      </c>
    </row>
    <row r="23" spans="2:4">
      <c r="B23" t="s">
        <v>2764</v>
      </c>
      <c r="C23" s="94">
        <v>4.7461265186783805</v>
      </c>
      <c r="D23" s="95">
        <v>48482</v>
      </c>
    </row>
    <row r="24" spans="2:4">
      <c r="B24" t="s">
        <v>2845</v>
      </c>
      <c r="C24" s="94">
        <v>1.767840370137</v>
      </c>
      <c r="D24" s="95">
        <v>48844</v>
      </c>
    </row>
    <row r="25" spans="2:4">
      <c r="B25" t="s">
        <v>3229</v>
      </c>
      <c r="C25" s="94">
        <v>7.1435109180057799</v>
      </c>
      <c r="D25" s="95">
        <v>52047</v>
      </c>
    </row>
    <row r="26" spans="2:4">
      <c r="B26"/>
      <c r="C26" s="77"/>
    </row>
    <row r="27" spans="2:4">
      <c r="B27" s="79" t="s">
        <v>223</v>
      </c>
      <c r="C27" s="81">
        <f>SUM(C28:C51)</f>
        <v>329.25886842084532</v>
      </c>
    </row>
    <row r="28" spans="2:4">
      <c r="B28" t="s">
        <v>3108</v>
      </c>
      <c r="C28" s="94">
        <v>0.26241692211967999</v>
      </c>
      <c r="D28" s="95">
        <v>45126</v>
      </c>
    </row>
    <row r="29" spans="2:4">
      <c r="B29" t="s">
        <v>3104</v>
      </c>
      <c r="C29" s="94">
        <v>12.274645539402199</v>
      </c>
      <c r="D29" s="95">
        <v>45187</v>
      </c>
    </row>
    <row r="30" spans="2:4">
      <c r="B30" t="s">
        <v>3064</v>
      </c>
      <c r="C30" s="94">
        <v>0.81703338952295002</v>
      </c>
      <c r="D30" s="95">
        <v>45371</v>
      </c>
    </row>
    <row r="31" spans="2:4">
      <c r="B31" t="s">
        <v>3233</v>
      </c>
      <c r="C31" s="94">
        <v>5.0922393042237042</v>
      </c>
      <c r="D31" s="95">
        <v>45485</v>
      </c>
    </row>
    <row r="32" spans="2:4">
      <c r="B32" t="s">
        <v>3231</v>
      </c>
      <c r="C32" s="94">
        <v>8.1974088701134793</v>
      </c>
      <c r="D32" s="95">
        <v>45515</v>
      </c>
    </row>
    <row r="33" spans="2:4">
      <c r="B33" t="s">
        <v>3231</v>
      </c>
      <c r="C33" s="94">
        <v>5.8770087568216791</v>
      </c>
      <c r="D33" s="95">
        <v>45515</v>
      </c>
    </row>
    <row r="34" spans="2:4">
      <c r="B34" t="s">
        <v>3136</v>
      </c>
      <c r="C34" s="94">
        <v>16.745819704343138</v>
      </c>
      <c r="D34" s="95">
        <v>45602</v>
      </c>
    </row>
    <row r="35" spans="2:4">
      <c r="B35" t="s">
        <v>3077</v>
      </c>
      <c r="C35" s="94">
        <v>14.134359999999999</v>
      </c>
      <c r="D35" s="95">
        <v>45615</v>
      </c>
    </row>
    <row r="36" spans="2:4">
      <c r="B36" t="s">
        <v>3054</v>
      </c>
      <c r="C36" s="94">
        <v>1.9093473237831302</v>
      </c>
      <c r="D36" s="95">
        <v>45830</v>
      </c>
    </row>
    <row r="37" spans="2:4">
      <c r="B37" t="s">
        <v>3034</v>
      </c>
      <c r="C37" s="94">
        <v>4.0629218168345496</v>
      </c>
      <c r="D37" s="95">
        <v>46014</v>
      </c>
    </row>
    <row r="38" spans="2:4">
      <c r="B38" t="s">
        <v>3235</v>
      </c>
      <c r="C38" s="94">
        <v>13.211069391843424</v>
      </c>
      <c r="D38" s="95">
        <v>46417</v>
      </c>
    </row>
    <row r="39" spans="2:4">
      <c r="B39" t="s">
        <v>3081</v>
      </c>
      <c r="C39" s="94">
        <v>33.159291895325445</v>
      </c>
      <c r="D39" s="95">
        <v>46418</v>
      </c>
    </row>
    <row r="40" spans="2:4">
      <c r="B40" t="s">
        <v>3232</v>
      </c>
      <c r="C40" s="94">
        <v>2.5761158387745224</v>
      </c>
      <c r="D40" s="95">
        <v>46722</v>
      </c>
    </row>
    <row r="41" spans="2:4">
      <c r="B41" t="s">
        <v>3237</v>
      </c>
      <c r="C41" s="94">
        <v>5.3395698572929406</v>
      </c>
      <c r="D41" s="95">
        <v>46753</v>
      </c>
    </row>
    <row r="42" spans="2:4">
      <c r="B42" t="s">
        <v>3234</v>
      </c>
      <c r="C42" s="94">
        <v>3.2816754410967497</v>
      </c>
      <c r="D42" s="95">
        <v>46794</v>
      </c>
    </row>
    <row r="43" spans="2:4">
      <c r="B43" t="s">
        <v>3236</v>
      </c>
      <c r="C43" s="94">
        <v>2.7916212248421841</v>
      </c>
      <c r="D43" s="95">
        <v>47467</v>
      </c>
    </row>
    <row r="44" spans="2:4">
      <c r="B44" t="s">
        <v>2226</v>
      </c>
      <c r="C44" s="94">
        <v>2.0175808629771192</v>
      </c>
      <c r="D44" s="95">
        <v>47467</v>
      </c>
    </row>
    <row r="45" spans="2:4">
      <c r="B45" t="s">
        <v>3240</v>
      </c>
      <c r="C45" s="94">
        <v>70.459672075729841</v>
      </c>
      <c r="D45" s="95">
        <v>47665</v>
      </c>
    </row>
    <row r="46" spans="2:4">
      <c r="B46" t="s">
        <v>3241</v>
      </c>
      <c r="C46" s="94">
        <v>29.047465330178301</v>
      </c>
      <c r="D46" s="95">
        <v>47665</v>
      </c>
    </row>
    <row r="47" spans="2:4">
      <c r="B47" t="s">
        <v>3242</v>
      </c>
      <c r="C47" s="94">
        <v>29.571052971680992</v>
      </c>
      <c r="D47" s="95">
        <v>47832</v>
      </c>
    </row>
    <row r="48" spans="2:4">
      <c r="B48" t="s">
        <v>2204</v>
      </c>
      <c r="C48" s="94">
        <v>43.69666966938</v>
      </c>
      <c r="D48" s="95">
        <v>47937</v>
      </c>
    </row>
    <row r="49" spans="2:4">
      <c r="B49" t="s">
        <v>3238</v>
      </c>
      <c r="C49" s="94">
        <v>19.546533165259881</v>
      </c>
      <c r="D49" s="95">
        <v>48121</v>
      </c>
    </row>
    <row r="50" spans="2:4">
      <c r="B50" t="s">
        <v>3239</v>
      </c>
      <c r="C50" s="94">
        <v>5.1873490692994082</v>
      </c>
      <c r="D50" s="95">
        <v>48121</v>
      </c>
    </row>
    <row r="51" spans="2:4">
      <c r="B51"/>
      <c r="C51" s="77"/>
    </row>
    <row r="53" spans="2:4">
      <c r="B53"/>
      <c r="C53" s="94"/>
      <c r="D53"/>
    </row>
    <row r="54" spans="2:4">
      <c r="B54"/>
      <c r="C54" s="94"/>
      <c r="D54"/>
    </row>
  </sheetData>
  <sortState xmlns:xlrd2="http://schemas.microsoft.com/office/spreadsheetml/2017/richdata2" ref="A28:BI65">
    <sortCondition ref="D28:D65"/>
  </sortState>
  <mergeCells count="1">
    <mergeCell ref="B7:D7"/>
  </mergeCells>
  <dataValidations count="1">
    <dataValidation allowBlank="1" showInputMessage="1" showErrorMessage="1" sqref="C1:C4 B55:D1048576 E30:XFD1048576 A5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3196</v>
      </c>
    </row>
    <row r="3" spans="2:18" s="1" customFormat="1">
      <c r="B3" s="2" t="s">
        <v>2</v>
      </c>
      <c r="C3" s="26" t="s">
        <v>3197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3196</v>
      </c>
    </row>
    <row r="3" spans="2:18" s="1" customFormat="1">
      <c r="B3" s="2" t="s">
        <v>2</v>
      </c>
      <c r="C3" s="26" t="s">
        <v>3197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3196</v>
      </c>
    </row>
    <row r="3" spans="2:23" s="1" customFormat="1">
      <c r="B3" s="2" t="s">
        <v>2</v>
      </c>
      <c r="C3" s="26" t="s">
        <v>3197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2023-09-07T11:47:29Z</dcterms:modified>
</cp:coreProperties>
</file>