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652A179E-B5E6-4E38-9DFC-AE8F29485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11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E12" i="24"/>
  <c r="E11" i="24" s="1"/>
  <c r="H11" i="24"/>
  <c r="C43" i="27"/>
  <c r="C12" i="27"/>
  <c r="C11" i="27" s="1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11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J28" i="2"/>
  <c r="K27" i="2"/>
  <c r="K26" i="2"/>
  <c r="J25" i="2"/>
  <c r="K25" i="2" s="1"/>
  <c r="J24" i="2"/>
  <c r="K23" i="2"/>
  <c r="J22" i="2"/>
  <c r="K22" i="2" s="1"/>
  <c r="K21" i="2"/>
  <c r="K20" i="2"/>
  <c r="K19" i="2"/>
  <c r="J18" i="2"/>
  <c r="K17" i="2"/>
  <c r="K16" i="2"/>
  <c r="K15" i="2"/>
  <c r="K14" i="2"/>
  <c r="K13" i="2"/>
  <c r="K12" i="2"/>
  <c r="K11" i="2"/>
  <c r="K18" i="2" l="1"/>
  <c r="K28" i="2"/>
  <c r="K24" i="2"/>
</calcChain>
</file>

<file path=xl/sharedStrings.xml><?xml version="1.0" encoding="utf-8"?>
<sst xmlns="http://schemas.openxmlformats.org/spreadsheetml/2006/main" count="13617" uniqueCount="3766">
  <si>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</si>
  <si>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</si>
  <si>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</si>
  <si>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</si>
  <si>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</si>
  <si>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</si>
  <si>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</si>
  <si>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</si>
  <si>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</si>
  <si>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</si>
  <si>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</si>
  <si>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</si>
  <si>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</si>
  <si>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</si>
  <si>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</si>
  <si>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</si>
  <si>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</si>
  <si>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</si>
  <si>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</si>
  <si>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</si>
  <si>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</si>
  <si>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</si>
  <si>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</si>
  <si>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</si>
  <si>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</si>
  <si>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</si>
  <si>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</si>
  <si>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</si>
  <si>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</si>
  <si>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</si>
  <si>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</si>
  <si>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</si>
  <si>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</si>
  <si>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</si>
  <si>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</si>
  <si>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</si>
  <si>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</si>
  <si>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</si>
  <si>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</si>
  <si>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</si>
  <si>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</si>
  <si>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</si>
  <si>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</si>
  <si>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</si>
  <si>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</si>
  <si>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</si>
  <si>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</si>
  <si>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</si>
  <si>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</si>
  <si>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</si>
  <si>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</si>
  <si>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</si>
  <si>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</si>
  <si>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</si>
  <si>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</si>
  <si>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</si>
  <si>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</si>
  <si>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</si>
  <si>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</si>
  <si>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</si>
  <si>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</si>
  <si>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</si>
  <si>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</si>
  <si>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</si>
  <si>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</si>
  <si>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</si>
  <si>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</si>
  <si>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</si>
  <si>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</si>
  <si>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</si>
  <si>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</si>
  <si>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</si>
  <si>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</si>
  <si>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</si>
  <si>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</si>
  <si>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</si>
  <si>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</si>
  <si>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</si>
  <si>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</si>
  <si>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</si>
  <si>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</si>
  <si>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</si>
  <si>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</si>
  <si>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</si>
  <si>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</si>
  <si>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</si>
  <si>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</si>
  <si>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</si>
  <si>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</si>
  <si>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</si>
  <si>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</si>
  <si>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</si>
  <si>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</si>
  <si>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</si>
  <si>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</si>
  <si>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</si>
  <si>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</si>
  <si>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</si>
  <si>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</si>
  <si>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</si>
  <si>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</si>
  <si>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</si>
  <si>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</si>
  <si>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</si>
  <si>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</si>
  <si>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</si>
  <si>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</si>
  <si>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</si>
  <si>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</si>
  <si>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</si>
  <si>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</si>
  <si>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</si>
  <si>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</si>
  <si>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</si>
  <si>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</si>
  <si>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</si>
  <si>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</si>
  <si>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</si>
  <si>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</si>
  <si>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</si>
  <si>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</si>
  <si>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</si>
  <si>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</si>
  <si>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</si>
  <si>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</si>
  <si>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</si>
  <si>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</si>
  <si>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</si>
  <si>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</si>
  <si>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</si>
  <si>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</si>
  <si>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</si>
  <si>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</si>
  <si>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</si>
  <si>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</si>
  <si>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</si>
  <si>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</si>
  <si>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</si>
  <si>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</si>
  <si>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</si>
  <si>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</si>
  <si>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</si>
  <si>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</si>
  <si>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</si>
  <si>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</si>
  <si>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</si>
  <si>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</si>
  <si>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</si>
  <si>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</si>
  <si>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</si>
  <si>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</si>
  <si>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</si>
  <si>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</si>
  <si>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</si>
  <si>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</si>
  <si>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</si>
  <si>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</si>
  <si>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</si>
  <si>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</si>
  <si>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</si>
  <si>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</si>
  <si>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</si>
  <si>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</si>
  <si>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</si>
  <si>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</si>
  <si>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</si>
  <si>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</si>
  <si>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</si>
  <si>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</si>
  <si>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</si>
  <si>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</si>
  <si>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</si>
  <si>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</si>
  <si>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</si>
  <si>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</si>
  <si>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</si>
  <si>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</si>
  <si>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</si>
  <si>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</si>
  <si>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</si>
  <si>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</si>
  <si>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</si>
  <si>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</si>
  <si>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</si>
  <si>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</si>
  <si>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</si>
  <si>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</si>
  <si>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</si>
  <si>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</si>
  <si>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</si>
  <si>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</si>
  <si>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</si>
  <si>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</si>
  <si>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</si>
  <si>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</si>
  <si>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</si>
  <si>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</si>
  <si>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9897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</si>
  <si>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</si>
  <si>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</si>
  <si>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</si>
  <si>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</si>
  <si>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</si>
  <si>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</si>
  <si>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</si>
  <si>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</si>
  <si>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</si>
  <si>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</si>
  <si>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</si>
  <si>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</si>
  <si>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</si>
  <si>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</si>
  <si>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</si>
  <si>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</si>
  <si>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</si>
  <si>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</si>
  <si>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</si>
  <si>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130018- 12- בנק הפועלים</t>
  </si>
  <si>
    <t>20001- 12- בנק הפועלים</t>
  </si>
  <si>
    <t>20001- 10- לאומי</t>
  </si>
  <si>
    <t>100006- 10- לאומי</t>
  </si>
  <si>
    <t>20003- 12- בנק הפועלים</t>
  </si>
  <si>
    <t>20003- 10- לאומי</t>
  </si>
  <si>
    <t>80031- 10-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</si>
  <si>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</si>
  <si>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</si>
  <si>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</si>
  <si>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</si>
  <si>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</si>
  <si>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</si>
  <si>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</si>
  <si>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</si>
  <si>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</si>
  <si>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</si>
  <si>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</si>
  <si>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</si>
  <si>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</si>
  <si>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</si>
  <si>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</si>
  <si>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08/03/17</t>
  </si>
  <si>
    <t>ממשל צמודה 0527- גליל</t>
  </si>
  <si>
    <t>1140847</t>
  </si>
  <si>
    <t>24/05/17</t>
  </si>
  <si>
    <t>ממשל צמודה 0545- גליל</t>
  </si>
  <si>
    <t>1134865</t>
  </si>
  <si>
    <t>22/11/17</t>
  </si>
  <si>
    <t>ממשל צמודה 0923- גליל</t>
  </si>
  <si>
    <t>1128081</t>
  </si>
  <si>
    <t>19/03/17</t>
  </si>
  <si>
    <t>ממשל צמודה 1025- גליל</t>
  </si>
  <si>
    <t>1135912</t>
  </si>
  <si>
    <t>16/03/17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</si>
  <si>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</si>
  <si>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</si>
  <si>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</si>
  <si>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</si>
  <si>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</si>
  <si>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</si>
  <si>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</si>
  <si>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</si>
  <si>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03/04/17</t>
  </si>
  <si>
    <t>ממשלתי צמודה 0536- גליל</t>
  </si>
  <si>
    <t>1097708</t>
  </si>
  <si>
    <t>22/03/17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</si>
  <si>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</si>
  <si>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</si>
  <si>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</si>
  <si>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</si>
  <si>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</si>
  <si>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</si>
  <si>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</si>
  <si>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</si>
  <si>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</si>
  <si>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</si>
  <si>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</si>
  <si>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</si>
  <si>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</si>
  <si>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</si>
  <si>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</si>
  <si>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</si>
  <si>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</si>
  <si>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</si>
  <si>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</si>
  <si>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</si>
  <si>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</si>
  <si>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</si>
  <si>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</si>
  <si>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</si>
  <si>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</si>
  <si>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</si>
  <si>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</si>
  <si>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</si>
  <si>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</si>
  <si>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</si>
  <si>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</si>
  <si>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</si>
  <si>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</si>
  <si>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</si>
  <si>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</si>
  <si>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13/09/18</t>
  </si>
  <si>
    <t>ממשל שקלית 0226- שחר</t>
  </si>
  <si>
    <t>1174697</t>
  </si>
  <si>
    <t>ממשל שקלית 0327- שחר</t>
  </si>
  <si>
    <t>1139344</t>
  </si>
  <si>
    <t>24/04/18</t>
  </si>
  <si>
    <t>ממשל שקלית 0347- שחר</t>
  </si>
  <si>
    <t>1140193</t>
  </si>
  <si>
    <t>24/12/17</t>
  </si>
  <si>
    <t>ממשל שקלית 0723- שחר</t>
  </si>
  <si>
    <t>1167105</t>
  </si>
  <si>
    <t>29/07/20</t>
  </si>
  <si>
    <t>ממשל שקלית 0825- שחר</t>
  </si>
  <si>
    <t>1135557</t>
  </si>
  <si>
    <t>ממשל שקלית 11/52 2.8%- שחר</t>
  </si>
  <si>
    <t>1184076</t>
  </si>
  <si>
    <t>28/02/22</t>
  </si>
  <si>
    <t>ממשל שקלית 323- שחר</t>
  </si>
  <si>
    <t>1126747</t>
  </si>
  <si>
    <t>19/01/17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</si>
  <si>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</si>
  <si>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</si>
  <si>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</si>
  <si>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</si>
  <si>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</si>
  <si>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</si>
  <si>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</si>
  <si>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</si>
  <si>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</si>
  <si>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</si>
  <si>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</si>
  <si>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</si>
  <si>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</si>
  <si>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</si>
  <si>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</si>
  <si>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</si>
  <si>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</si>
  <si>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</si>
  <si>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</si>
  <si>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</si>
  <si>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</si>
  <si>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</si>
  <si>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</si>
  <si>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</si>
  <si>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</si>
  <si>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</si>
  <si>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</si>
  <si>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</si>
  <si>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</si>
  <si>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</si>
  <si>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</si>
  <si>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</si>
  <si>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</si>
  <si>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</si>
  <si>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</si>
  <si>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</si>
  <si>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</si>
  <si>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</si>
  <si>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</si>
  <si>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</si>
  <si>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</si>
  <si>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</si>
  <si>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</si>
  <si>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</si>
  <si>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</si>
  <si>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</si>
  <si>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</si>
  <si>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</si>
  <si>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</si>
  <si>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</si>
  <si>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</si>
  <si>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</si>
  <si>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</si>
  <si>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</si>
  <si>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</si>
  <si>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</si>
  <si>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</si>
  <si>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</si>
  <si>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</si>
  <si>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</si>
  <si>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</si>
  <si>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</si>
  <si>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</si>
  <si>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</si>
  <si>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</si>
  <si>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</si>
  <si>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</si>
  <si>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</si>
  <si>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</si>
  <si>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</si>
  <si>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</si>
  <si>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</si>
  <si>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</si>
  <si>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</si>
  <si>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</si>
  <si>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</si>
  <si>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</si>
  <si>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</si>
  <si>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</si>
  <si>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</si>
  <si>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</si>
  <si>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</si>
  <si>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</si>
  <si>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</si>
  <si>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21/06/18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</si>
  <si>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</si>
  <si>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</si>
  <si>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</si>
  <si>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</si>
  <si>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</si>
  <si>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</si>
  <si>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</si>
  <si>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</si>
  <si>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23/05/18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</si>
  <si>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</si>
  <si>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</si>
  <si>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</si>
  <si>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</si>
  <si>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</si>
  <si>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</si>
  <si>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</si>
  <si>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</si>
  <si>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</si>
  <si>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</si>
  <si>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</si>
  <si>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</si>
  <si>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</si>
  <si>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</si>
  <si>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</si>
  <si>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</si>
  <si>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</si>
  <si>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04/02/18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</si>
  <si>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</si>
  <si>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</si>
  <si>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</si>
  <si>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</si>
  <si>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</si>
  <si>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</si>
  <si>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</si>
  <si>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</si>
  <si>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</si>
  <si>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</si>
  <si>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</si>
  <si>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</si>
  <si>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</si>
  <si>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</si>
  <si>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</si>
  <si>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</si>
  <si>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</si>
  <si>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</si>
  <si>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</si>
  <si>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</si>
  <si>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</si>
  <si>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22/03/18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</si>
  <si>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</si>
  <si>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</si>
  <si>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</si>
  <si>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</si>
  <si>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</si>
  <si>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</si>
  <si>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</si>
  <si>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</si>
  <si>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</si>
  <si>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</si>
  <si>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</si>
  <si>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</si>
  <si>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</si>
  <si>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</si>
  <si>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</si>
  <si>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</si>
  <si>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</si>
  <si>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</si>
  <si>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</si>
  <si>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</si>
  <si>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</si>
  <si>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</si>
  <si>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</si>
  <si>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</si>
  <si>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</si>
  <si>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</si>
  <si>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</si>
  <si>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</si>
  <si>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</si>
  <si>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</si>
  <si>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</si>
  <si>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</si>
  <si>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25/07/18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</si>
  <si>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</si>
  <si>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</si>
  <si>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</si>
  <si>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</si>
  <si>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</si>
  <si>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</si>
  <si>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</si>
  <si>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</si>
  <si>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</si>
  <si>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</si>
  <si>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</si>
  <si>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</si>
  <si>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</si>
  <si>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</si>
  <si>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30/08/17</t>
  </si>
  <si>
    <t>איירפורט אגח ה- איירפורט סיטי בע"מ</t>
  </si>
  <si>
    <t>1133487</t>
  </si>
  <si>
    <t>511659401</t>
  </si>
  <si>
    <t>25/04/18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</si>
  <si>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</si>
  <si>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</si>
  <si>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</si>
  <si>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</si>
  <si>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</si>
  <si>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</si>
  <si>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</si>
  <si>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</si>
  <si>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</si>
  <si>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</si>
  <si>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</si>
  <si>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</si>
  <si>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</si>
  <si>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</si>
  <si>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</si>
  <si>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</si>
  <si>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</si>
  <si>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</si>
  <si>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</si>
  <si>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</si>
  <si>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</si>
  <si>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</si>
  <si>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</si>
  <si>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</si>
  <si>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</si>
  <si>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</si>
  <si>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</si>
  <si>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08/05/18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</si>
  <si>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</si>
  <si>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</si>
  <si>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</si>
  <si>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</si>
  <si>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</si>
  <si>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</si>
  <si>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</si>
  <si>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</si>
  <si>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</si>
  <si>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</si>
  <si>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</si>
  <si>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</si>
  <si>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</si>
  <si>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</si>
  <si>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</si>
  <si>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</si>
  <si>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</si>
  <si>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</si>
  <si>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</si>
  <si>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</si>
  <si>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</si>
  <si>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</si>
  <si>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</si>
  <si>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</si>
  <si>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</si>
  <si>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</si>
  <si>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</si>
  <si>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</si>
  <si>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</si>
  <si>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</si>
  <si>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</si>
  <si>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</si>
  <si>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</si>
  <si>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</si>
  <si>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</si>
  <si>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</si>
  <si>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</si>
  <si>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</si>
  <si>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</si>
  <si>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</si>
  <si>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</si>
  <si>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</si>
  <si>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</si>
  <si>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</si>
  <si>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</si>
  <si>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</si>
  <si>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</si>
  <si>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</si>
  <si>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</si>
  <si>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</si>
  <si>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</si>
  <si>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</si>
  <si>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</si>
  <si>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</si>
  <si>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28/08/17</t>
  </si>
  <si>
    <t>בזק אגח 10- בזק החברה הישראלית לתקשורת בע"מ</t>
  </si>
  <si>
    <t>2300184</t>
  </si>
  <si>
    <t>520031931</t>
  </si>
  <si>
    <t>Aa3.il</t>
  </si>
  <si>
    <t>03/01/18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</si>
  <si>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</si>
  <si>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</si>
  <si>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</si>
  <si>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</si>
  <si>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</si>
  <si>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</si>
  <si>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</si>
  <si>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</si>
  <si>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</si>
  <si>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</si>
  <si>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</si>
  <si>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</si>
  <si>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</si>
  <si>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</si>
  <si>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</si>
  <si>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</si>
  <si>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</si>
  <si>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</si>
  <si>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</si>
  <si>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</si>
  <si>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</si>
  <si>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</si>
  <si>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</si>
  <si>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</si>
  <si>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</si>
  <si>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</si>
  <si>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</si>
  <si>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</si>
  <si>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</si>
  <si>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</si>
  <si>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</si>
  <si>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</si>
  <si>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</si>
  <si>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</si>
  <si>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</si>
  <si>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</si>
  <si>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</si>
  <si>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</si>
  <si>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</si>
  <si>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</si>
  <si>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</si>
  <si>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</si>
  <si>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</si>
  <si>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</si>
  <si>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</si>
  <si>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</si>
  <si>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</si>
  <si>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</si>
  <si>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</si>
  <si>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</si>
  <si>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</si>
  <si>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</si>
  <si>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</si>
  <si>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</si>
  <si>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</si>
  <si>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</si>
  <si>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</si>
  <si>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</si>
  <si>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</si>
  <si>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</si>
  <si>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</si>
  <si>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</si>
  <si>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</si>
  <si>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</si>
  <si>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</si>
  <si>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</si>
  <si>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</si>
  <si>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</si>
  <si>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</si>
  <si>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</si>
  <si>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12/02/18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</si>
  <si>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</si>
  <si>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</si>
  <si>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</si>
  <si>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</si>
  <si>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</si>
  <si>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</si>
  <si>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</si>
  <si>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</si>
  <si>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</si>
  <si>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</si>
  <si>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</si>
  <si>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</si>
  <si>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</si>
  <si>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</si>
  <si>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</si>
  <si>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</si>
  <si>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</si>
  <si>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</si>
  <si>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</si>
  <si>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</si>
  <si>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</si>
  <si>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</si>
  <si>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</si>
  <si>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</si>
  <si>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</si>
  <si>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</si>
  <si>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</si>
  <si>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</si>
  <si>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</si>
  <si>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</si>
  <si>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</si>
  <si>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</si>
  <si>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</si>
  <si>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</si>
  <si>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</si>
  <si>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</si>
  <si>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</si>
  <si>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</si>
  <si>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</si>
  <si>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</si>
  <si>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</si>
  <si>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</si>
  <si>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</si>
  <si>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</si>
  <si>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</si>
  <si>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</si>
  <si>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</si>
  <si>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</si>
  <si>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</si>
  <si>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</si>
  <si>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</si>
  <si>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</si>
  <si>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</si>
  <si>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</si>
  <si>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</si>
  <si>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</si>
  <si>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</si>
  <si>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</si>
  <si>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</si>
  <si>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</si>
  <si>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</si>
  <si>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</si>
  <si>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</si>
  <si>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</si>
  <si>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</si>
  <si>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</si>
  <si>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</si>
  <si>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</si>
  <si>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</si>
  <si>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</si>
  <si>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</si>
  <si>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</si>
  <si>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</si>
  <si>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</si>
  <si>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</si>
  <si>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</si>
  <si>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</si>
  <si>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</si>
  <si>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</si>
  <si>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</si>
  <si>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</si>
  <si>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</si>
  <si>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</si>
  <si>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</si>
  <si>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</si>
  <si>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</si>
  <si>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</si>
  <si>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</si>
  <si>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</si>
  <si>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</si>
  <si>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</si>
  <si>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</si>
  <si>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</si>
  <si>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</si>
  <si>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</si>
  <si>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</si>
  <si>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</si>
  <si>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</si>
  <si>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</si>
  <si>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</si>
  <si>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</si>
  <si>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</si>
  <si>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</si>
  <si>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</si>
  <si>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</si>
  <si>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</si>
  <si>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</si>
  <si>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</si>
  <si>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</si>
  <si>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</si>
  <si>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</si>
  <si>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</si>
  <si>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</si>
  <si>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</si>
  <si>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</si>
  <si>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</si>
  <si>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</si>
  <si>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</si>
  <si>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</si>
  <si>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</si>
  <si>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</si>
  <si>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</si>
  <si>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</si>
  <si>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</si>
  <si>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</si>
  <si>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</si>
  <si>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</si>
  <si>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</si>
  <si>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</si>
  <si>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</si>
  <si>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</si>
  <si>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</si>
  <si>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</si>
  <si>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</si>
  <si>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</si>
  <si>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</si>
  <si>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</si>
  <si>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</si>
  <si>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</si>
  <si>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</si>
  <si>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</si>
  <si>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</si>
  <si>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</si>
  <si>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</si>
  <si>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</si>
  <si>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</si>
  <si>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</si>
  <si>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</si>
  <si>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</si>
  <si>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</si>
  <si>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</si>
  <si>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</si>
  <si>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</si>
  <si>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</si>
  <si>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26/07/17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</si>
  <si>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</si>
  <si>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</si>
  <si>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</si>
  <si>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</si>
  <si>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</si>
  <si>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</si>
  <si>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</si>
  <si>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</si>
  <si>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</si>
  <si>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</si>
  <si>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</si>
  <si>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</si>
  <si>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</si>
  <si>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</si>
  <si>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</si>
  <si>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</si>
  <si>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</si>
  <si>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</si>
  <si>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</si>
  <si>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</si>
  <si>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</si>
  <si>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</si>
  <si>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</si>
  <si>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</si>
  <si>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</si>
  <si>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</si>
  <si>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</si>
  <si>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</si>
  <si>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</si>
  <si>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</si>
  <si>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</si>
  <si>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</si>
  <si>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</si>
  <si>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</si>
  <si>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</si>
  <si>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</si>
  <si>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</si>
  <si>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</si>
  <si>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</si>
  <si>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</si>
  <si>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</si>
  <si>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</si>
  <si>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</si>
  <si>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</si>
  <si>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</si>
  <si>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</si>
  <si>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</si>
  <si>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</si>
  <si>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</si>
  <si>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</si>
  <si>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</si>
  <si>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</si>
  <si>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</si>
  <si>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</si>
  <si>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</si>
  <si>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</si>
  <si>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</si>
  <si>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</si>
  <si>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</si>
  <si>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</si>
  <si>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</si>
  <si>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</si>
  <si>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</si>
  <si>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</si>
  <si>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</si>
  <si>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</si>
  <si>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</si>
  <si>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</si>
  <si>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26/02/18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</si>
  <si>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</si>
  <si>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</si>
  <si>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</si>
  <si>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</si>
  <si>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</si>
  <si>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22/05/18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</si>
  <si>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</si>
  <si>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</si>
  <si>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</si>
  <si>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</si>
  <si>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</si>
  <si>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</si>
  <si>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</si>
  <si>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</si>
  <si>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</si>
  <si>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</si>
  <si>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</si>
  <si>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</si>
  <si>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</si>
  <si>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</si>
  <si>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</si>
  <si>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</si>
  <si>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</si>
  <si>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</si>
  <si>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</si>
  <si>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</si>
  <si>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</si>
  <si>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</si>
  <si>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</si>
  <si>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</si>
  <si>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</si>
  <si>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</si>
  <si>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</si>
  <si>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</si>
  <si>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</si>
  <si>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</si>
  <si>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</si>
  <si>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</si>
  <si>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</si>
  <si>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</si>
  <si>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</si>
  <si>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</si>
  <si>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</si>
  <si>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</si>
  <si>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</si>
  <si>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</si>
  <si>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</si>
  <si>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</si>
  <si>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</si>
  <si>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</si>
  <si>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</si>
  <si>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</si>
  <si>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</si>
  <si>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</si>
  <si>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</si>
  <si>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</si>
  <si>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</si>
  <si>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</si>
  <si>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</si>
  <si>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</si>
  <si>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</si>
  <si>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</si>
  <si>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</si>
  <si>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</si>
  <si>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</si>
  <si>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</si>
  <si>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</si>
  <si>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</si>
  <si>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</si>
  <si>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</si>
  <si>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</si>
  <si>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</si>
  <si>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</si>
  <si>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</si>
  <si>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</si>
  <si>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</si>
  <si>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</si>
  <si>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</si>
  <si>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</si>
  <si>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</si>
  <si>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</si>
  <si>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</si>
  <si>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</si>
  <si>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</si>
  <si>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</si>
  <si>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</si>
  <si>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</si>
  <si>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</si>
  <si>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</si>
  <si>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</si>
  <si>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</si>
  <si>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</si>
  <si>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</si>
  <si>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</si>
  <si>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</si>
  <si>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</si>
  <si>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</si>
  <si>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</si>
  <si>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</si>
  <si>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</si>
  <si>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</si>
  <si>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</si>
  <si>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</si>
  <si>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</si>
  <si>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</si>
  <si>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</si>
  <si>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</si>
  <si>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</si>
  <si>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</si>
  <si>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</si>
  <si>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</si>
  <si>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</si>
  <si>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</si>
  <si>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</si>
  <si>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</si>
  <si>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</si>
  <si>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</si>
  <si>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</si>
  <si>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</si>
  <si>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</si>
  <si>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</si>
  <si>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</si>
  <si>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</si>
  <si>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</si>
  <si>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</si>
  <si>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</si>
  <si>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</si>
  <si>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</si>
  <si>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</si>
  <si>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</si>
  <si>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</si>
  <si>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</si>
  <si>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</si>
  <si>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</si>
  <si>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</si>
  <si>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</si>
  <si>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</si>
  <si>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</si>
  <si>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</si>
  <si>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</si>
  <si>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</si>
  <si>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</si>
  <si>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</si>
  <si>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</si>
  <si>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</si>
  <si>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</si>
  <si>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</si>
  <si>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</si>
  <si>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</si>
  <si>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</si>
  <si>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</si>
  <si>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</si>
  <si>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</si>
  <si>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</si>
  <si>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</si>
  <si>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</si>
  <si>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</si>
  <si>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</si>
  <si>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</si>
  <si>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</si>
  <si>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</si>
  <si>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</si>
  <si>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</si>
  <si>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</si>
  <si>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</si>
  <si>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</si>
  <si>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</si>
  <si>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</si>
  <si>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</si>
  <si>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</si>
  <si>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</si>
  <si>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</si>
  <si>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</si>
  <si>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</si>
  <si>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</si>
  <si>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</si>
  <si>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</si>
  <si>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</si>
  <si>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</si>
  <si>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</si>
  <si>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</si>
  <si>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</si>
  <si>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</si>
  <si>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</si>
  <si>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</si>
  <si>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</si>
  <si>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</si>
  <si>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</si>
  <si>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</si>
  <si>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</si>
  <si>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</si>
  <si>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</si>
  <si>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</si>
  <si>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</si>
  <si>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</si>
  <si>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</si>
  <si>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</si>
  <si>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</si>
  <si>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</si>
  <si>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</si>
  <si>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</si>
  <si>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</si>
  <si>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</si>
  <si>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</si>
  <si>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</si>
  <si>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</si>
  <si>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</si>
  <si>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</si>
  <si>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</si>
  <si>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</si>
  <si>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</si>
  <si>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</si>
  <si>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</si>
  <si>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</si>
  <si>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</si>
  <si>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</si>
  <si>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</si>
  <si>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</si>
  <si>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</si>
  <si>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</si>
  <si>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</si>
  <si>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</si>
  <si>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</si>
  <si>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</si>
  <si>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</si>
  <si>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</si>
  <si>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</si>
  <si>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</si>
  <si>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</si>
  <si>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</si>
  <si>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</si>
  <si>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</si>
  <si>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</si>
  <si>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</si>
  <si>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</si>
  <si>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</si>
  <si>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</si>
  <si>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</si>
  <si>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</si>
  <si>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</si>
  <si>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</si>
  <si>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</si>
  <si>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</si>
  <si>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</si>
  <si>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</si>
  <si>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</si>
  <si>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</si>
  <si>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</si>
  <si>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</si>
  <si>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</si>
  <si>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</si>
  <si>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</si>
  <si>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</si>
  <si>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</si>
  <si>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</si>
  <si>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</si>
  <si>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</si>
  <si>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</si>
  <si>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</si>
  <si>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</si>
  <si>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</si>
  <si>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</si>
  <si>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</si>
  <si>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</si>
  <si>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</si>
  <si>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</si>
  <si>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</si>
  <si>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</si>
  <si>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</si>
  <si>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</si>
  <si>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</si>
  <si>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</si>
  <si>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</si>
  <si>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</si>
  <si>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</si>
  <si>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</si>
  <si>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</si>
  <si>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</si>
  <si>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</si>
  <si>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</si>
  <si>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</si>
  <si>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</si>
  <si>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</si>
  <si>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</si>
  <si>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</si>
  <si>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</si>
  <si>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</si>
  <si>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</si>
  <si>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</si>
  <si>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</si>
  <si>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</si>
  <si>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</si>
  <si>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</si>
  <si>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</si>
  <si>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</si>
  <si>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</si>
  <si>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</si>
  <si>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</si>
  <si>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</si>
  <si>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</si>
  <si>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</si>
  <si>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</si>
  <si>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</si>
  <si>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</si>
  <si>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</si>
  <si>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</si>
  <si>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</si>
  <si>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</si>
  <si>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</si>
  <si>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</si>
  <si>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</si>
  <si>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</si>
  <si>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</si>
  <si>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</si>
  <si>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</si>
  <si>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</si>
  <si>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</si>
  <si>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</si>
  <si>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</si>
  <si>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</si>
  <si>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</si>
  <si>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</si>
  <si>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</si>
  <si>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</si>
  <si>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</si>
  <si>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</si>
  <si>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</si>
  <si>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</si>
  <si>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</si>
  <si>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</si>
  <si>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</si>
  <si>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</si>
  <si>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</si>
  <si>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</si>
  <si>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</si>
  <si>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</si>
  <si>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</si>
  <si>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</si>
  <si>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</si>
  <si>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</si>
  <si>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</si>
  <si>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</si>
  <si>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</si>
  <si>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</si>
  <si>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</si>
  <si>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</si>
  <si>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</si>
  <si>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</si>
  <si>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</si>
  <si>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</si>
  <si>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</si>
  <si>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</si>
  <si>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</si>
  <si>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</si>
  <si>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</si>
  <si>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</si>
  <si>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</si>
  <si>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</si>
  <si>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</si>
  <si>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</si>
  <si>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</si>
  <si>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</si>
  <si>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</si>
  <si>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</si>
  <si>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</si>
  <si>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</si>
  <si>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</si>
  <si>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</si>
  <si>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</si>
  <si>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</si>
  <si>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</si>
  <si>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</si>
  <si>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</si>
  <si>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</si>
  <si>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</si>
  <si>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</si>
  <si>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</si>
  <si>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</si>
  <si>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</si>
  <si>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</si>
  <si>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</si>
  <si>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</si>
  <si>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</si>
  <si>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</si>
  <si>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</si>
  <si>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</si>
  <si>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</si>
  <si>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</si>
  <si>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</si>
  <si>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</si>
  <si>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</si>
  <si>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</si>
  <si>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</si>
  <si>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</si>
  <si>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</si>
  <si>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</si>
  <si>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</si>
  <si>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</si>
  <si>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</si>
  <si>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</si>
  <si>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</si>
  <si>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</si>
  <si>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</si>
  <si>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</si>
  <si>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</si>
  <si>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</si>
  <si>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</si>
  <si>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</si>
  <si>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</si>
  <si>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</si>
  <si>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</si>
  <si>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</si>
  <si>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</si>
  <si>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</si>
  <si>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</si>
  <si>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</si>
  <si>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</si>
  <si>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</si>
  <si>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</si>
  <si>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</si>
  <si>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</si>
  <si>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</si>
  <si>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</si>
  <si>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</si>
  <si>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</si>
  <si>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</si>
  <si>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</si>
  <si>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</si>
  <si>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</si>
  <si>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</si>
  <si>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</si>
  <si>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</si>
  <si>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</si>
  <si>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</si>
  <si>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</si>
  <si>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</si>
  <si>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</si>
  <si>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</si>
  <si>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</si>
  <si>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</si>
  <si>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</si>
  <si>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</si>
  <si>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</si>
  <si>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</si>
  <si>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</si>
  <si>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</si>
  <si>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</si>
  <si>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</si>
  <si>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</si>
  <si>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</si>
  <si>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</si>
  <si>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</si>
  <si>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</si>
  <si>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</si>
  <si>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</si>
  <si>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</si>
  <si>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</si>
  <si>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</si>
  <si>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</si>
  <si>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</si>
  <si>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</si>
  <si>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</si>
  <si>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</si>
  <si>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</si>
  <si>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</si>
  <si>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</si>
  <si>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</si>
  <si>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</si>
  <si>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</si>
  <si>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</si>
  <si>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</si>
  <si>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</si>
  <si>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</si>
  <si>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</si>
  <si>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</si>
  <si>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</si>
  <si>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</si>
  <si>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</si>
  <si>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</si>
  <si>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</si>
  <si>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</si>
  <si>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</si>
  <si>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</si>
  <si>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</si>
  <si>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</si>
  <si>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</si>
  <si>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</si>
  <si>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</si>
  <si>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</si>
  <si>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</si>
  <si>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</si>
  <si>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</si>
  <si>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</si>
  <si>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</si>
  <si>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</si>
  <si>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</si>
  <si>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</si>
  <si>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</si>
  <si>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</si>
  <si>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</si>
  <si>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</si>
  <si>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</si>
  <si>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</si>
  <si>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</si>
  <si>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</si>
  <si>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</si>
  <si>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</si>
  <si>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</si>
  <si>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</si>
  <si>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</si>
  <si>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</si>
  <si>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</si>
  <si>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</si>
  <si>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</si>
  <si>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</si>
  <si>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</si>
  <si>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</si>
  <si>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</si>
  <si>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</si>
  <si>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</si>
  <si>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</si>
  <si>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</si>
  <si>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</si>
  <si>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</si>
  <si>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</si>
  <si>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</si>
  <si>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</si>
  <si>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</si>
  <si>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</si>
  <si>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</si>
  <si>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</si>
  <si>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</si>
  <si>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</si>
  <si>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</si>
  <si>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</si>
  <si>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</si>
  <si>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</si>
  <si>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</si>
  <si>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</si>
  <si>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</si>
  <si>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</si>
  <si>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</si>
  <si>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</si>
  <si>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</si>
  <si>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</si>
  <si>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</si>
  <si>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</si>
  <si>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</si>
  <si>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</si>
  <si>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</si>
  <si>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</si>
  <si>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</si>
  <si>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</si>
  <si>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</si>
  <si>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</si>
  <si>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</si>
  <si>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</si>
  <si>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</si>
  <si>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</si>
  <si>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</si>
  <si>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</si>
  <si>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</si>
  <si>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</si>
  <si>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</si>
  <si>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</si>
  <si>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</si>
  <si>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</si>
  <si>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</si>
  <si>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</si>
  <si>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</si>
  <si>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</si>
  <si>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</si>
  <si>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</si>
  <si>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</si>
  <si>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</si>
  <si>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</si>
  <si>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</si>
  <si>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</si>
  <si>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</si>
  <si>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</si>
  <si>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</si>
  <si>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</si>
  <si>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</si>
  <si>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</si>
  <si>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</si>
  <si>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</si>
  <si>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</si>
  <si>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</si>
  <si>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</si>
  <si>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</si>
  <si>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</si>
  <si>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</si>
  <si>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</si>
  <si>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</si>
  <si>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</si>
  <si>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</si>
  <si>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</si>
  <si>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</si>
  <si>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</si>
  <si>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</si>
  <si>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</si>
  <si>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</si>
  <si>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</si>
  <si>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</si>
  <si>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</si>
  <si>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</si>
  <si>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</si>
  <si>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</si>
  <si>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</si>
  <si>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</si>
  <si>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</si>
  <si>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</si>
  <si>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</si>
  <si>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</si>
  <si>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</si>
  <si>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</si>
  <si>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</si>
  <si>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</si>
  <si>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</si>
  <si>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</si>
  <si>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</si>
  <si>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</si>
  <si>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</si>
  <si>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</si>
  <si>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</si>
  <si>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</si>
  <si>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</si>
  <si>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</si>
  <si>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</si>
  <si>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</si>
  <si>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</si>
  <si>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</si>
  <si>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</si>
  <si>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</si>
  <si>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</si>
  <si>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</si>
  <si>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</si>
  <si>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</si>
  <si>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</si>
  <si>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</si>
  <si>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</si>
  <si>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</si>
  <si>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</si>
  <si>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</si>
  <si>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</si>
  <si>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</si>
  <si>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</si>
  <si>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</si>
  <si>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</si>
  <si>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</si>
  <si>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</si>
  <si>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</si>
  <si>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</si>
  <si>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</si>
  <si>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</si>
  <si>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</si>
  <si>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</si>
  <si>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</si>
  <si>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</si>
  <si>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</si>
  <si>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</si>
  <si>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</si>
  <si>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</si>
  <si>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</si>
  <si>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</si>
  <si>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</si>
  <si>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</si>
  <si>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</si>
  <si>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</si>
  <si>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</si>
  <si>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</si>
  <si>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</si>
  <si>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</si>
  <si>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</si>
  <si>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</si>
  <si>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</si>
  <si>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</si>
  <si>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</si>
  <si>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</si>
  <si>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</si>
  <si>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</si>
  <si>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</si>
  <si>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</si>
  <si>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</si>
  <si>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</si>
  <si>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</si>
  <si>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</si>
  <si>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</si>
  <si>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</si>
  <si>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</si>
  <si>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</si>
  <si>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</si>
  <si>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</si>
  <si>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</si>
  <si>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</si>
  <si>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</si>
  <si>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</si>
  <si>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</si>
  <si>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</si>
  <si>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</si>
  <si>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</si>
  <si>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</si>
  <si>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</si>
  <si>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</si>
  <si>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</si>
  <si>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</si>
  <si>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</si>
  <si>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</si>
  <si>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</si>
  <si>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</si>
  <si>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</si>
  <si>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</si>
  <si>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</si>
  <si>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</si>
  <si>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</si>
  <si>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</si>
  <si>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</si>
  <si>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</si>
  <si>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</si>
  <si>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</si>
  <si>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</si>
  <si>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</si>
  <si>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</si>
  <si>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</si>
  <si>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</si>
  <si>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</si>
  <si>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</si>
  <si>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</si>
  <si>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</si>
  <si>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</si>
  <si>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</si>
  <si>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</si>
  <si>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</si>
  <si>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</si>
  <si>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</si>
  <si>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</si>
  <si>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</si>
  <si>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</si>
  <si>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</si>
  <si>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</si>
  <si>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</si>
  <si>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</si>
  <si>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</si>
  <si>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</si>
  <si>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</si>
  <si>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</si>
  <si>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</si>
  <si>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</si>
  <si>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</si>
  <si>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</si>
  <si>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</si>
  <si>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</si>
  <si>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</si>
  <si>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</si>
  <si>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</si>
  <si>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</si>
  <si>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</si>
  <si>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</si>
  <si>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</si>
  <si>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</si>
  <si>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</si>
  <si>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</si>
  <si>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</si>
  <si>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</si>
  <si>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</si>
  <si>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</si>
  <si>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</si>
  <si>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</si>
  <si>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</si>
  <si>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</si>
  <si>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</si>
  <si>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</si>
  <si>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</si>
  <si>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</si>
  <si>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</si>
  <si>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</si>
  <si>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</si>
  <si>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</si>
  <si>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</si>
  <si>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</si>
  <si>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</si>
  <si>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</si>
  <si>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</si>
  <si>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</si>
  <si>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</si>
  <si>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</si>
  <si>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</si>
  <si>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</si>
  <si>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</si>
  <si>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</si>
  <si>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</si>
  <si>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</si>
  <si>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</si>
  <si>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</si>
  <si>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</si>
  <si>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</si>
  <si>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</si>
  <si>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</si>
  <si>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</si>
  <si>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</si>
  <si>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</si>
  <si>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</si>
  <si>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</si>
  <si>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</si>
  <si>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</si>
  <si>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</si>
  <si>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</si>
  <si>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</si>
  <si>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</si>
  <si>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</si>
  <si>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</si>
  <si>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</si>
  <si>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</si>
  <si>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</si>
  <si>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</si>
  <si>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</si>
  <si>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</si>
  <si>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</si>
  <si>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</si>
  <si>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</si>
  <si>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</si>
  <si>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</si>
  <si>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</si>
  <si>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</si>
  <si>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</si>
  <si>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</si>
  <si>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</si>
  <si>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</si>
  <si>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</si>
  <si>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</si>
  <si>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</si>
  <si>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</si>
  <si>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</si>
  <si>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</si>
  <si>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</si>
  <si>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</si>
  <si>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</si>
  <si>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</si>
  <si>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</si>
  <si>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</si>
  <si>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</si>
  <si>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</si>
  <si>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</si>
  <si>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</si>
  <si>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</si>
  <si>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</si>
  <si>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</si>
  <si>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</si>
  <si>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</si>
  <si>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</si>
  <si>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</si>
  <si>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</si>
  <si>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</si>
  <si>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</si>
  <si>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</si>
  <si>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</si>
  <si>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</si>
  <si>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</si>
  <si>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</si>
  <si>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</si>
  <si>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</si>
  <si>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</si>
  <si>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</si>
  <si>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</si>
  <si>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</si>
  <si>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</si>
  <si>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</si>
  <si>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</si>
  <si>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</si>
  <si>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</si>
  <si>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</si>
  <si>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</si>
  <si>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</si>
  <si>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</si>
  <si>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</si>
  <si>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</si>
  <si>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</si>
  <si>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</si>
  <si>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</si>
  <si>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</si>
  <si>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</si>
  <si>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</si>
  <si>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</si>
  <si>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</si>
  <si>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</si>
  <si>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</si>
  <si>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</si>
  <si>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</si>
  <si>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</si>
  <si>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</si>
  <si>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</si>
  <si>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</si>
  <si>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</si>
  <si>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</si>
  <si>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</si>
  <si>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</si>
  <si>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</si>
  <si>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</si>
  <si>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</si>
  <si>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</si>
  <si>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</si>
  <si>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</si>
  <si>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</si>
  <si>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</si>
  <si>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</si>
  <si>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</si>
  <si>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</si>
  <si>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</si>
  <si>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</si>
  <si>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</si>
  <si>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</si>
  <si>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</si>
  <si>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</si>
  <si>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</si>
  <si>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</si>
  <si>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</si>
  <si>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</si>
  <si>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</si>
  <si>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</si>
  <si>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</si>
  <si>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</si>
  <si>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</si>
  <si>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</si>
  <si>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</si>
  <si>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</si>
  <si>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</si>
  <si>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</si>
  <si>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</si>
  <si>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</si>
  <si>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</si>
  <si>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</si>
  <si>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</si>
  <si>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</si>
  <si>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</si>
  <si>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</si>
  <si>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</si>
  <si>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</si>
  <si>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</si>
  <si>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</si>
  <si>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</si>
  <si>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</si>
  <si>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</si>
  <si>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</si>
  <si>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</si>
  <si>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</si>
  <si>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</si>
  <si>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</si>
  <si>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</si>
  <si>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</si>
  <si>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</si>
  <si>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</si>
  <si>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</si>
  <si>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</si>
  <si>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</si>
  <si>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</si>
  <si>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</si>
  <si>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</si>
  <si>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</si>
  <si>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</si>
  <si>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</si>
  <si>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</si>
  <si>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</si>
  <si>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</si>
  <si>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</si>
  <si>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</si>
  <si>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</si>
  <si>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</si>
  <si>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</si>
  <si>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</si>
  <si>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</si>
  <si>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</si>
  <si>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</si>
  <si>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</si>
  <si>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</si>
  <si>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</si>
  <si>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</si>
  <si>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</si>
  <si>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</si>
  <si>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</si>
  <si>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</si>
  <si>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</si>
  <si>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</si>
  <si>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</si>
  <si>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</si>
  <si>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</si>
  <si>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</si>
  <si>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</si>
  <si>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</si>
  <si>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</si>
  <si>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</si>
  <si>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</si>
  <si>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</si>
  <si>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</si>
  <si>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</si>
  <si>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</si>
  <si>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</si>
  <si>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</si>
  <si>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</si>
  <si>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</si>
  <si>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</si>
  <si>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</si>
  <si>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</si>
  <si>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</si>
  <si>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</si>
  <si>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</si>
  <si>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</si>
  <si>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</si>
  <si>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</si>
  <si>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</si>
  <si>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</si>
  <si>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</si>
  <si>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</si>
  <si>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</si>
  <si>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</si>
  <si>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</si>
  <si>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</si>
  <si>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</si>
  <si>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</si>
  <si>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</si>
  <si>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</si>
  <si>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</si>
  <si>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</si>
  <si>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</si>
  <si>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</si>
  <si>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</si>
  <si>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</si>
  <si>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</si>
  <si>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</si>
  <si>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</si>
  <si>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</si>
  <si>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</si>
  <si>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</si>
  <si>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</si>
  <si>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</si>
  <si>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</si>
  <si>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</si>
  <si>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</si>
  <si>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</si>
  <si>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</si>
  <si>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</si>
  <si>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</si>
  <si>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</si>
  <si>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</si>
  <si>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</si>
  <si>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</si>
  <si>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</si>
  <si>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</si>
  <si>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</si>
  <si>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</si>
  <si>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</si>
  <si>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</si>
  <si>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</si>
  <si>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</si>
  <si>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</si>
  <si>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</si>
  <si>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</si>
  <si>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</si>
  <si>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</si>
  <si>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</si>
  <si>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</si>
  <si>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</si>
  <si>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</si>
  <si>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</si>
  <si>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</si>
  <si>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</si>
  <si>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</si>
  <si>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</si>
  <si>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</si>
  <si>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</si>
  <si>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</si>
  <si>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</si>
  <si>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</si>
  <si>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</si>
  <si>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</si>
  <si>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</si>
  <si>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</si>
  <si>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</si>
  <si>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</si>
  <si>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</si>
  <si>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</si>
  <si>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</si>
  <si>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</si>
  <si>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</si>
  <si>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</si>
  <si>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</si>
  <si>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</si>
  <si>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</si>
  <si>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</si>
  <si>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</si>
  <si>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</si>
  <si>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</si>
  <si>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</si>
  <si>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</si>
  <si>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</si>
  <si>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</si>
  <si>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</si>
  <si>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</si>
  <si>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</si>
  <si>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</si>
  <si>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</si>
  <si>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</si>
  <si>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</si>
  <si>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</si>
  <si>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</si>
  <si>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</si>
  <si>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</si>
  <si>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</si>
  <si>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</si>
  <si>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</si>
  <si>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</si>
  <si>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</si>
  <si>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</si>
  <si>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</si>
  <si>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</si>
  <si>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</si>
  <si>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</si>
  <si>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</si>
  <si>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</si>
  <si>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</si>
  <si>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</si>
  <si>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</si>
  <si>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</si>
  <si>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</si>
  <si>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</si>
  <si>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</si>
  <si>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</si>
  <si>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</si>
  <si>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</si>
  <si>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</si>
  <si>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</si>
  <si>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</si>
  <si>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</si>
  <si>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</si>
  <si>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</si>
  <si>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</si>
  <si>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</si>
  <si>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</si>
  <si>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</si>
  <si>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</si>
  <si>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</si>
  <si>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</si>
  <si>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</si>
  <si>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</si>
  <si>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</si>
  <si>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</si>
  <si>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</si>
  <si>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</si>
  <si>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</si>
  <si>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</si>
  <si>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</si>
  <si>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</si>
  <si>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</si>
  <si>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</si>
  <si>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</si>
  <si>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</si>
  <si>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</si>
  <si>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</si>
  <si>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</si>
  <si>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</si>
  <si>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</si>
  <si>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</si>
  <si>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</si>
  <si>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</si>
  <si>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</si>
  <si>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</si>
  <si>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</si>
  <si>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</si>
  <si>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</si>
  <si>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</si>
  <si>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</si>
  <si>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</si>
  <si>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</si>
  <si>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</si>
  <si>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</si>
  <si>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</si>
  <si>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</si>
  <si>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</si>
  <si>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</si>
  <si>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</si>
  <si>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</si>
  <si>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</si>
  <si>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</si>
  <si>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</si>
  <si>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</si>
  <si>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</si>
  <si>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</si>
  <si>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</si>
  <si>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</si>
  <si>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</si>
  <si>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</si>
  <si>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</si>
  <si>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</si>
  <si>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</si>
  <si>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</si>
  <si>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</si>
  <si>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</si>
  <si>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</si>
  <si>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</si>
  <si>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</si>
  <si>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</si>
  <si>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</si>
  <si>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</si>
  <si>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</si>
  <si>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</si>
  <si>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</si>
  <si>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</si>
  <si>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</si>
  <si>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</si>
  <si>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</si>
  <si>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</si>
  <si>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</si>
  <si>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</si>
  <si>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</si>
  <si>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</si>
  <si>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</si>
  <si>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</si>
  <si>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</si>
  <si>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</si>
  <si>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</si>
  <si>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</si>
  <si>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</si>
  <si>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</si>
  <si>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</si>
  <si>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</si>
  <si>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</si>
  <si>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</si>
  <si>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</si>
  <si>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</si>
  <si>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</si>
  <si>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</si>
  <si>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</si>
  <si>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</si>
  <si>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</si>
  <si>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</si>
  <si>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</si>
  <si>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</si>
  <si>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</si>
  <si>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</si>
  <si>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</si>
  <si>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</si>
  <si>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</si>
  <si>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</si>
  <si>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</si>
  <si>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</si>
  <si>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</si>
  <si>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</si>
  <si>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</si>
  <si>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</si>
  <si>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</si>
  <si>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</si>
  <si>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</si>
  <si>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</si>
  <si>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</si>
  <si>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</si>
  <si>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</si>
  <si>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</si>
  <si>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</si>
  <si>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</si>
  <si>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</si>
  <si>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</si>
  <si>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</si>
  <si>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</si>
  <si>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</si>
  <si>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</si>
  <si>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</si>
  <si>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</si>
  <si>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</si>
  <si>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</si>
  <si>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</si>
  <si>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</si>
  <si>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</si>
  <si>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</si>
  <si>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</si>
  <si>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</si>
  <si>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</si>
  <si>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</si>
  <si>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</si>
  <si>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</si>
  <si>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</si>
  <si>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</si>
  <si>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</si>
  <si>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</si>
  <si>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</si>
  <si>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</si>
  <si>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</si>
  <si>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</si>
  <si>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</si>
  <si>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</si>
  <si>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</si>
  <si>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</si>
  <si>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</si>
  <si>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</si>
  <si>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</si>
  <si>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</si>
  <si>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</si>
  <si>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</si>
  <si>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</si>
  <si>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</si>
  <si>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</si>
  <si>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</si>
  <si>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</si>
  <si>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</si>
  <si>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</si>
  <si>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</si>
  <si>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</si>
  <si>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</si>
  <si>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</si>
  <si>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</si>
  <si>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</si>
  <si>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</si>
  <si>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</si>
  <si>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</si>
  <si>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</si>
  <si>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</si>
  <si>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</si>
  <si>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</si>
  <si>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</si>
  <si>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</si>
  <si>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</si>
  <si>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</si>
  <si>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</si>
  <si>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</si>
  <si>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</si>
  <si>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</si>
  <si>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</si>
  <si>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</si>
  <si>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</si>
  <si>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</si>
  <si>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</si>
  <si>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</si>
  <si>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</si>
  <si>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</si>
  <si>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</si>
  <si>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</si>
  <si>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</si>
  <si>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</si>
  <si>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</si>
  <si>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</si>
  <si>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</si>
  <si>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</si>
  <si>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</si>
  <si>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</si>
  <si>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</si>
  <si>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</si>
  <si>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</si>
  <si>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</si>
  <si>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</si>
  <si>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</si>
  <si>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</si>
  <si>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</si>
  <si>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</si>
  <si>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</si>
  <si>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29/10/17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</si>
  <si>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</si>
  <si>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</si>
  <si>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</si>
  <si>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</si>
  <si>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</si>
  <si>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</si>
  <si>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</si>
  <si>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</si>
  <si>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</si>
  <si>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</si>
  <si>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</si>
  <si>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</si>
  <si>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</si>
  <si>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</si>
  <si>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</si>
  <si>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</si>
  <si>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</si>
  <si>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</si>
  <si>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</si>
  <si>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</si>
  <si>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</si>
  <si>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</si>
  <si>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</si>
  <si>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</si>
  <si>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</si>
  <si>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</si>
  <si>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</si>
  <si>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</si>
  <si>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</si>
  <si>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</si>
  <si>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</si>
  <si>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</si>
  <si>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</si>
  <si>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</si>
  <si>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</si>
  <si>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</si>
  <si>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</si>
  <si>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</si>
  <si>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</si>
  <si>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</si>
  <si>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</si>
  <si>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</si>
  <si>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</si>
  <si>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</si>
  <si>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</si>
  <si>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</si>
  <si>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</si>
  <si>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</si>
  <si>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</si>
  <si>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</si>
  <si>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</si>
  <si>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</si>
  <si>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</si>
  <si>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</si>
  <si>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</si>
  <si>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</si>
  <si>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</si>
  <si>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</si>
  <si>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</si>
  <si>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</si>
  <si>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</si>
  <si>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</si>
  <si>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</si>
  <si>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</si>
  <si>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</si>
  <si>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</si>
  <si>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</si>
  <si>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</si>
  <si>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</si>
  <si>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</si>
  <si>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</si>
  <si>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</si>
  <si>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</si>
  <si>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</si>
  <si>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</si>
  <si>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</si>
  <si>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</si>
  <si>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</si>
  <si>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</si>
  <si>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</si>
  <si>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</si>
  <si>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</si>
  <si>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</si>
  <si>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</si>
  <si>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</si>
  <si>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</si>
  <si>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</si>
  <si>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</si>
  <si>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</si>
  <si>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</si>
  <si>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</si>
  <si>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</si>
  <si>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</si>
  <si>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</si>
  <si>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</si>
  <si>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</si>
  <si>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</si>
  <si>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</si>
  <si>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</si>
  <si>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</si>
  <si>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</si>
  <si>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</si>
  <si>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</si>
  <si>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</si>
  <si>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</si>
  <si>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</si>
  <si>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</si>
  <si>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</si>
  <si>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</si>
  <si>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</si>
  <si>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</si>
  <si>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</si>
  <si>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</si>
  <si>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</si>
  <si>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</si>
  <si>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</si>
  <si>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</si>
  <si>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</si>
  <si>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</si>
  <si>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</si>
  <si>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</si>
  <si>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</si>
  <si>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</si>
  <si>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</si>
  <si>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</si>
  <si>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</si>
  <si>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</si>
  <si>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</si>
  <si>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</si>
  <si>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*mammoth south- Mammoth</t>
  </si>
  <si>
    <t>8932</t>
  </si>
  <si>
    <t>*Migdal WORE 2021-1   - White Oak</t>
  </si>
  <si>
    <t>8784</t>
  </si>
  <si>
    <t>13033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</si>
  <si>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</si>
  <si>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</si>
  <si>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</si>
  <si>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</si>
  <si>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</si>
  <si>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</si>
  <si>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</si>
  <si>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</si>
  <si>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</si>
  <si>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</si>
  <si>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</si>
  <si>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</si>
  <si>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</si>
  <si>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</si>
  <si>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</si>
  <si>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</si>
  <si>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</si>
  <si>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</si>
  <si>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</si>
  <si>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</si>
  <si>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</si>
  <si>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</si>
  <si>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</si>
  <si>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</si>
  <si>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</si>
  <si>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</si>
  <si>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</si>
  <si>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</si>
  <si>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</si>
  <si>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</si>
  <si>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</si>
  <si>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סה"כ קרנות גידור</t>
  </si>
  <si>
    <t>סה"כ קרנות נדל"ן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</si>
  <si>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</si>
  <si>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</si>
  <si>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</si>
  <si>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</si>
  <si>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</si>
  <si>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</si>
  <si>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</si>
  <si>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</si>
  <si>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</si>
  <si>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</si>
  <si>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</si>
  <si>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</si>
  <si>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</si>
  <si>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</si>
  <si>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</si>
  <si>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</si>
  <si>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</si>
  <si>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</si>
  <si>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</si>
  <si>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FIMI Israel Opportunity VII- פימי אופורטיוניטי 7 שותפות מוגבלת</t>
  </si>
  <si>
    <t>8292</t>
  </si>
  <si>
    <t>06/06/21</t>
  </si>
  <si>
    <t>Noy 4 Infrastructure and energy- Noy 4 Infrastructure and Energy Investments</t>
  </si>
  <si>
    <t>8283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</si>
  <si>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</si>
  <si>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</si>
  <si>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</si>
  <si>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</si>
  <si>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</si>
  <si>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</si>
  <si>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</si>
  <si>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</si>
  <si>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</si>
  <si>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</si>
  <si>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</si>
  <si>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</si>
  <si>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</si>
  <si>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</si>
  <si>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</si>
  <si>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</si>
  <si>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Vintage Fund of Funds VI Access- Vintage</t>
  </si>
  <si>
    <t>8322</t>
  </si>
  <si>
    <t>29/06/21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</si>
  <si>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</si>
  <si>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</si>
  <si>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</si>
  <si>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</si>
  <si>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</si>
  <si>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</si>
  <si>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</si>
  <si>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</si>
  <si>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</si>
  <si>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</si>
  <si>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Electra America Multifamily III- Electra America</t>
  </si>
  <si>
    <t>7989</t>
  </si>
  <si>
    <t>14/01/21</t>
  </si>
  <si>
    <t>סה"כ קרנות השקעה אחרות בחו"ל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</si>
  <si>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</si>
  <si>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</si>
  <si>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</si>
  <si>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</si>
  <si>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</si>
  <si>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</si>
  <si>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</si>
  <si>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</si>
  <si>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</si>
  <si>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BCP V DEXKO CO-INVEST LP- Brookfield global</t>
  </si>
  <si>
    <t>8337</t>
  </si>
  <si>
    <t>Kartesia Credit Opportunities V- KARTESIA</t>
  </si>
  <si>
    <t>70111</t>
  </si>
  <si>
    <t>13/04/21</t>
  </si>
  <si>
    <t>Kartesia Senior Opportunities- KARTESIA</t>
  </si>
  <si>
    <t>9014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</si>
  <si>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</si>
  <si>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</si>
  <si>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</si>
  <si>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</si>
  <si>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</si>
  <si>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</si>
  <si>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</si>
  <si>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</si>
  <si>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</si>
  <si>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</si>
  <si>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</si>
  <si>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</si>
  <si>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</si>
  <si>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</si>
  <si>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</si>
  <si>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</si>
  <si>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</si>
  <si>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</si>
  <si>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</si>
  <si>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</si>
  <si>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Cheyne Real Estate Credit Holdings VII- Cheyne Capital</t>
  </si>
  <si>
    <t>9011</t>
  </si>
  <si>
    <t>Audax Direct Lending Solutions</t>
  </si>
  <si>
    <t>8314</t>
  </si>
  <si>
    <t>26/06/22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</si>
  <si>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</si>
  <si>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</si>
  <si>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</si>
  <si>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</si>
  <si>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</si>
  <si>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</si>
  <si>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</si>
  <si>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</si>
  <si>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</si>
  <si>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</si>
  <si>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</si>
  <si>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</si>
  <si>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</si>
  <si>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</si>
  <si>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</si>
  <si>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</si>
  <si>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</si>
  <si>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</si>
  <si>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</si>
  <si>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</si>
  <si>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</si>
  <si>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</si>
  <si>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</si>
  <si>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</si>
  <si>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</si>
  <si>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</si>
  <si>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</si>
  <si>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</si>
  <si>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</si>
  <si>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</si>
  <si>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</si>
  <si>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</si>
  <si>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</si>
  <si>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</si>
  <si>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</si>
  <si>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</si>
  <si>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</si>
  <si>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</si>
  <si>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</si>
  <si>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</si>
  <si>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</si>
  <si>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</si>
  <si>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</si>
  <si>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</si>
  <si>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Ares private capital solutions II- APCS II</t>
  </si>
  <si>
    <t>7086</t>
  </si>
  <si>
    <t>10/11/21</t>
  </si>
  <si>
    <t>Brookfield Capital Partners Fund VI- Brookfield global</t>
  </si>
  <si>
    <t>9236</t>
  </si>
  <si>
    <t>03/10/22</t>
  </si>
  <si>
    <t>Girasol Investments S.A- BUYOUT</t>
  </si>
  <si>
    <t>8412</t>
  </si>
  <si>
    <t>12/04/22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</si>
  <si>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</si>
  <si>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</si>
  <si>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</si>
  <si>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</si>
  <si>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</si>
  <si>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</si>
  <si>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Proxima Co-Invest L.P- Galaxy Protfolio</t>
  </si>
  <si>
    <t>9377</t>
  </si>
  <si>
    <t>Clayton Dubilier &amp; Rice XI L.P- Group 11 Fund  L.P</t>
  </si>
  <si>
    <t>8329</t>
  </si>
  <si>
    <t>26/09/21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</si>
  <si>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</si>
  <si>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</si>
  <si>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</si>
  <si>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</si>
  <si>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</si>
  <si>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</si>
  <si>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</si>
  <si>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</si>
  <si>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</si>
  <si>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</si>
  <si>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</si>
  <si>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</si>
  <si>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</si>
  <si>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Tikehau Direct Lending V- LendingClub Corp</t>
  </si>
  <si>
    <t>8312</t>
  </si>
  <si>
    <t>01/08/21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</si>
  <si>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</si>
  <si>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</si>
  <si>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</si>
  <si>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</si>
  <si>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</si>
  <si>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</si>
  <si>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</si>
  <si>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</si>
  <si>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</si>
  <si>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</si>
  <si>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27/01/21</t>
  </si>
  <si>
    <t>MORE C-1- MORE GROUP</t>
  </si>
  <si>
    <t>8334</t>
  </si>
  <si>
    <t>28/11/21</t>
  </si>
  <si>
    <t>Nirvana Holdings I LP- Nirvana Holdings I LP</t>
  </si>
  <si>
    <t>8310</t>
  </si>
  <si>
    <t>ORCC III- ORACLE CORP(ישן)</t>
  </si>
  <si>
    <t>70851</t>
  </si>
  <si>
    <t>30/12/20</t>
  </si>
  <si>
    <t>Permira VIII - 2 SCSp- Permira VI</t>
  </si>
  <si>
    <t>8416</t>
  </si>
  <si>
    <t>20/03/23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</si>
  <si>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</si>
  <si>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</si>
  <si>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</si>
  <si>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</si>
  <si>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</si>
  <si>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</si>
  <si>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</si>
  <si>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</si>
  <si>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Thoma Bravo Fund XIV-A- THOMA BRAVO</t>
  </si>
  <si>
    <t>80000</t>
  </si>
  <si>
    <t>18/04/21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</si>
  <si>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</si>
  <si>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</si>
  <si>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</si>
  <si>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</si>
  <si>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</si>
  <si>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</si>
  <si>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</si>
  <si>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</si>
  <si>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</si>
  <si>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</si>
  <si>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</si>
  <si>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</si>
  <si>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</si>
  <si>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</si>
  <si>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ISQ Global infrastructure Fund- CVC Credit Partners</t>
  </si>
  <si>
    <t>8296</t>
  </si>
  <si>
    <t>22/12/21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</si>
  <si>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</si>
  <si>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</si>
  <si>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</si>
  <si>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</si>
  <si>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</si>
  <si>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</si>
  <si>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</si>
  <si>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</si>
  <si>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</si>
  <si>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</si>
  <si>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</si>
  <si>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</si>
  <si>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</si>
  <si>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</si>
  <si>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</si>
  <si>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</si>
  <si>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</si>
  <si>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</si>
  <si>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</si>
  <si>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</si>
  <si>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</si>
  <si>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</si>
  <si>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</si>
  <si>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</si>
  <si>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</si>
  <si>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</si>
  <si>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</si>
  <si>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</si>
  <si>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</si>
  <si>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</si>
  <si>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</si>
  <si>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</si>
  <si>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</si>
  <si>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</si>
  <si>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</si>
  <si>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</si>
  <si>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</si>
  <si>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</si>
  <si>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</si>
  <si>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</si>
  <si>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</si>
  <si>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</si>
  <si>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</si>
  <si>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</si>
  <si>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</si>
  <si>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</si>
  <si>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</si>
  <si>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</si>
  <si>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</si>
  <si>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</si>
  <si>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</si>
  <si>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</si>
  <si>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</si>
  <si>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</si>
  <si>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</si>
  <si>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</si>
  <si>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</si>
  <si>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</si>
  <si>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</si>
  <si>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</si>
  <si>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</si>
  <si>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</si>
  <si>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</si>
  <si>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</si>
  <si>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</si>
  <si>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</si>
  <si>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</si>
  <si>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</si>
  <si>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</si>
  <si>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</si>
  <si>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</si>
  <si>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</si>
  <si>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</si>
  <si>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</si>
  <si>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</si>
  <si>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</si>
  <si>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</si>
  <si>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</si>
  <si>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</si>
  <si>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</si>
  <si>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</si>
  <si>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</si>
  <si>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</si>
  <si>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</si>
  <si>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</si>
  <si>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</si>
  <si>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</si>
  <si>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</si>
  <si>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</si>
  <si>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</si>
  <si>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</si>
  <si>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</si>
  <si>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</si>
  <si>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</si>
  <si>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</si>
  <si>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</si>
  <si>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</si>
  <si>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</si>
  <si>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</si>
  <si>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</si>
  <si>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</si>
  <si>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</si>
  <si>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</si>
  <si>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</si>
  <si>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</si>
  <si>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</si>
  <si>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</si>
  <si>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</si>
  <si>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</si>
  <si>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</si>
  <si>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</si>
  <si>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</si>
  <si>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</si>
  <si>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</si>
  <si>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</si>
  <si>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</si>
  <si>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</si>
  <si>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</si>
  <si>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</si>
  <si>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</si>
  <si>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</si>
  <si>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</si>
  <si>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</si>
  <si>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</si>
  <si>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</si>
  <si>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</si>
  <si>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</si>
  <si>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</si>
  <si>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</si>
  <si>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</si>
  <si>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</si>
  <si>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</si>
  <si>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</si>
  <si>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</si>
  <si>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</si>
  <si>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</si>
  <si>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</si>
  <si>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</si>
  <si>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</si>
  <si>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</si>
  <si>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</si>
  <si>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</si>
  <si>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</si>
  <si>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</si>
  <si>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</si>
  <si>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</si>
  <si>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</si>
  <si>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</si>
  <si>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</si>
  <si>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</si>
  <si>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</si>
  <si>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</si>
  <si>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</si>
  <si>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</si>
  <si>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</si>
  <si>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</si>
  <si>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</si>
  <si>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</si>
  <si>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</si>
  <si>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</si>
  <si>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</si>
  <si>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</si>
  <si>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</si>
  <si>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</si>
  <si>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</si>
  <si>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</si>
  <si>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</si>
  <si>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</si>
  <si>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</si>
  <si>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</si>
  <si>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</si>
  <si>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</si>
  <si>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</si>
  <si>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</si>
  <si>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</si>
  <si>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</si>
  <si>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</si>
  <si>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</si>
  <si>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</si>
  <si>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</si>
  <si>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</si>
  <si>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</si>
  <si>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</si>
  <si>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</si>
  <si>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</si>
  <si>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</si>
  <si>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</si>
  <si>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</si>
  <si>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</si>
  <si>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</si>
  <si>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</si>
  <si>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</si>
  <si>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</si>
  <si>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</si>
  <si>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</si>
  <si>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</si>
  <si>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</si>
  <si>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</si>
  <si>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</si>
  <si>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</si>
  <si>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</si>
  <si>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</si>
  <si>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</si>
  <si>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</si>
  <si>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</si>
  <si>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</si>
  <si>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</si>
  <si>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</si>
  <si>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</si>
  <si>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</si>
  <si>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</si>
  <si>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</si>
  <si>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</si>
  <si>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</si>
  <si>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</si>
  <si>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</si>
  <si>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</si>
  <si>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</si>
  <si>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</si>
  <si>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</si>
  <si>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</si>
  <si>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</si>
  <si>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</si>
  <si>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</si>
  <si>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</si>
  <si>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</si>
  <si>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</si>
  <si>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</si>
  <si>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</si>
  <si>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</si>
  <si>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</si>
  <si>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</si>
  <si>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</si>
  <si>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</si>
  <si>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</si>
  <si>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</si>
  <si>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</si>
  <si>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</si>
  <si>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</si>
  <si>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</si>
  <si>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</si>
  <si>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</si>
  <si>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</si>
  <si>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</si>
  <si>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</si>
  <si>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</si>
  <si>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</si>
  <si>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</si>
  <si>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</si>
  <si>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</si>
  <si>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</si>
  <si>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</si>
  <si>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</si>
  <si>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</si>
  <si>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</si>
  <si>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</si>
  <si>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</si>
  <si>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</si>
  <si>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</si>
  <si>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</si>
  <si>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</si>
  <si>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</si>
  <si>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</si>
  <si>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</si>
  <si>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</si>
  <si>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</si>
  <si>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</si>
  <si>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</si>
  <si>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</si>
  <si>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</si>
  <si>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</si>
  <si>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</si>
  <si>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</si>
  <si>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</si>
  <si>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</si>
  <si>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</si>
  <si>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</si>
  <si>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</si>
  <si>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</si>
  <si>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</si>
  <si>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</si>
  <si>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</si>
  <si>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</si>
  <si>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</si>
  <si>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</si>
  <si>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</si>
  <si>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</si>
  <si>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</si>
  <si>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</si>
  <si>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</si>
  <si>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</si>
  <si>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</si>
  <si>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</si>
  <si>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</si>
  <si>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</si>
  <si>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</si>
  <si>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</si>
  <si>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</si>
  <si>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</si>
  <si>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</si>
  <si>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</si>
  <si>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</si>
  <si>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</si>
  <si>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</si>
  <si>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</si>
  <si>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</si>
  <si>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</si>
  <si>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</si>
  <si>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</si>
  <si>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</si>
  <si>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</si>
  <si>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</si>
  <si>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</si>
  <si>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</si>
  <si>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</si>
  <si>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</si>
  <si>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</si>
  <si>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</si>
  <si>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</si>
  <si>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</si>
  <si>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</si>
  <si>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</si>
  <si>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</si>
  <si>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</si>
  <si>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</si>
  <si>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</si>
  <si>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</si>
  <si>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13/03/23</t>
  </si>
  <si>
    <t>FX Swap_GBP_USD_2023_07_10_S_1.21695000- בנק הפועלים בע"מ</t>
  </si>
  <si>
    <t>90554216</t>
  </si>
  <si>
    <t>09/02/23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</si>
  <si>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</si>
  <si>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</si>
  <si>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</si>
  <si>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</si>
  <si>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</si>
  <si>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20230105 USD\ILS 3.5262000 20230425- בנק לאומי לישראל בע"מ</t>
  </si>
  <si>
    <t>90016931</t>
  </si>
  <si>
    <t>05/01/23</t>
  </si>
  <si>
    <t>FWD CCY\ILS 20230124 USD\ILS 3.3586000 20230425- בנק לאומי לישראל בע"מ</t>
  </si>
  <si>
    <t>90017058</t>
  </si>
  <si>
    <t>24/01/23</t>
  </si>
  <si>
    <t>FWD CCY\ILS 20230124 USD\ILS 3.3668000 20230425- בנק לאומי לישראל בע"מ</t>
  </si>
  <si>
    <t>90017059</t>
  </si>
  <si>
    <t>FWD CCY\ILS 20230130 USD\ILS 3.4502000 20230425- בנק לאומי לישראל בע"מ</t>
  </si>
  <si>
    <t>90017099</t>
  </si>
  <si>
    <t>30/01/23</t>
  </si>
  <si>
    <t>FWD CCY\ILS 20230216 USD\ILS 3.5130000 20230425- בנק לאומי לישראל בע"מ</t>
  </si>
  <si>
    <t>90017270</t>
  </si>
  <si>
    <t>16/02/23</t>
  </si>
  <si>
    <t>FWD CCY\ILS 20230221 USD\ILS 3.6360000 20230425- בנק לאומי לישראל בע"מ</t>
  </si>
  <si>
    <t>90017305</t>
  </si>
  <si>
    <t>21/02/23</t>
  </si>
  <si>
    <t>FWD CCY\ILS 20230302 USD\ILS 3.6497000 20230425- בנק לאומי לישראל בע"מ</t>
  </si>
  <si>
    <t>90017429</t>
  </si>
  <si>
    <t>02/03/23</t>
  </si>
  <si>
    <t>FWD CCY\ILS 20230313 USD\ILS 3.6285000 20230425- בנק לאומי לישראל בע"מ</t>
  </si>
  <si>
    <t>90017497</t>
  </si>
  <si>
    <t>FWD CCY\ILS 20230314 USD\ILS 3.6086000 20230425- בנק לאומי לישראל בע"מ</t>
  </si>
  <si>
    <t>90017510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</si>
  <si>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</si>
  <si>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</si>
  <si>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</si>
  <si>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</si>
  <si>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</si>
  <si>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</si>
  <si>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</si>
  <si>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</si>
  <si>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</si>
  <si>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</si>
  <si>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</si>
  <si>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</si>
  <si>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</si>
  <si>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</si>
  <si>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</si>
  <si>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</si>
  <si>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</si>
  <si>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</si>
  <si>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</si>
  <si>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</si>
  <si>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</si>
  <si>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</si>
  <si>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</si>
  <si>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</si>
  <si>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</si>
  <si>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</si>
  <si>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</si>
  <si>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</si>
  <si>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</si>
  <si>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</si>
  <si>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</si>
  <si>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</si>
  <si>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</si>
  <si>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</si>
  <si>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</si>
  <si>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</si>
  <si>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</si>
  <si>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</si>
  <si>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</si>
  <si>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</si>
  <si>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</si>
  <si>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</si>
  <si>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</si>
  <si>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</si>
  <si>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</si>
  <si>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</si>
  <si>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</si>
  <si>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</si>
  <si>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</si>
  <si>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</si>
  <si>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</si>
  <si>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</si>
  <si>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</si>
  <si>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</si>
  <si>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</si>
  <si>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</si>
  <si>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</si>
  <si>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</si>
  <si>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</si>
  <si>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</si>
  <si>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</si>
  <si>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</si>
  <si>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</si>
  <si>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</si>
  <si>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</si>
  <si>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</si>
  <si>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</si>
  <si>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</si>
  <si>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</si>
  <si>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</si>
  <si>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</si>
  <si>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</si>
  <si>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</si>
  <si>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</si>
  <si>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</si>
  <si>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</si>
  <si>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</si>
  <si>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</si>
  <si>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</si>
  <si>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</si>
  <si>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</si>
  <si>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</si>
  <si>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</si>
  <si>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</si>
  <si>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</si>
  <si>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</si>
  <si>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</si>
  <si>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</si>
  <si>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</si>
  <si>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</si>
  <si>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</si>
  <si>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</si>
  <si>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</si>
  <si>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</si>
  <si>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</si>
  <si>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</si>
  <si>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</si>
  <si>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</si>
  <si>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</si>
  <si>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</si>
  <si>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</si>
  <si>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</si>
  <si>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</si>
  <si>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</si>
  <si>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</si>
  <si>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</si>
  <si>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</si>
  <si>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</si>
  <si>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</si>
  <si>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</si>
  <si>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</si>
  <si>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</si>
  <si>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</si>
  <si>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</si>
  <si>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</si>
  <si>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</si>
  <si>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</si>
  <si>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</si>
  <si>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90017475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</si>
  <si>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</si>
  <si>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</si>
  <si>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</si>
  <si>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</si>
  <si>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</si>
  <si>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</si>
  <si>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</si>
  <si>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</si>
  <si>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</si>
  <si>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</si>
  <si>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</si>
  <si>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</si>
  <si>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</si>
  <si>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</si>
  <si>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</si>
  <si>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</si>
  <si>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</si>
  <si>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</si>
  <si>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</si>
  <si>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</si>
  <si>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</si>
  <si>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</si>
  <si>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</si>
  <si>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</si>
  <si>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</si>
  <si>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</si>
  <si>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</si>
  <si>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</si>
  <si>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</si>
  <si>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</si>
  <si>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</si>
  <si>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</si>
  <si>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</si>
  <si>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</si>
  <si>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</si>
  <si>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</si>
  <si>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</si>
  <si>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</si>
  <si>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</si>
  <si>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</si>
  <si>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</si>
  <si>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</si>
  <si>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</si>
  <si>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</si>
  <si>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</si>
  <si>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</si>
  <si>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</si>
  <si>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</si>
  <si>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</si>
  <si>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</si>
  <si>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</si>
  <si>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</si>
  <si>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</si>
  <si>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</si>
  <si>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</si>
  <si>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</si>
  <si>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</si>
  <si>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</si>
  <si>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</si>
  <si>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</si>
  <si>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</si>
  <si>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</si>
  <si>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</si>
  <si>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</si>
  <si>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</si>
  <si>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</si>
  <si>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</si>
  <si>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</si>
  <si>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</si>
  <si>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</si>
  <si>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</si>
  <si>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</si>
  <si>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</si>
  <si>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</si>
  <si>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</si>
  <si>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</si>
  <si>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</si>
  <si>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</si>
  <si>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</si>
  <si>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</si>
  <si>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</si>
  <si>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</si>
  <si>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</si>
  <si>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</si>
  <si>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</si>
  <si>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</si>
  <si>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</si>
  <si>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</si>
  <si>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</si>
  <si>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</si>
  <si>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</si>
  <si>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</si>
  <si>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</si>
  <si>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</si>
  <si>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</si>
  <si>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</si>
  <si>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</si>
  <si>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</si>
  <si>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</si>
  <si>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</si>
  <si>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</si>
  <si>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</si>
  <si>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</si>
  <si>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</si>
  <si>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</si>
  <si>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</si>
  <si>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</si>
  <si>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</si>
  <si>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</si>
  <si>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</si>
  <si>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</si>
  <si>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</si>
  <si>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</si>
  <si>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13/02/22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</si>
  <si>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</si>
  <si>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</si>
  <si>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</si>
  <si>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</si>
  <si>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</si>
  <si>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</si>
  <si>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</si>
  <si>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</si>
  <si>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</si>
  <si>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</si>
  <si>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</si>
  <si>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</si>
  <si>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</si>
  <si>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</si>
  <si>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</si>
  <si>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</si>
  <si>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</si>
  <si>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</si>
  <si>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</si>
  <si>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</si>
  <si>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</si>
  <si>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</si>
  <si>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</si>
  <si>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</si>
  <si>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</si>
  <si>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</si>
  <si>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</si>
  <si>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</si>
  <si>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</si>
  <si>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</si>
  <si>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</si>
  <si>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</si>
  <si>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</si>
  <si>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</si>
  <si>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</si>
  <si>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</si>
  <si>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</si>
  <si>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</si>
  <si>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</si>
  <si>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</si>
  <si>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</si>
  <si>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</si>
  <si>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</si>
  <si>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</si>
  <si>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</si>
  <si>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</si>
  <si>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</si>
  <si>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</si>
  <si>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</si>
  <si>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</si>
  <si>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</si>
  <si>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</si>
  <si>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</si>
  <si>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</si>
  <si>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</si>
  <si>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</si>
  <si>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</si>
  <si>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</si>
  <si>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</si>
  <si>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</si>
  <si>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</si>
  <si>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</si>
  <si>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</si>
  <si>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</si>
  <si>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</si>
  <si>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</si>
  <si>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</si>
  <si>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</si>
  <si>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</si>
  <si>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</si>
  <si>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</si>
  <si>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</si>
  <si>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</si>
  <si>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</si>
  <si>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</si>
  <si>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</si>
  <si>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</si>
  <si>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</si>
  <si>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</si>
  <si>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</si>
  <si>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</si>
  <si>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</si>
  <si>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</si>
  <si>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</si>
  <si>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17/03/20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</si>
  <si>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</si>
  <si>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</si>
  <si>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</si>
  <si>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</si>
  <si>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</si>
  <si>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</si>
  <si>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</si>
  <si>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</si>
  <si>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</si>
  <si>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</si>
  <si>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</si>
  <si>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</si>
  <si>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</si>
  <si>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</si>
  <si>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</si>
  <si>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</si>
  <si>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</si>
  <si>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</si>
  <si>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</si>
  <si>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</si>
  <si>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</si>
  <si>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</si>
  <si>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</si>
  <si>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</si>
  <si>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</si>
  <si>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</si>
  <si>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</si>
  <si>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</si>
  <si>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</si>
  <si>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</si>
  <si>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</si>
  <si>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</si>
  <si>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</si>
  <si>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</si>
  <si>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</si>
  <si>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</si>
  <si>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</si>
  <si>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</si>
  <si>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</si>
  <si>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</si>
  <si>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</si>
  <si>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</si>
  <si>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</si>
  <si>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</si>
  <si>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</si>
  <si>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</si>
  <si>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</si>
  <si>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</si>
  <si>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</si>
  <si>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</si>
  <si>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</si>
  <si>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</si>
  <si>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</si>
  <si>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</si>
  <si>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</si>
  <si>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</si>
  <si>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</si>
  <si>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</si>
  <si>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</si>
  <si>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</si>
  <si>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</si>
  <si>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</si>
  <si>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</si>
  <si>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</si>
  <si>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</si>
  <si>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</si>
  <si>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</si>
  <si>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</si>
  <si>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</si>
  <si>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</si>
  <si>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</si>
  <si>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</si>
  <si>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</si>
  <si>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</si>
  <si>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</si>
  <si>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</si>
  <si>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</si>
  <si>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</si>
  <si>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</si>
  <si>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</si>
  <si>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70481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</si>
  <si>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</si>
  <si>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</si>
  <si>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</si>
  <si>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</si>
  <si>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</si>
  <si>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</si>
  <si>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</si>
  <si>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</si>
  <si>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</si>
  <si>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</si>
  <si>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</si>
  <si>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</si>
  <si>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</si>
  <si>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</si>
  <si>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</si>
  <si>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</si>
  <si>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</si>
  <si>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</si>
  <si>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</si>
  <si>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</si>
  <si>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</si>
  <si>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</si>
  <si>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</si>
  <si>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</si>
  <si>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</si>
  <si>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</si>
  <si>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</si>
  <si>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</si>
  <si>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</si>
  <si>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</si>
  <si>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</si>
  <si>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</si>
  <si>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</si>
  <si>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</si>
  <si>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</si>
  <si>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</si>
  <si>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</si>
  <si>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</si>
  <si>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</si>
  <si>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</si>
  <si>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</si>
  <si>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</si>
  <si>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</si>
  <si>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</si>
  <si>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</si>
  <si>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</si>
  <si>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</si>
  <si>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</si>
  <si>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</si>
  <si>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</si>
  <si>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</si>
  <si>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</si>
  <si>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</si>
  <si>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</si>
  <si>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</si>
  <si>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</si>
  <si>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</si>
  <si>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</si>
  <si>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</si>
  <si>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</si>
  <si>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</si>
  <si>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</si>
  <si>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</si>
  <si>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</si>
  <si>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</si>
  <si>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</si>
  <si>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</si>
  <si>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</si>
  <si>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</si>
  <si>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</si>
  <si>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</si>
  <si>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</si>
  <si>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</si>
  <si>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</si>
  <si>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</si>
  <si>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</si>
  <si>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</si>
  <si>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</si>
  <si>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</si>
  <si>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</si>
  <si>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</si>
  <si>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</si>
  <si>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</si>
  <si>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</si>
  <si>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</si>
  <si>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</si>
  <si>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</si>
  <si>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</si>
  <si>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</si>
  <si>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</si>
  <si>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</si>
  <si>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</si>
  <si>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</si>
  <si>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</si>
  <si>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</si>
  <si>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</si>
  <si>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</si>
  <si>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</si>
  <si>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</si>
  <si>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</si>
  <si>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</si>
  <si>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</si>
  <si>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</si>
  <si>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</si>
  <si>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</si>
  <si>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</si>
  <si>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</si>
  <si>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</si>
  <si>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</si>
  <si>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</si>
  <si>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</si>
  <si>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</si>
  <si>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</si>
  <si>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</si>
  <si>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</si>
  <si>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</si>
  <si>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</si>
  <si>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</si>
  <si>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</si>
  <si>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</si>
  <si>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</si>
  <si>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</si>
  <si>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</si>
  <si>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</si>
  <si>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</si>
  <si>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</si>
  <si>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</si>
  <si>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</si>
  <si>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</si>
  <si>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</si>
  <si>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</si>
  <si>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</si>
  <si>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</si>
  <si>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</si>
  <si>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</si>
  <si>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</si>
  <si>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</si>
  <si>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</si>
  <si>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</si>
  <si>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</si>
  <si>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</si>
  <si>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</si>
  <si>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</si>
  <si>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</si>
  <si>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</si>
  <si>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</si>
  <si>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</si>
  <si>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</si>
  <si>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</si>
  <si>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</si>
  <si>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</si>
  <si>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</si>
  <si>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</si>
  <si>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</si>
  <si>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</si>
  <si>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</si>
  <si>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</si>
  <si>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</si>
  <si>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</si>
  <si>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</si>
  <si>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</si>
  <si>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</si>
  <si>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</si>
  <si>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</si>
  <si>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</si>
  <si>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</si>
  <si>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</si>
  <si>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</si>
  <si>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</si>
  <si>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</si>
  <si>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</si>
  <si>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</si>
  <si>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</si>
  <si>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</si>
  <si>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</si>
  <si>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</si>
  <si>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</si>
  <si>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</si>
  <si>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</si>
  <si>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</si>
  <si>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</si>
  <si>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</si>
  <si>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</si>
  <si>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</si>
  <si>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</si>
  <si>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</si>
  <si>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</si>
  <si>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</si>
  <si>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</si>
  <si>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</si>
  <si>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</si>
  <si>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</si>
  <si>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</si>
  <si>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</si>
  <si>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</si>
  <si>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</si>
  <si>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</si>
  <si>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</si>
  <si>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</si>
  <si>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</si>
  <si>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</si>
  <si>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</si>
  <si>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</si>
  <si>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</si>
  <si>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</si>
  <si>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</si>
  <si>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</si>
  <si>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</si>
  <si>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</si>
  <si>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</si>
  <si>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</si>
  <si>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</si>
  <si>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</si>
  <si>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</si>
  <si>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</si>
  <si>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</si>
  <si>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</si>
  <si>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</si>
  <si>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</si>
  <si>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</si>
  <si>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</si>
  <si>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</si>
  <si>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</si>
  <si>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</si>
  <si>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</si>
  <si>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</si>
  <si>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</si>
  <si>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</si>
  <si>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</si>
  <si>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</si>
  <si>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</si>
  <si>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</si>
  <si>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</si>
  <si>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</si>
  <si>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</si>
  <si>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</si>
  <si>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</si>
  <si>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</si>
  <si>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</si>
  <si>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</si>
  <si>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</si>
  <si>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</si>
  <si>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</si>
  <si>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</si>
  <si>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</si>
  <si>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</si>
  <si>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</si>
  <si>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</si>
  <si>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</si>
  <si>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</si>
  <si>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</si>
  <si>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</si>
  <si>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</si>
  <si>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</si>
  <si>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</si>
  <si>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</si>
  <si>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</si>
  <si>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</si>
  <si>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</si>
  <si>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</si>
  <si>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</si>
  <si>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</si>
  <si>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</si>
  <si>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</si>
  <si>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</si>
  <si>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בינוני</t>
  </si>
  <si>
    <t>בנק הפועלים</t>
  </si>
  <si>
    <t>בנק לאומי</t>
  </si>
  <si>
    <t>130018- 10- לאומי</t>
  </si>
  <si>
    <t>200040- 10- לאומי</t>
  </si>
  <si>
    <t>200005- 10- לאומי</t>
  </si>
  <si>
    <t>30005- 10- לאומי</t>
  </si>
  <si>
    <t>גורם 171</t>
  </si>
  <si>
    <t>גורם 168</t>
  </si>
  <si>
    <t>גורם 184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</si>
  <si>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</si>
  <si>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</si>
  <si>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</si>
  <si>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</si>
  <si>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</si>
  <si>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</si>
  <si>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</si>
  <si>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</si>
  <si>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</si>
  <si>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</si>
  <si>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</si>
  <si>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</si>
  <si>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</si>
  <si>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</si>
  <si>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</si>
  <si>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</si>
  <si>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</si>
  <si>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Kartesia Credit Opportunities V</t>
  </si>
  <si>
    <t>ICG Senior Debt Partners IV</t>
  </si>
  <si>
    <t>Senior Loan Fund II (EUR) SLP</t>
  </si>
  <si>
    <t>Insight Partners XI, L.P</t>
  </si>
  <si>
    <t>Accelmed Partners II, L.P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</si>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</sst>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yy;@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20" fillId="4" borderId="0" xfId="0" applyNumberFormat="1" applyFont="1" applyFill="1"/>
    <xf numFmtId="4" fontId="20" fillId="4" borderId="0" xfId="0" applyNumberFormat="1" applyFont="1" applyFill="1"/>
    <xf numFmtId="0" fontId="20" fillId="0" borderId="0" xfId="0" applyFont="1"/>
    <xf numFmtId="166" fontId="20" fillId="0" borderId="0" xfId="0" applyNumberFormat="1" applyFont="1"/>
    <xf numFmtId="4" fontId="20" fillId="0" borderId="0" xfId="0" applyNumberFormat="1" applyFon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67" fontId="0" fillId="0" borderId="0" xfId="0" applyNumberFormat="1"/>
    <xf numFmtId="167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3659</v>
      </c>
    </row>
    <row r="3" spans="1:36">
      <c r="B3" s="2" t="s">
        <v>2</v>
      </c>
      <c r="C3" s="26" t="s">
        <v>3660</v>
      </c>
    </row>
    <row r="4" spans="1:36">
      <c r="B4" s="2" t="s">
        <v>3</v>
      </c>
      <c r="C4" s="83" t="s">
        <v>197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12788.802057877559</v>
      </c>
      <c r="D11" s="76">
        <v>0.14599999999999999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12161.87523570026</v>
      </c>
      <c r="D13" s="78">
        <v>0.13880000000000001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17675.406376200721</v>
      </c>
      <c r="D15" s="78">
        <v>0.20169999999999999</v>
      </c>
    </row>
    <row r="16" spans="1:36">
      <c r="A16" s="10" t="s">
        <v>13</v>
      </c>
      <c r="B16" s="70" t="s">
        <v>19</v>
      </c>
      <c r="C16" s="77">
        <v>12242.247191183475</v>
      </c>
      <c r="D16" s="78">
        <v>0.13969999999999999</v>
      </c>
    </row>
    <row r="17" spans="1:4">
      <c r="A17" s="10" t="s">
        <v>13</v>
      </c>
      <c r="B17" s="70" t="s">
        <v>195</v>
      </c>
      <c r="C17" s="77">
        <v>11355.239079220773</v>
      </c>
      <c r="D17" s="78">
        <v>0.12959999999999999</v>
      </c>
    </row>
    <row r="18" spans="1:4">
      <c r="A18" s="10" t="s">
        <v>13</v>
      </c>
      <c r="B18" s="70" t="s">
        <v>20</v>
      </c>
      <c r="C18" s="77">
        <v>1698.1672425045381</v>
      </c>
      <c r="D18" s="78">
        <v>1.9400000000000001E-2</v>
      </c>
    </row>
    <row r="19" spans="1:4">
      <c r="A19" s="10" t="s">
        <v>13</v>
      </c>
      <c r="B19" s="70" t="s">
        <v>21</v>
      </c>
      <c r="C19" s="77">
        <v>2.4370524357460002</v>
      </c>
      <c r="D19" s="78">
        <v>0</v>
      </c>
    </row>
    <row r="20" spans="1:4">
      <c r="A20" s="10" t="s">
        <v>13</v>
      </c>
      <c r="B20" s="70" t="s">
        <v>22</v>
      </c>
      <c r="C20" s="77">
        <v>1.60539415</v>
      </c>
      <c r="D20" s="78">
        <v>0</v>
      </c>
    </row>
    <row r="21" spans="1:4">
      <c r="A21" s="10" t="s">
        <v>13</v>
      </c>
      <c r="B21" s="70" t="s">
        <v>23</v>
      </c>
      <c r="C21" s="77">
        <v>363.97191876605461</v>
      </c>
      <c r="D21" s="78">
        <v>4.1999999999999997E-3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796.85907623460264</v>
      </c>
      <c r="D26" s="78">
        <v>9.1000000000000004E-3</v>
      </c>
    </row>
    <row r="27" spans="1:4">
      <c r="A27" s="10" t="s">
        <v>13</v>
      </c>
      <c r="B27" s="70" t="s">
        <v>28</v>
      </c>
      <c r="C27" s="77">
        <v>1742.0793071049734</v>
      </c>
      <c r="D27" s="78">
        <v>1.9900000000000001E-2</v>
      </c>
    </row>
    <row r="28" spans="1:4">
      <c r="A28" s="10" t="s">
        <v>13</v>
      </c>
      <c r="B28" s="70" t="s">
        <v>29</v>
      </c>
      <c r="C28" s="77">
        <v>7598.5527109509394</v>
      </c>
      <c r="D28" s="78">
        <v>8.6699999999999999E-2</v>
      </c>
    </row>
    <row r="29" spans="1:4">
      <c r="A29" s="10" t="s">
        <v>13</v>
      </c>
      <c r="B29" s="70" t="s">
        <v>30</v>
      </c>
      <c r="C29" s="77">
        <v>7.8337326250000006E-2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-766.76104081666892</v>
      </c>
      <c r="D31" s="78">
        <v>-8.8000000000000005E-3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8920.9729033591811</v>
      </c>
      <c r="D33" s="78">
        <v>0.1018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283.48703</v>
      </c>
      <c r="D35" s="78">
        <v>3.2000000000000002E-3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755.66479819400001</v>
      </c>
      <c r="D37" s="78">
        <v>8.6E-3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87620.684670392409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8042.355504382419</v>
      </c>
      <c r="D43" s="78">
        <f>C43/$C$42</f>
        <v>9.1786038132842654E-2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A4EB19B3-43DF-4947-979A-4905D3F6B37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topLeftCell="A15" workbookViewId="0">
      <selection activeCell="L29" sqref="L2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3659</v>
      </c>
    </row>
    <row r="3" spans="2:13" s="1" customFormat="1">
      <c r="B3" s="2" t="s">
        <v>2</v>
      </c>
      <c r="C3" s="26" t="s">
        <v>3660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84">
        <v>0</v>
      </c>
      <c r="J11" s="85">
        <v>12788.802057877559</v>
      </c>
      <c r="K11" s="84">
        <f>J11/$J$11</f>
        <v>1</v>
      </c>
      <c r="L11" s="84">
        <f>J11/'סכום נכסי הקרן'!$C$42</f>
        <v>0.14595642690976343</v>
      </c>
    </row>
    <row r="12" spans="2:13">
      <c r="B12" s="86" t="s">
        <v>204</v>
      </c>
      <c r="C12" s="26"/>
      <c r="D12" s="27"/>
      <c r="E12" s="27"/>
      <c r="F12" s="27"/>
      <c r="G12" s="27"/>
      <c r="H12" s="27"/>
      <c r="I12" s="87">
        <v>0</v>
      </c>
      <c r="J12" s="88">
        <v>12788.802057877559</v>
      </c>
      <c r="K12" s="87">
        <f t="shared" ref="K12:K44" si="0">J12/$J$11</f>
        <v>1</v>
      </c>
      <c r="L12" s="87">
        <f>J12/'סכום נכסי הקרן'!$C$42</f>
        <v>0.14595642690976343</v>
      </c>
    </row>
    <row r="13" spans="2:13">
      <c r="B13" s="86" t="s">
        <v>205</v>
      </c>
      <c r="C13" s="26"/>
      <c r="D13" s="27"/>
      <c r="E13" s="27"/>
      <c r="F13" s="27"/>
      <c r="G13" s="27"/>
      <c r="H13" s="27"/>
      <c r="I13" s="87">
        <v>0</v>
      </c>
      <c r="J13" s="88">
        <v>6138.12716</v>
      </c>
      <c r="K13" s="87">
        <f t="shared" si="0"/>
        <v>0.47996107314985598</v>
      </c>
      <c r="L13" s="87">
        <f>J13/'סכום נכסי הקרן'!$C$42</f>
        <v>7.0053403292728578E-2</v>
      </c>
    </row>
    <row r="14" spans="2:13">
      <c r="B14" s="89" t="s">
        <v>3661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90">
        <v>0</v>
      </c>
      <c r="I14" s="90">
        <v>0</v>
      </c>
      <c r="J14" s="91">
        <v>49.096299999999999</v>
      </c>
      <c r="K14" s="90">
        <f t="shared" si="0"/>
        <v>3.8390069513788427E-3</v>
      </c>
      <c r="L14" s="90">
        <f>J14/'סכום נכסי הקרן'!$C$42</f>
        <v>5.6032773750499978E-4</v>
      </c>
    </row>
    <row r="15" spans="2:13">
      <c r="B15" s="89" t="s">
        <v>3662</v>
      </c>
      <c r="C15" t="s">
        <v>210</v>
      </c>
      <c r="D15" t="s">
        <v>211</v>
      </c>
      <c r="E15" t="s">
        <v>208</v>
      </c>
      <c r="F15" t="s">
        <v>209</v>
      </c>
      <c r="G15" t="s">
        <v>102</v>
      </c>
      <c r="H15" s="90">
        <v>0</v>
      </c>
      <c r="I15" s="90">
        <v>0</v>
      </c>
      <c r="J15" s="91">
        <v>6089.0308599999998</v>
      </c>
      <c r="K15" s="90">
        <f t="shared" si="0"/>
        <v>0.47612206619847713</v>
      </c>
      <c r="L15" s="90">
        <f>J15/'סכום נכסי הקרן'!$C$42</f>
        <v>6.9493075555223577E-2</v>
      </c>
    </row>
    <row r="16" spans="2:13">
      <c r="B16" s="86" t="s">
        <v>212</v>
      </c>
      <c r="D16" s="16"/>
      <c r="I16" s="87">
        <v>0</v>
      </c>
      <c r="J16" s="88">
        <v>4604.2197471095596</v>
      </c>
      <c r="K16" s="87">
        <f t="shared" si="0"/>
        <v>0.36001962703562868</v>
      </c>
      <c r="L16" s="87">
        <f>J16/'סכום נכסי הקרן'!$C$42</f>
        <v>5.2547178379506031E-2</v>
      </c>
    </row>
    <row r="17" spans="2:12">
      <c r="B17" s="89" t="s">
        <v>3661</v>
      </c>
      <c r="C17" t="s">
        <v>221</v>
      </c>
      <c r="D17" t="s">
        <v>207</v>
      </c>
      <c r="E17" t="s">
        <v>208</v>
      </c>
      <c r="F17" t="s">
        <v>209</v>
      </c>
      <c r="G17" t="s">
        <v>110</v>
      </c>
      <c r="H17" s="90">
        <v>0</v>
      </c>
      <c r="I17" s="90">
        <v>0</v>
      </c>
      <c r="J17" s="91">
        <v>3.1406488960000001</v>
      </c>
      <c r="K17" s="90">
        <f t="shared" si="0"/>
        <v>2.4557803629976776E-4</v>
      </c>
      <c r="L17" s="90">
        <f>J17/'סכום נכסי הקרן'!$C$42</f>
        <v>3.5843692705830287E-5</v>
      </c>
    </row>
    <row r="18" spans="2:12">
      <c r="B18" s="89" t="s">
        <v>3662</v>
      </c>
      <c r="C18" t="s">
        <v>222</v>
      </c>
      <c r="D18" t="s">
        <v>211</v>
      </c>
      <c r="E18" t="s">
        <v>208</v>
      </c>
      <c r="F18" t="s">
        <v>209</v>
      </c>
      <c r="G18" t="s">
        <v>110</v>
      </c>
      <c r="H18" s="90">
        <v>0</v>
      </c>
      <c r="I18" s="90">
        <v>0</v>
      </c>
      <c r="J18" s="91">
        <f>23.756261298+372.773532516-3.19040337</f>
        <v>393.33939044399995</v>
      </c>
      <c r="K18" s="90">
        <f t="shared" si="0"/>
        <v>3.0756546912203822E-2</v>
      </c>
      <c r="L18" s="90">
        <f>J18/'סכום נכסי הקרן'!$C$42</f>
        <v>4.4891156913877874E-3</v>
      </c>
    </row>
    <row r="19" spans="2:12">
      <c r="B19" s="89" t="s">
        <v>3661</v>
      </c>
      <c r="C19" t="s">
        <v>217</v>
      </c>
      <c r="D19" t="s">
        <v>207</v>
      </c>
      <c r="E19" t="s">
        <v>208</v>
      </c>
      <c r="F19" t="s">
        <v>209</v>
      </c>
      <c r="G19" t="s">
        <v>120</v>
      </c>
      <c r="H19" s="90">
        <v>0</v>
      </c>
      <c r="I19" s="90">
        <v>0</v>
      </c>
      <c r="J19" s="91">
        <v>2.0681477849999998</v>
      </c>
      <c r="K19" s="90">
        <f t="shared" si="0"/>
        <v>1.6171552078453479E-4</v>
      </c>
      <c r="L19" s="90">
        <f>J19/'סכום נכסי הקרן'!$C$42</f>
        <v>2.3603419589562284E-5</v>
      </c>
    </row>
    <row r="20" spans="2:12">
      <c r="B20" s="89" t="s">
        <v>3662</v>
      </c>
      <c r="C20" t="s">
        <v>3663</v>
      </c>
      <c r="D20" t="s">
        <v>211</v>
      </c>
      <c r="E20" t="s">
        <v>208</v>
      </c>
      <c r="F20" t="s">
        <v>209</v>
      </c>
      <c r="G20" t="s">
        <v>120</v>
      </c>
      <c r="H20" s="90">
        <v>0</v>
      </c>
      <c r="I20" s="90">
        <v>0</v>
      </c>
      <c r="J20" s="91">
        <v>43.707396060000001</v>
      </c>
      <c r="K20" s="90">
        <f t="shared" si="0"/>
        <v>3.417630194149218E-3</v>
      </c>
      <c r="L20" s="90">
        <f>J20/'סכום נכסי הקרן'!$C$42</f>
        <v>4.9882509163694092E-4</v>
      </c>
    </row>
    <row r="21" spans="2:12">
      <c r="B21" s="89" t="s">
        <v>3661</v>
      </c>
      <c r="C21" t="s">
        <v>218</v>
      </c>
      <c r="D21" t="s">
        <v>207</v>
      </c>
      <c r="E21" t="s">
        <v>208</v>
      </c>
      <c r="F21" t="s">
        <v>209</v>
      </c>
      <c r="G21" t="s">
        <v>106</v>
      </c>
      <c r="H21" s="90">
        <v>0</v>
      </c>
      <c r="I21" s="90">
        <v>0</v>
      </c>
      <c r="J21" s="91">
        <v>0.33500412000000002</v>
      </c>
      <c r="K21" s="90">
        <f t="shared" si="0"/>
        <v>2.6195113387781809E-5</v>
      </c>
      <c r="L21" s="90">
        <f>J21/'סכום נכסי הקרן'!$C$42</f>
        <v>3.8233451525767411E-6</v>
      </c>
    </row>
    <row r="22" spans="2:12">
      <c r="B22" s="89" t="s">
        <v>3662</v>
      </c>
      <c r="C22" t="s">
        <v>219</v>
      </c>
      <c r="D22" t="s">
        <v>211</v>
      </c>
      <c r="E22" t="s">
        <v>208</v>
      </c>
      <c r="F22" t="s">
        <v>209</v>
      </c>
      <c r="G22" t="s">
        <v>106</v>
      </c>
      <c r="H22" s="90">
        <v>0</v>
      </c>
      <c r="I22" s="90">
        <v>0</v>
      </c>
      <c r="J22" s="91">
        <f>274.60002988+3774.53158324</f>
        <v>4049.1316131200001</v>
      </c>
      <c r="K22" s="90">
        <f t="shared" si="0"/>
        <v>0.31661539484269707</v>
      </c>
      <c r="L22" s="90">
        <f>J22/'סכום נכסי הקרן'!$C$42</f>
        <v>4.6212051735864006E-2</v>
      </c>
    </row>
    <row r="23" spans="2:12">
      <c r="B23" s="89" t="s">
        <v>3662</v>
      </c>
      <c r="C23" t="s">
        <v>3664</v>
      </c>
      <c r="D23" t="s">
        <v>211</v>
      </c>
      <c r="E23" t="s">
        <v>208</v>
      </c>
      <c r="F23" t="s">
        <v>209</v>
      </c>
      <c r="G23" t="s">
        <v>202</v>
      </c>
      <c r="H23" s="90">
        <v>0</v>
      </c>
      <c r="I23" s="90">
        <v>0</v>
      </c>
      <c r="J23" s="91">
        <v>1.152476E-4</v>
      </c>
      <c r="K23" s="90">
        <f t="shared" si="0"/>
        <v>9.0116024533361647E-9</v>
      </c>
      <c r="L23" s="90">
        <f>J23/'סכום נכסי הקרן'!$C$42</f>
        <v>1.3153012948202047E-9</v>
      </c>
    </row>
    <row r="24" spans="2:12">
      <c r="B24" s="89" t="s">
        <v>3662</v>
      </c>
      <c r="C24" t="s">
        <v>220</v>
      </c>
      <c r="D24" t="s">
        <v>211</v>
      </c>
      <c r="E24" t="s">
        <v>208</v>
      </c>
      <c r="F24" t="s">
        <v>209</v>
      </c>
      <c r="G24" t="s">
        <v>116</v>
      </c>
      <c r="H24" s="90">
        <v>0</v>
      </c>
      <c r="I24" s="90">
        <v>0</v>
      </c>
      <c r="J24" s="91">
        <f>0.022392774+43.804103949</f>
        <v>43.826496722999998</v>
      </c>
      <c r="K24" s="90">
        <f t="shared" si="0"/>
        <v>3.4269430807245976E-3</v>
      </c>
      <c r="L24" s="90">
        <f>J24/'סכום נכסי הקרן'!$C$42</f>
        <v>5.0018436728569934E-4</v>
      </c>
    </row>
    <row r="25" spans="2:12">
      <c r="B25" s="89" t="s">
        <v>3662</v>
      </c>
      <c r="C25" t="s">
        <v>223</v>
      </c>
      <c r="D25" t="s">
        <v>211</v>
      </c>
      <c r="E25" t="s">
        <v>208</v>
      </c>
      <c r="F25" t="s">
        <v>209</v>
      </c>
      <c r="G25" t="s">
        <v>200</v>
      </c>
      <c r="H25" s="90">
        <v>0</v>
      </c>
      <c r="I25" s="90">
        <v>0</v>
      </c>
      <c r="J25" s="91">
        <f>0.00006590928+0.15247976868</f>
        <v>0.15254567795999999</v>
      </c>
      <c r="K25" s="90">
        <f t="shared" si="0"/>
        <v>1.1928066230881722E-5</v>
      </c>
      <c r="L25" s="90">
        <f>J25/'סכום נכסי הקרן'!$C$42</f>
        <v>1.7409779270025055E-6</v>
      </c>
    </row>
    <row r="26" spans="2:12">
      <c r="B26" s="89" t="s">
        <v>3662</v>
      </c>
      <c r="C26" t="s">
        <v>3665</v>
      </c>
      <c r="D26" t="s">
        <v>211</v>
      </c>
      <c r="E26" t="s">
        <v>208</v>
      </c>
      <c r="F26" t="s">
        <v>209</v>
      </c>
      <c r="G26" t="s">
        <v>201</v>
      </c>
      <c r="H26" s="90">
        <v>0</v>
      </c>
      <c r="I26" s="90">
        <v>0</v>
      </c>
      <c r="J26" s="91">
        <v>2.4487900000000002E-3</v>
      </c>
      <c r="K26" s="90">
        <f t="shared" si="0"/>
        <v>1.914792322938184E-7</v>
      </c>
      <c r="L26" s="90">
        <f>J26/'סכום נכסי הקרן'!$C$42</f>
        <v>2.7947624573030321E-8</v>
      </c>
    </row>
    <row r="27" spans="2:12">
      <c r="B27" s="89" t="s">
        <v>3661</v>
      </c>
      <c r="C27" t="s">
        <v>224</v>
      </c>
      <c r="D27" t="s">
        <v>207</v>
      </c>
      <c r="E27" t="s">
        <v>208</v>
      </c>
      <c r="F27" t="s">
        <v>209</v>
      </c>
      <c r="G27" t="s">
        <v>113</v>
      </c>
      <c r="H27" s="90">
        <v>0</v>
      </c>
      <c r="I27" s="90">
        <v>0</v>
      </c>
      <c r="J27" s="91">
        <v>8.7528547620000001</v>
      </c>
      <c r="K27" s="90">
        <f t="shared" si="0"/>
        <v>6.844155318369695E-4</v>
      </c>
      <c r="L27" s="90">
        <f>J27/'סכום נכסי הקרן'!$C$42</f>
        <v>9.9894845548469515E-5</v>
      </c>
    </row>
    <row r="28" spans="2:12">
      <c r="B28" s="89" t="s">
        <v>3662</v>
      </c>
      <c r="C28" t="s">
        <v>225</v>
      </c>
      <c r="D28" t="s">
        <v>211</v>
      </c>
      <c r="E28" t="s">
        <v>208</v>
      </c>
      <c r="F28" t="s">
        <v>209</v>
      </c>
      <c r="G28" t="s">
        <v>113</v>
      </c>
      <c r="H28" s="90">
        <v>0</v>
      </c>
      <c r="I28" s="90">
        <v>0</v>
      </c>
      <c r="J28" s="91">
        <f>20.484630648+39.265616916</f>
        <v>59.750247563999999</v>
      </c>
      <c r="K28" s="90">
        <f t="shared" si="0"/>
        <v>4.6720754057801251E-3</v>
      </c>
      <c r="L28" s="90">
        <f>J28/'סכום נכסי הקרן'!$C$42</f>
        <v>6.8191943248065016E-4</v>
      </c>
    </row>
    <row r="29" spans="2:12">
      <c r="B29" s="89" t="s">
        <v>3662</v>
      </c>
      <c r="C29" t="s">
        <v>3666</v>
      </c>
      <c r="D29" t="s">
        <v>211</v>
      </c>
      <c r="E29" t="s">
        <v>208</v>
      </c>
      <c r="F29" t="s">
        <v>209</v>
      </c>
      <c r="G29" t="s">
        <v>199</v>
      </c>
      <c r="H29" s="90">
        <v>0</v>
      </c>
      <c r="I29" s="90">
        <v>0</v>
      </c>
      <c r="J29" s="91">
        <v>1.2837919999999999E-2</v>
      </c>
      <c r="K29" s="90">
        <f t="shared" si="0"/>
        <v>1.0038406992226597E-6</v>
      </c>
      <c r="L29" s="90">
        <f>J29/'סכום נכסי הקרן'!$C$42</f>
        <v>1.4651700164513795E-7</v>
      </c>
    </row>
    <row r="30" spans="2:12">
      <c r="B30" s="86" t="s">
        <v>226</v>
      </c>
      <c r="D30" s="16"/>
      <c r="I30" s="87">
        <v>0</v>
      </c>
      <c r="J30" s="88">
        <v>2045.4528499999999</v>
      </c>
      <c r="K30" s="87">
        <f t="shared" si="0"/>
        <v>0.15994092650296793</v>
      </c>
      <c r="L30" s="87">
        <f>J30/'סכום נכסי הקרן'!$C$42</f>
        <v>2.3344406149010285E-2</v>
      </c>
    </row>
    <row r="31" spans="2:12">
      <c r="B31" s="89" t="s">
        <v>3662</v>
      </c>
      <c r="C31" t="s">
        <v>211</v>
      </c>
      <c r="D31">
        <v>10</v>
      </c>
      <c r="E31" t="s">
        <v>213</v>
      </c>
      <c r="F31" t="s">
        <v>214</v>
      </c>
      <c r="G31" t="s">
        <v>102</v>
      </c>
      <c r="H31" s="90">
        <v>0</v>
      </c>
      <c r="I31" s="90">
        <v>0</v>
      </c>
      <c r="J31" s="91">
        <v>2045.4528499999999</v>
      </c>
      <c r="K31" s="90">
        <f t="shared" si="0"/>
        <v>0.15994092650296793</v>
      </c>
      <c r="L31" s="90">
        <f>J31/'סכום נכסי הקרן'!$C$42</f>
        <v>2.3344406149010285E-2</v>
      </c>
    </row>
    <row r="32" spans="2:12">
      <c r="B32" s="86" t="s">
        <v>227</v>
      </c>
      <c r="D32" s="16"/>
      <c r="I32" s="87">
        <v>0</v>
      </c>
      <c r="J32" s="88">
        <v>0</v>
      </c>
      <c r="K32" s="87">
        <f t="shared" si="0"/>
        <v>0</v>
      </c>
      <c r="L32" s="87">
        <f>J32/'סכום נכסי הקרן'!$C$42</f>
        <v>0</v>
      </c>
    </row>
    <row r="33" spans="2:12">
      <c r="B33" t="s">
        <v>213</v>
      </c>
      <c r="C33" t="s">
        <v>213</v>
      </c>
      <c r="D33" s="16"/>
      <c r="E33" t="s">
        <v>213</v>
      </c>
      <c r="G33" t="s">
        <v>213</v>
      </c>
      <c r="H33" s="90">
        <v>0</v>
      </c>
      <c r="I33" s="90">
        <v>0</v>
      </c>
      <c r="J33" s="91">
        <v>0</v>
      </c>
      <c r="K33" s="90">
        <f t="shared" si="0"/>
        <v>0</v>
      </c>
      <c r="L33" s="90">
        <f>J33/'סכום נכסי הקרן'!$C$42</f>
        <v>0</v>
      </c>
    </row>
    <row r="34" spans="2:12">
      <c r="B34" s="86" t="s">
        <v>228</v>
      </c>
      <c r="D34" s="16"/>
      <c r="I34" s="87">
        <v>0</v>
      </c>
      <c r="J34" s="88">
        <v>0</v>
      </c>
      <c r="K34" s="87">
        <f t="shared" si="0"/>
        <v>0</v>
      </c>
      <c r="L34" s="87">
        <f>J34/'סכום נכסי הקרן'!$C$42</f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90">
        <v>0</v>
      </c>
      <c r="I35" s="90">
        <v>0</v>
      </c>
      <c r="J35" s="91">
        <v>0</v>
      </c>
      <c r="K35" s="90">
        <f t="shared" si="0"/>
        <v>0</v>
      </c>
      <c r="L35" s="90">
        <f>J35/'סכום נכסי הקרן'!$C$42</f>
        <v>0</v>
      </c>
    </row>
    <row r="36" spans="2:12">
      <c r="B36" s="86" t="s">
        <v>229</v>
      </c>
      <c r="D36" s="16"/>
      <c r="I36" s="87">
        <v>0</v>
      </c>
      <c r="J36" s="88">
        <v>0</v>
      </c>
      <c r="K36" s="87">
        <f t="shared" si="0"/>
        <v>0</v>
      </c>
      <c r="L36" s="87">
        <f>J36/'סכום נכסי הקרן'!$C$42</f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90">
        <v>0</v>
      </c>
      <c r="I37" s="90">
        <v>0</v>
      </c>
      <c r="J37" s="91">
        <v>0</v>
      </c>
      <c r="K37" s="90">
        <f t="shared" si="0"/>
        <v>0</v>
      </c>
      <c r="L37" s="90">
        <f>J37/'סכום נכסי הקרן'!$C$42</f>
        <v>0</v>
      </c>
    </row>
    <row r="38" spans="2:12">
      <c r="B38" s="86" t="s">
        <v>230</v>
      </c>
      <c r="D38" s="16"/>
      <c r="I38" s="87">
        <v>0</v>
      </c>
      <c r="J38" s="88">
        <v>1.002300768</v>
      </c>
      <c r="K38" s="87">
        <f t="shared" si="0"/>
        <v>7.837331154739467E-5</v>
      </c>
      <c r="L38" s="87">
        <f>J38/'סכום נכסי הקרן'!$C$42</f>
        <v>1.1439088518543429E-5</v>
      </c>
    </row>
    <row r="39" spans="2:12">
      <c r="B39" s="89" t="s">
        <v>3662</v>
      </c>
      <c r="C39" t="s">
        <v>211</v>
      </c>
      <c r="D39">
        <v>10</v>
      </c>
      <c r="E39" t="s">
        <v>213</v>
      </c>
      <c r="F39" t="s">
        <v>214</v>
      </c>
      <c r="G39" t="s">
        <v>203</v>
      </c>
      <c r="H39" s="90">
        <v>0</v>
      </c>
      <c r="I39" s="90">
        <v>0</v>
      </c>
      <c r="J39" s="91">
        <v>1.002300768</v>
      </c>
      <c r="K39" s="90">
        <f t="shared" si="0"/>
        <v>7.837331154739467E-5</v>
      </c>
      <c r="L39" s="90">
        <f>J39/'סכום נכסי הקרן'!$C$42</f>
        <v>1.1439088518543429E-5</v>
      </c>
    </row>
    <row r="40" spans="2:12">
      <c r="B40" s="86" t="s">
        <v>231</v>
      </c>
      <c r="D40" s="16"/>
      <c r="I40" s="87">
        <v>0</v>
      </c>
      <c r="J40" s="88">
        <v>0</v>
      </c>
      <c r="K40" s="87">
        <f t="shared" si="0"/>
        <v>0</v>
      </c>
      <c r="L40" s="87">
        <f>J40/'סכום נכסי הקרן'!$C$42</f>
        <v>0</v>
      </c>
    </row>
    <row r="41" spans="2:12">
      <c r="B41" s="86" t="s">
        <v>232</v>
      </c>
      <c r="D41" s="16"/>
      <c r="I41" s="87">
        <v>0</v>
      </c>
      <c r="J41" s="88">
        <v>0</v>
      </c>
      <c r="K41" s="87">
        <f t="shared" si="0"/>
        <v>0</v>
      </c>
      <c r="L41" s="87">
        <f>J41/'סכום נכסי הקרן'!$C$42</f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90">
        <v>0</v>
      </c>
      <c r="I42" s="90">
        <v>0</v>
      </c>
      <c r="J42" s="91">
        <v>0</v>
      </c>
      <c r="K42" s="90">
        <f t="shared" si="0"/>
        <v>0</v>
      </c>
      <c r="L42" s="90">
        <f>J42/'סכום נכסי הקרן'!$C$42</f>
        <v>0</v>
      </c>
    </row>
    <row r="43" spans="2:12">
      <c r="B43" s="86" t="s">
        <v>230</v>
      </c>
      <c r="D43" s="16"/>
      <c r="I43" s="87">
        <v>0</v>
      </c>
      <c r="J43" s="88">
        <v>0</v>
      </c>
      <c r="K43" s="87">
        <f t="shared" si="0"/>
        <v>0</v>
      </c>
      <c r="L43" s="87">
        <f>J43/'סכום נכסי הקרן'!$C$42</f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90">
        <v>0</v>
      </c>
      <c r="I44" s="90">
        <v>0</v>
      </c>
      <c r="J44" s="91">
        <v>0</v>
      </c>
      <c r="K44" s="90">
        <f t="shared" si="0"/>
        <v>0</v>
      </c>
      <c r="L44" s="90">
        <f>J44/'סכום נכסי הקרן'!$C$42</f>
        <v>0</v>
      </c>
    </row>
    <row r="45" spans="2:12">
      <c r="B45" t="s">
        <v>233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211FC9ED-A16C-4FC5-AA2E-B9290E4A6AD1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3659</v>
      </c>
    </row>
    <row r="3" spans="2:53" s="1" customFormat="1">
      <c r="B3" s="2" t="s">
        <v>2</v>
      </c>
      <c r="C3" s="26" t="s">
        <v>3660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6.49</v>
      </c>
      <c r="I11" s="7"/>
      <c r="J11" s="7"/>
      <c r="K11" s="76">
        <v>2.9499999999999998E-2</v>
      </c>
      <c r="L11" s="75">
        <v>12831100.789999999</v>
      </c>
      <c r="M11" s="7"/>
      <c r="N11" s="75">
        <v>29.89517</v>
      </c>
      <c r="O11" s="75">
        <v>12161.87523570026</v>
      </c>
      <c r="P11" s="7"/>
      <c r="Q11" s="76">
        <v>1</v>
      </c>
      <c r="R11" s="76">
        <v>0.13880000000000001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6.47</v>
      </c>
      <c r="K12" s="80">
        <v>2.9499999999999998E-2</v>
      </c>
      <c r="L12" s="81">
        <v>12825654.800000001</v>
      </c>
      <c r="N12" s="81">
        <v>29.89517</v>
      </c>
      <c r="O12" s="81">
        <v>12145.140526552999</v>
      </c>
      <c r="Q12" s="80">
        <v>0.99860000000000004</v>
      </c>
      <c r="R12" s="80">
        <v>0.1386</v>
      </c>
    </row>
    <row r="13" spans="2:53">
      <c r="B13" s="79" t="s">
        <v>234</v>
      </c>
      <c r="C13" s="16"/>
      <c r="D13" s="16"/>
      <c r="H13" s="81">
        <v>5.26</v>
      </c>
      <c r="K13" s="80">
        <v>1.0200000000000001E-2</v>
      </c>
      <c r="L13" s="81">
        <v>4152996.21</v>
      </c>
      <c r="N13" s="81">
        <v>0</v>
      </c>
      <c r="O13" s="81">
        <v>4580.9955135589998</v>
      </c>
      <c r="Q13" s="80">
        <v>0.37669999999999998</v>
      </c>
      <c r="R13" s="80">
        <v>5.2299999999999999E-2</v>
      </c>
    </row>
    <row r="14" spans="2:53">
      <c r="B14" s="79" t="s">
        <v>235</v>
      </c>
      <c r="C14" s="16"/>
      <c r="D14" s="16"/>
      <c r="H14" s="81">
        <v>5.26</v>
      </c>
      <c r="K14" s="80">
        <v>1.0200000000000001E-2</v>
      </c>
      <c r="L14" s="81">
        <v>4152996.21</v>
      </c>
      <c r="N14" s="81">
        <v>0</v>
      </c>
      <c r="O14" s="81">
        <v>4580.9955135589998</v>
      </c>
      <c r="Q14" s="80">
        <v>0.37669999999999998</v>
      </c>
      <c r="R14" s="80">
        <v>5.2299999999999999E-2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1.3</v>
      </c>
      <c r="I15" t="s">
        <v>102</v>
      </c>
      <c r="J15" s="78">
        <v>0.04</v>
      </c>
      <c r="K15" s="78">
        <v>1.09E-2</v>
      </c>
      <c r="L15" s="77">
        <v>367986.33</v>
      </c>
      <c r="M15" s="77">
        <v>143.41999999999999</v>
      </c>
      <c r="N15" s="77">
        <v>0</v>
      </c>
      <c r="O15" s="77">
        <v>527.76599448599995</v>
      </c>
      <c r="P15" s="78">
        <v>0</v>
      </c>
      <c r="Q15" s="78">
        <v>4.3400000000000001E-2</v>
      </c>
      <c r="R15" s="78">
        <v>6.0000000000000001E-3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281655.7</v>
      </c>
      <c r="M16" s="77">
        <v>109.89</v>
      </c>
      <c r="N16" s="77">
        <v>0</v>
      </c>
      <c r="O16" s="77">
        <v>309.51144872999998</v>
      </c>
      <c r="P16" s="78">
        <v>0</v>
      </c>
      <c r="Q16" s="78">
        <v>2.5399999999999999E-2</v>
      </c>
      <c r="R16" s="78">
        <v>3.5000000000000001E-3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32400.99</v>
      </c>
      <c r="M17" s="77">
        <v>108.82</v>
      </c>
      <c r="N17" s="77">
        <v>0</v>
      </c>
      <c r="O17" s="77">
        <v>35.258757318000001</v>
      </c>
      <c r="P17" s="78">
        <v>0</v>
      </c>
      <c r="Q17" s="78">
        <v>2.8999999999999998E-3</v>
      </c>
      <c r="R17" s="78">
        <v>4.0000000000000002E-4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36008.36</v>
      </c>
      <c r="M18" s="77">
        <v>112.65</v>
      </c>
      <c r="N18" s="77">
        <v>0</v>
      </c>
      <c r="O18" s="77">
        <v>40.563417540000003</v>
      </c>
      <c r="P18" s="78">
        <v>0</v>
      </c>
      <c r="Q18" s="78">
        <v>3.3E-3</v>
      </c>
      <c r="R18" s="78">
        <v>5.0000000000000001E-4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702678.37</v>
      </c>
      <c r="M19" s="77">
        <v>108.91</v>
      </c>
      <c r="N19" s="77">
        <v>0</v>
      </c>
      <c r="O19" s="77">
        <v>765.28701276699996</v>
      </c>
      <c r="P19" s="78">
        <v>0</v>
      </c>
      <c r="Q19" s="78">
        <v>6.2899999999999998E-2</v>
      </c>
      <c r="R19" s="78">
        <v>8.6999999999999994E-3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749837.54</v>
      </c>
      <c r="M20" s="77">
        <v>101.05</v>
      </c>
      <c r="N20" s="77">
        <v>0</v>
      </c>
      <c r="O20" s="77">
        <v>757.71083417</v>
      </c>
      <c r="P20" s="78">
        <v>0</v>
      </c>
      <c r="Q20" s="78">
        <v>6.2300000000000001E-2</v>
      </c>
      <c r="R20" s="78">
        <v>8.6E-3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110082.24000000001</v>
      </c>
      <c r="M21" s="77">
        <v>92.07</v>
      </c>
      <c r="N21" s="77">
        <v>0</v>
      </c>
      <c r="O21" s="77">
        <v>101.352718368</v>
      </c>
      <c r="P21" s="78">
        <v>0</v>
      </c>
      <c r="Q21" s="78">
        <v>8.3000000000000001E-3</v>
      </c>
      <c r="R21" s="78">
        <v>1.1999999999999999E-3</v>
      </c>
    </row>
    <row r="22" spans="2:18">
      <c r="B22" t="s">
        <v>258</v>
      </c>
      <c r="C22" t="s">
        <v>259</v>
      </c>
      <c r="D22" t="s">
        <v>100</v>
      </c>
      <c r="E22" t="s">
        <v>238</v>
      </c>
      <c r="G22" t="s">
        <v>260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58007.519999999997</v>
      </c>
      <c r="M22" s="77">
        <v>151.12</v>
      </c>
      <c r="N22" s="77">
        <v>0</v>
      </c>
      <c r="O22" s="77">
        <v>87.660964223999997</v>
      </c>
      <c r="P22" s="78">
        <v>0</v>
      </c>
      <c r="Q22" s="78">
        <v>7.1999999999999998E-3</v>
      </c>
      <c r="R22" s="78">
        <v>1E-3</v>
      </c>
    </row>
    <row r="23" spans="2:18">
      <c r="B23" t="s">
        <v>261</v>
      </c>
      <c r="C23" t="s">
        <v>262</v>
      </c>
      <c r="D23" t="s">
        <v>100</v>
      </c>
      <c r="E23" t="s">
        <v>238</v>
      </c>
      <c r="G23" t="s">
        <v>263</v>
      </c>
      <c r="H23" s="77">
        <v>10.67</v>
      </c>
      <c r="I23" t="s">
        <v>102</v>
      </c>
      <c r="J23" s="78">
        <v>0.04</v>
      </c>
      <c r="K23" s="78">
        <v>1.04E-2</v>
      </c>
      <c r="L23" s="77">
        <v>38942.800000000003</v>
      </c>
      <c r="M23" s="77">
        <v>181.01</v>
      </c>
      <c r="N23" s="77">
        <v>0</v>
      </c>
      <c r="O23" s="77">
        <v>70.490362279999999</v>
      </c>
      <c r="P23" s="78">
        <v>0</v>
      </c>
      <c r="Q23" s="78">
        <v>5.7999999999999996E-3</v>
      </c>
      <c r="R23" s="78">
        <v>8.0000000000000004E-4</v>
      </c>
    </row>
    <row r="24" spans="2:18">
      <c r="B24" t="s">
        <v>264</v>
      </c>
      <c r="C24" t="s">
        <v>265</v>
      </c>
      <c r="D24" t="s">
        <v>100</v>
      </c>
      <c r="E24" t="s">
        <v>238</v>
      </c>
      <c r="G24" t="s">
        <v>266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637383.72</v>
      </c>
      <c r="M24" s="77">
        <v>106.67</v>
      </c>
      <c r="N24" s="77">
        <v>0</v>
      </c>
      <c r="O24" s="77">
        <v>679.89721412400002</v>
      </c>
      <c r="P24" s="78">
        <v>0</v>
      </c>
      <c r="Q24" s="78">
        <v>5.5899999999999998E-2</v>
      </c>
      <c r="R24" s="78">
        <v>7.7999999999999996E-3</v>
      </c>
    </row>
    <row r="25" spans="2:18">
      <c r="B25" t="s">
        <v>267</v>
      </c>
      <c r="C25" t="s">
        <v>268</v>
      </c>
      <c r="D25" t="s">
        <v>100</v>
      </c>
      <c r="E25" t="s">
        <v>238</v>
      </c>
      <c r="G25" t="s">
        <v>269</v>
      </c>
      <c r="H25" s="77">
        <v>3.33</v>
      </c>
      <c r="I25" t="s">
        <v>102</v>
      </c>
      <c r="J25" s="78">
        <v>1E-3</v>
      </c>
      <c r="K25" s="78">
        <v>1.01E-2</v>
      </c>
      <c r="L25" s="77">
        <v>1138012.6399999999</v>
      </c>
      <c r="M25" s="77">
        <v>105.93</v>
      </c>
      <c r="N25" s="77">
        <v>0</v>
      </c>
      <c r="O25" s="77">
        <v>1205.4967895520001</v>
      </c>
      <c r="P25" s="78">
        <v>1E-4</v>
      </c>
      <c r="Q25" s="78">
        <v>9.9099999999999994E-2</v>
      </c>
      <c r="R25" s="78">
        <v>1.38E-2</v>
      </c>
    </row>
    <row r="26" spans="2:18">
      <c r="B26" s="79" t="s">
        <v>270</v>
      </c>
      <c r="C26" s="16"/>
      <c r="D26" s="16"/>
      <c r="H26" s="81">
        <v>7.21</v>
      </c>
      <c r="K26" s="80">
        <v>4.1200000000000001E-2</v>
      </c>
      <c r="L26" s="81">
        <v>8672658.5899999999</v>
      </c>
      <c r="N26" s="81">
        <v>29.89517</v>
      </c>
      <c r="O26" s="81">
        <v>7564.1450129940004</v>
      </c>
      <c r="Q26" s="80">
        <v>0.622</v>
      </c>
      <c r="R26" s="80">
        <v>8.6300000000000002E-2</v>
      </c>
    </row>
    <row r="27" spans="2:18">
      <c r="B27" s="79" t="s">
        <v>271</v>
      </c>
      <c r="C27" s="16"/>
      <c r="D27" s="16"/>
      <c r="H27" s="81">
        <v>0.75</v>
      </c>
      <c r="K27" s="80">
        <v>4.5699999999999998E-2</v>
      </c>
      <c r="L27" s="81">
        <v>1867630.59</v>
      </c>
      <c r="N27" s="81">
        <v>0</v>
      </c>
      <c r="O27" s="81">
        <v>1806.5103158920001</v>
      </c>
      <c r="Q27" s="80">
        <v>0.14849999999999999</v>
      </c>
      <c r="R27" s="80">
        <v>2.06E-2</v>
      </c>
    </row>
    <row r="28" spans="2:18">
      <c r="B28" t="s">
        <v>272</v>
      </c>
      <c r="C28" t="s">
        <v>273</v>
      </c>
      <c r="D28" t="s">
        <v>100</v>
      </c>
      <c r="E28" t="s">
        <v>238</v>
      </c>
      <c r="G28" t="s">
        <v>274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130127.5</v>
      </c>
      <c r="M28" s="77">
        <v>97.67</v>
      </c>
      <c r="N28" s="77">
        <v>0</v>
      </c>
      <c r="O28" s="77">
        <v>127.09552925</v>
      </c>
      <c r="P28" s="78">
        <v>0</v>
      </c>
      <c r="Q28" s="78">
        <v>1.0500000000000001E-2</v>
      </c>
      <c r="R28" s="78">
        <v>1.5E-3</v>
      </c>
    </row>
    <row r="29" spans="2:18">
      <c r="B29" t="s">
        <v>275</v>
      </c>
      <c r="C29" t="s">
        <v>276</v>
      </c>
      <c r="D29" t="s">
        <v>100</v>
      </c>
      <c r="E29" t="s">
        <v>238</v>
      </c>
      <c r="G29" t="s">
        <v>274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304055.14</v>
      </c>
      <c r="M29" s="77">
        <v>97.31</v>
      </c>
      <c r="N29" s="77">
        <v>0</v>
      </c>
      <c r="O29" s="77">
        <v>295.87605673399997</v>
      </c>
      <c r="P29" s="78">
        <v>0</v>
      </c>
      <c r="Q29" s="78">
        <v>2.4299999999999999E-2</v>
      </c>
      <c r="R29" s="78">
        <v>3.3999999999999998E-3</v>
      </c>
    </row>
    <row r="30" spans="2:18">
      <c r="B30" t="s">
        <v>277</v>
      </c>
      <c r="C30" t="s">
        <v>278</v>
      </c>
      <c r="D30" t="s">
        <v>100</v>
      </c>
      <c r="E30" t="s">
        <v>238</v>
      </c>
      <c r="G30" t="s">
        <v>279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294858.19</v>
      </c>
      <c r="M30" s="77">
        <v>96.66</v>
      </c>
      <c r="N30" s="77">
        <v>0</v>
      </c>
      <c r="O30" s="77">
        <v>285.00992645399998</v>
      </c>
      <c r="P30" s="78">
        <v>0</v>
      </c>
      <c r="Q30" s="78">
        <v>2.3400000000000001E-2</v>
      </c>
      <c r="R30" s="78">
        <v>3.3E-3</v>
      </c>
    </row>
    <row r="31" spans="2:18">
      <c r="B31" t="s">
        <v>280</v>
      </c>
      <c r="C31" t="s">
        <v>281</v>
      </c>
      <c r="D31" t="s">
        <v>100</v>
      </c>
      <c r="E31" t="s">
        <v>238</v>
      </c>
      <c r="G31" t="s">
        <v>282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278045.63</v>
      </c>
      <c r="M31" s="77">
        <v>96.25</v>
      </c>
      <c r="N31" s="77">
        <v>0</v>
      </c>
      <c r="O31" s="77">
        <v>267.61891887500002</v>
      </c>
      <c r="P31" s="78">
        <v>0</v>
      </c>
      <c r="Q31" s="78">
        <v>2.1999999999999999E-2</v>
      </c>
      <c r="R31" s="78">
        <v>3.0999999999999999E-3</v>
      </c>
    </row>
    <row r="32" spans="2:18">
      <c r="B32" t="s">
        <v>283</v>
      </c>
      <c r="C32" t="s">
        <v>284</v>
      </c>
      <c r="D32" t="s">
        <v>100</v>
      </c>
      <c r="E32" t="s">
        <v>238</v>
      </c>
      <c r="G32" t="s">
        <v>285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427745.8</v>
      </c>
      <c r="M32" s="77">
        <v>95.93</v>
      </c>
      <c r="N32" s="77">
        <v>0</v>
      </c>
      <c r="O32" s="77">
        <v>410.33654594000001</v>
      </c>
      <c r="P32" s="78">
        <v>0</v>
      </c>
      <c r="Q32" s="78">
        <v>3.3700000000000001E-2</v>
      </c>
      <c r="R32" s="78">
        <v>4.7000000000000002E-3</v>
      </c>
    </row>
    <row r="33" spans="2:18">
      <c r="B33" t="s">
        <v>286</v>
      </c>
      <c r="C33" t="s">
        <v>287</v>
      </c>
      <c r="D33" t="s">
        <v>100</v>
      </c>
      <c r="E33" t="s">
        <v>238</v>
      </c>
      <c r="G33" t="s">
        <v>288</v>
      </c>
      <c r="H33" s="77">
        <v>0.09</v>
      </c>
      <c r="I33" t="s">
        <v>102</v>
      </c>
      <c r="J33" s="78">
        <v>0</v>
      </c>
      <c r="K33" s="78">
        <v>4.07E-2</v>
      </c>
      <c r="L33" s="77">
        <v>3.48</v>
      </c>
      <c r="M33" s="77">
        <v>99.64</v>
      </c>
      <c r="N33" s="77">
        <v>0</v>
      </c>
      <c r="O33" s="77">
        <v>3.4674720000000001E-3</v>
      </c>
      <c r="P33" s="78">
        <v>0</v>
      </c>
      <c r="Q33" s="78">
        <v>0</v>
      </c>
      <c r="R33" s="78">
        <v>0</v>
      </c>
    </row>
    <row r="34" spans="2:18">
      <c r="B34" t="s">
        <v>289</v>
      </c>
      <c r="C34" t="s">
        <v>290</v>
      </c>
      <c r="D34" t="s">
        <v>100</v>
      </c>
      <c r="E34" t="s">
        <v>238</v>
      </c>
      <c r="G34" t="s">
        <v>291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354391.59</v>
      </c>
      <c r="M34" s="77">
        <v>96.97</v>
      </c>
      <c r="N34" s="77">
        <v>0</v>
      </c>
      <c r="O34" s="77">
        <v>343.653524823</v>
      </c>
      <c r="P34" s="78">
        <v>0</v>
      </c>
      <c r="Q34" s="78">
        <v>2.8299999999999999E-2</v>
      </c>
      <c r="R34" s="78">
        <v>3.8999999999999998E-3</v>
      </c>
    </row>
    <row r="35" spans="2:18">
      <c r="B35" t="s">
        <v>292</v>
      </c>
      <c r="C35" t="s">
        <v>293</v>
      </c>
      <c r="D35" t="s">
        <v>100</v>
      </c>
      <c r="E35" t="s">
        <v>238</v>
      </c>
      <c r="G35" t="s">
        <v>274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624.61</v>
      </c>
      <c r="M35" s="77">
        <v>98.54</v>
      </c>
      <c r="N35" s="77">
        <v>0</v>
      </c>
      <c r="O35" s="77">
        <v>0.615490694</v>
      </c>
      <c r="P35" s="78">
        <v>0</v>
      </c>
      <c r="Q35" s="78">
        <v>1E-4</v>
      </c>
      <c r="R35" s="78">
        <v>0</v>
      </c>
    </row>
    <row r="36" spans="2:18">
      <c r="B36" t="s">
        <v>294</v>
      </c>
      <c r="C36" t="s">
        <v>295</v>
      </c>
      <c r="D36" t="s">
        <v>100</v>
      </c>
      <c r="E36" t="s">
        <v>238</v>
      </c>
      <c r="G36" t="s">
        <v>274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77778.649999999994</v>
      </c>
      <c r="M36" s="77">
        <v>98.1</v>
      </c>
      <c r="N36" s="77">
        <v>0</v>
      </c>
      <c r="O36" s="77">
        <v>76.300855650000003</v>
      </c>
      <c r="P36" s="78">
        <v>0</v>
      </c>
      <c r="Q36" s="78">
        <v>6.3E-3</v>
      </c>
      <c r="R36" s="78">
        <v>8.9999999999999998E-4</v>
      </c>
    </row>
    <row r="37" spans="2:18">
      <c r="B37" s="79" t="s">
        <v>296</v>
      </c>
      <c r="C37" s="16"/>
      <c r="D37" s="16"/>
      <c r="H37" s="81">
        <v>9.26</v>
      </c>
      <c r="K37" s="80">
        <v>3.9800000000000002E-2</v>
      </c>
      <c r="L37" s="81">
        <v>6779194.0099999998</v>
      </c>
      <c r="N37" s="81">
        <v>29.89517</v>
      </c>
      <c r="O37" s="81">
        <v>5731.87818763</v>
      </c>
      <c r="Q37" s="80">
        <v>0.4713</v>
      </c>
      <c r="R37" s="80">
        <v>6.54E-2</v>
      </c>
    </row>
    <row r="38" spans="2:18">
      <c r="B38" t="s">
        <v>297</v>
      </c>
      <c r="C38" t="s">
        <v>298</v>
      </c>
      <c r="D38" t="s">
        <v>100</v>
      </c>
      <c r="E38" t="s">
        <v>238</v>
      </c>
      <c r="G38" t="s">
        <v>299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906607.25</v>
      </c>
      <c r="M38" s="77">
        <v>93.8</v>
      </c>
      <c r="N38" s="77">
        <v>0</v>
      </c>
      <c r="O38" s="77">
        <v>850.39760049999995</v>
      </c>
      <c r="P38" s="78">
        <v>0</v>
      </c>
      <c r="Q38" s="78">
        <v>6.9900000000000004E-2</v>
      </c>
      <c r="R38" s="78">
        <v>9.7000000000000003E-3</v>
      </c>
    </row>
    <row r="39" spans="2:18">
      <c r="B39" t="s">
        <v>300</v>
      </c>
      <c r="C39" t="s">
        <v>301</v>
      </c>
      <c r="D39" t="s">
        <v>100</v>
      </c>
      <c r="E39" t="s">
        <v>238</v>
      </c>
      <c r="G39" t="s">
        <v>254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31162.14</v>
      </c>
      <c r="M39" s="77">
        <v>90.72</v>
      </c>
      <c r="N39" s="77">
        <v>0</v>
      </c>
      <c r="O39" s="77">
        <v>28.270293408000001</v>
      </c>
      <c r="P39" s="78">
        <v>0</v>
      </c>
      <c r="Q39" s="78">
        <v>2.3E-3</v>
      </c>
      <c r="R39" s="78">
        <v>2.9999999999999997E-4</v>
      </c>
    </row>
    <row r="40" spans="2:18">
      <c r="B40" t="s">
        <v>302</v>
      </c>
      <c r="C40" t="s">
        <v>303</v>
      </c>
      <c r="D40" t="s">
        <v>100</v>
      </c>
      <c r="E40" t="s">
        <v>238</v>
      </c>
      <c r="G40" t="s">
        <v>304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79533.929999999993</v>
      </c>
      <c r="M40" s="77">
        <v>93.4</v>
      </c>
      <c r="N40" s="77">
        <v>1.5906800000000001</v>
      </c>
      <c r="O40" s="77">
        <v>75.875370619999998</v>
      </c>
      <c r="P40" s="78">
        <v>0</v>
      </c>
      <c r="Q40" s="78">
        <v>6.1999999999999998E-3</v>
      </c>
      <c r="R40" s="78">
        <v>8.9999999999999998E-4</v>
      </c>
    </row>
    <row r="41" spans="2:18">
      <c r="B41" t="s">
        <v>305</v>
      </c>
      <c r="C41" t="s">
        <v>306</v>
      </c>
      <c r="D41" t="s">
        <v>100</v>
      </c>
      <c r="E41" t="s">
        <v>238</v>
      </c>
      <c r="G41" t="s">
        <v>307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399758.88</v>
      </c>
      <c r="M41" s="77">
        <v>95.77</v>
      </c>
      <c r="N41" s="77">
        <v>14.015000000000001</v>
      </c>
      <c r="O41" s="77">
        <v>396.86407937600001</v>
      </c>
      <c r="P41" s="78">
        <v>0</v>
      </c>
      <c r="Q41" s="78">
        <v>3.2599999999999997E-2</v>
      </c>
      <c r="R41" s="78">
        <v>4.4999999999999997E-3</v>
      </c>
    </row>
    <row r="42" spans="2:18">
      <c r="B42" t="s">
        <v>308</v>
      </c>
      <c r="C42" t="s">
        <v>309</v>
      </c>
      <c r="D42" t="s">
        <v>100</v>
      </c>
      <c r="E42" t="s">
        <v>238</v>
      </c>
      <c r="G42" t="s">
        <v>310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28291.75</v>
      </c>
      <c r="M42" s="77">
        <v>98.72</v>
      </c>
      <c r="N42" s="77">
        <v>0</v>
      </c>
      <c r="O42" s="77">
        <v>27.929615600000002</v>
      </c>
      <c r="P42" s="78">
        <v>0</v>
      </c>
      <c r="Q42" s="78">
        <v>2.3E-3</v>
      </c>
      <c r="R42" s="78">
        <v>2.9999999999999997E-4</v>
      </c>
    </row>
    <row r="43" spans="2:18">
      <c r="B43" t="s">
        <v>311</v>
      </c>
      <c r="C43" t="s">
        <v>312</v>
      </c>
      <c r="D43" t="s">
        <v>100</v>
      </c>
      <c r="E43" t="s">
        <v>238</v>
      </c>
      <c r="G43" t="s">
        <v>242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17020.34</v>
      </c>
      <c r="M43" s="77">
        <v>95.89</v>
      </c>
      <c r="N43" s="77">
        <v>0</v>
      </c>
      <c r="O43" s="77">
        <v>16.320804026000001</v>
      </c>
      <c r="P43" s="78">
        <v>0</v>
      </c>
      <c r="Q43" s="78">
        <v>1.2999999999999999E-3</v>
      </c>
      <c r="R43" s="78">
        <v>2.0000000000000001E-4</v>
      </c>
    </row>
    <row r="44" spans="2:18">
      <c r="B44" t="s">
        <v>313</v>
      </c>
      <c r="C44" t="s">
        <v>314</v>
      </c>
      <c r="D44" t="s">
        <v>100</v>
      </c>
      <c r="E44" t="s">
        <v>238</v>
      </c>
      <c r="G44" t="s">
        <v>315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546269.41</v>
      </c>
      <c r="M44" s="77">
        <v>79</v>
      </c>
      <c r="N44" s="77">
        <v>0</v>
      </c>
      <c r="O44" s="77">
        <v>431.5528339</v>
      </c>
      <c r="P44" s="78">
        <v>1E-4</v>
      </c>
      <c r="Q44" s="78">
        <v>3.5499999999999997E-2</v>
      </c>
      <c r="R44" s="78">
        <v>4.8999999999999998E-3</v>
      </c>
    </row>
    <row r="45" spans="2:18">
      <c r="B45" t="s">
        <v>316</v>
      </c>
      <c r="C45" t="s">
        <v>317</v>
      </c>
      <c r="D45" t="s">
        <v>100</v>
      </c>
      <c r="E45" t="s">
        <v>238</v>
      </c>
      <c r="G45" t="s">
        <v>318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9821.41</v>
      </c>
      <c r="M45" s="77">
        <v>104.08</v>
      </c>
      <c r="N45" s="77">
        <v>0</v>
      </c>
      <c r="O45" s="77">
        <v>10.222123527999999</v>
      </c>
      <c r="P45" s="78">
        <v>0</v>
      </c>
      <c r="Q45" s="78">
        <v>8.0000000000000004E-4</v>
      </c>
      <c r="R45" s="78">
        <v>1E-4</v>
      </c>
    </row>
    <row r="46" spans="2:18">
      <c r="B46" t="s">
        <v>319</v>
      </c>
      <c r="C46" t="s">
        <v>320</v>
      </c>
      <c r="D46" t="s">
        <v>100</v>
      </c>
      <c r="E46" t="s">
        <v>238</v>
      </c>
      <c r="G46" t="s">
        <v>251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33393.69</v>
      </c>
      <c r="M46" s="77">
        <v>99.5</v>
      </c>
      <c r="N46" s="77">
        <v>3.20418</v>
      </c>
      <c r="O46" s="77">
        <v>36.430901550000002</v>
      </c>
      <c r="P46" s="78">
        <v>0</v>
      </c>
      <c r="Q46" s="78">
        <v>3.0000000000000001E-3</v>
      </c>
      <c r="R46" s="78">
        <v>4.0000000000000002E-4</v>
      </c>
    </row>
    <row r="47" spans="2:18">
      <c r="B47" t="s">
        <v>321</v>
      </c>
      <c r="C47" t="s">
        <v>322</v>
      </c>
      <c r="D47" t="s">
        <v>100</v>
      </c>
      <c r="E47" t="s">
        <v>238</v>
      </c>
      <c r="G47" t="s">
        <v>263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3227.16</v>
      </c>
      <c r="M47" s="77">
        <v>120.91</v>
      </c>
      <c r="N47" s="77">
        <v>0</v>
      </c>
      <c r="O47" s="77">
        <v>3.9019591560000002</v>
      </c>
      <c r="P47" s="78">
        <v>0</v>
      </c>
      <c r="Q47" s="78">
        <v>2.9999999999999997E-4</v>
      </c>
      <c r="R47" s="78">
        <v>0</v>
      </c>
    </row>
    <row r="48" spans="2:18">
      <c r="B48" t="s">
        <v>323</v>
      </c>
      <c r="C48" t="s">
        <v>324</v>
      </c>
      <c r="D48" t="s">
        <v>100</v>
      </c>
      <c r="E48" t="s">
        <v>238</v>
      </c>
      <c r="G48" t="s">
        <v>254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88416.78</v>
      </c>
      <c r="M48" s="77">
        <v>94.4</v>
      </c>
      <c r="N48" s="77">
        <v>0</v>
      </c>
      <c r="O48" s="77">
        <v>83.465440319999999</v>
      </c>
      <c r="P48" s="78">
        <v>0</v>
      </c>
      <c r="Q48" s="78">
        <v>6.8999999999999999E-3</v>
      </c>
      <c r="R48" s="78">
        <v>1E-3</v>
      </c>
    </row>
    <row r="49" spans="2:18">
      <c r="B49" t="s">
        <v>325</v>
      </c>
      <c r="C49" t="s">
        <v>326</v>
      </c>
      <c r="D49" t="s">
        <v>100</v>
      </c>
      <c r="E49" t="s">
        <v>238</v>
      </c>
      <c r="G49" t="s">
        <v>254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37590.75</v>
      </c>
      <c r="M49" s="77">
        <v>93.45</v>
      </c>
      <c r="N49" s="77">
        <v>0</v>
      </c>
      <c r="O49" s="77">
        <v>35.128555875000004</v>
      </c>
      <c r="P49" s="78">
        <v>0</v>
      </c>
      <c r="Q49" s="78">
        <v>2.8999999999999998E-3</v>
      </c>
      <c r="R49" s="78">
        <v>4.0000000000000002E-4</v>
      </c>
    </row>
    <row r="50" spans="2:18">
      <c r="B50" t="s">
        <v>327</v>
      </c>
      <c r="C50" t="s">
        <v>328</v>
      </c>
      <c r="D50" t="s">
        <v>100</v>
      </c>
      <c r="E50" t="s">
        <v>238</v>
      </c>
      <c r="G50" t="s">
        <v>329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1108529.81</v>
      </c>
      <c r="M50" s="77">
        <v>83.41</v>
      </c>
      <c r="N50" s="77">
        <v>11.08531</v>
      </c>
      <c r="O50" s="77">
        <v>935.71002452100004</v>
      </c>
      <c r="P50" s="78">
        <v>0</v>
      </c>
      <c r="Q50" s="78">
        <v>7.6899999999999996E-2</v>
      </c>
      <c r="R50" s="78">
        <v>1.0699999999999999E-2</v>
      </c>
    </row>
    <row r="51" spans="2:18">
      <c r="B51" t="s">
        <v>330</v>
      </c>
      <c r="C51" t="s">
        <v>331</v>
      </c>
      <c r="D51" t="s">
        <v>100</v>
      </c>
      <c r="E51" t="s">
        <v>238</v>
      </c>
      <c r="G51" t="s">
        <v>332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2286237.48</v>
      </c>
      <c r="M51" s="77">
        <v>82.62</v>
      </c>
      <c r="N51" s="77">
        <v>0</v>
      </c>
      <c r="O51" s="77">
        <v>1888.889405976</v>
      </c>
      <c r="P51" s="78">
        <v>2.0000000000000001E-4</v>
      </c>
      <c r="Q51" s="78">
        <v>0.15529999999999999</v>
      </c>
      <c r="R51" s="78">
        <v>2.1600000000000001E-2</v>
      </c>
    </row>
    <row r="52" spans="2:18">
      <c r="B52" t="s">
        <v>333</v>
      </c>
      <c r="C52" t="s">
        <v>334</v>
      </c>
      <c r="D52" t="s">
        <v>100</v>
      </c>
      <c r="E52" t="s">
        <v>238</v>
      </c>
      <c r="G52" t="s">
        <v>335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15496.02</v>
      </c>
      <c r="M52" s="77">
        <v>98.67</v>
      </c>
      <c r="N52" s="77">
        <v>0</v>
      </c>
      <c r="O52" s="77">
        <v>15.289922934</v>
      </c>
      <c r="P52" s="78">
        <v>0</v>
      </c>
      <c r="Q52" s="78">
        <v>1.2999999999999999E-3</v>
      </c>
      <c r="R52" s="78">
        <v>2.0000000000000001E-4</v>
      </c>
    </row>
    <row r="53" spans="2:18">
      <c r="B53" t="s">
        <v>336</v>
      </c>
      <c r="C53" t="s">
        <v>337</v>
      </c>
      <c r="D53" t="s">
        <v>100</v>
      </c>
      <c r="E53" t="s">
        <v>238</v>
      </c>
      <c r="G53" t="s">
        <v>338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1187837.21</v>
      </c>
      <c r="M53" s="77">
        <v>75.400000000000006</v>
      </c>
      <c r="N53" s="77">
        <v>0</v>
      </c>
      <c r="O53" s="77">
        <v>895.62925633999998</v>
      </c>
      <c r="P53" s="78">
        <v>1E-4</v>
      </c>
      <c r="Q53" s="78">
        <v>7.3599999999999999E-2</v>
      </c>
      <c r="R53" s="78">
        <v>1.0200000000000001E-2</v>
      </c>
    </row>
    <row r="54" spans="2:18">
      <c r="B54" s="79" t="s">
        <v>339</v>
      </c>
      <c r="C54" s="16"/>
      <c r="D54" s="16"/>
      <c r="H54" s="81">
        <v>3.08</v>
      </c>
      <c r="K54" s="80">
        <v>4.8899999999999999E-2</v>
      </c>
      <c r="L54" s="81">
        <v>25833.99</v>
      </c>
      <c r="N54" s="81">
        <v>0</v>
      </c>
      <c r="O54" s="81">
        <v>25.756509472000001</v>
      </c>
      <c r="Q54" s="80">
        <v>2.0999999999999999E-3</v>
      </c>
      <c r="R54" s="80">
        <v>2.9999999999999997E-4</v>
      </c>
    </row>
    <row r="55" spans="2:18">
      <c r="B55" t="s">
        <v>340</v>
      </c>
      <c r="C55" t="s">
        <v>341</v>
      </c>
      <c r="D55" t="s">
        <v>100</v>
      </c>
      <c r="E55" t="s">
        <v>238</v>
      </c>
      <c r="G55" t="s">
        <v>342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912.58</v>
      </c>
      <c r="M55" s="77">
        <v>98.61</v>
      </c>
      <c r="N55" s="77">
        <v>0</v>
      </c>
      <c r="O55" s="77">
        <v>0.89989513799999998</v>
      </c>
      <c r="P55" s="78">
        <v>0</v>
      </c>
      <c r="Q55" s="78">
        <v>1E-4</v>
      </c>
      <c r="R55" s="78">
        <v>0</v>
      </c>
    </row>
    <row r="56" spans="2:18">
      <c r="B56" t="s">
        <v>343</v>
      </c>
      <c r="C56" t="s">
        <v>344</v>
      </c>
      <c r="D56" t="s">
        <v>100</v>
      </c>
      <c r="E56" t="s">
        <v>238</v>
      </c>
      <c r="G56" t="s">
        <v>274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24921.41</v>
      </c>
      <c r="M56" s="77">
        <v>99.74</v>
      </c>
      <c r="N56" s="77">
        <v>0</v>
      </c>
      <c r="O56" s="77">
        <v>24.856614334</v>
      </c>
      <c r="P56" s="78">
        <v>0</v>
      </c>
      <c r="Q56" s="78">
        <v>2E-3</v>
      </c>
      <c r="R56" s="78">
        <v>2.9999999999999997E-4</v>
      </c>
    </row>
    <row r="57" spans="2:18">
      <c r="B57" s="79" t="s">
        <v>345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213</v>
      </c>
      <c r="C58" t="s">
        <v>213</v>
      </c>
      <c r="D58" s="16"/>
      <c r="E58" t="s">
        <v>213</v>
      </c>
      <c r="H58" s="77">
        <v>0</v>
      </c>
      <c r="I58" t="s">
        <v>213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231</v>
      </c>
      <c r="C59" s="16"/>
      <c r="D59" s="16"/>
      <c r="H59" s="81">
        <v>19.149999999999999</v>
      </c>
      <c r="K59" s="80">
        <v>5.3499999999999999E-2</v>
      </c>
      <c r="L59" s="81">
        <v>5445.99</v>
      </c>
      <c r="N59" s="81">
        <v>0</v>
      </c>
      <c r="O59" s="81">
        <v>16.734709147259402</v>
      </c>
      <c r="Q59" s="80">
        <v>1.4E-3</v>
      </c>
      <c r="R59" s="80">
        <v>2.0000000000000001E-4</v>
      </c>
    </row>
    <row r="60" spans="2:18">
      <c r="B60" s="79" t="s">
        <v>346</v>
      </c>
      <c r="C60" s="16"/>
      <c r="D60" s="16"/>
      <c r="H60" s="81">
        <v>19.149999999999999</v>
      </c>
      <c r="K60" s="80">
        <v>5.3499999999999999E-2</v>
      </c>
      <c r="L60" s="81">
        <v>5445.99</v>
      </c>
      <c r="N60" s="81">
        <v>0</v>
      </c>
      <c r="O60" s="81">
        <v>16.734709147259402</v>
      </c>
      <c r="Q60" s="80">
        <v>1.4E-3</v>
      </c>
      <c r="R60" s="80">
        <v>2.0000000000000001E-4</v>
      </c>
    </row>
    <row r="61" spans="2:18">
      <c r="B61" t="s">
        <v>347</v>
      </c>
      <c r="C61" t="s">
        <v>348</v>
      </c>
      <c r="D61" t="s">
        <v>123</v>
      </c>
      <c r="E61" t="s">
        <v>349</v>
      </c>
      <c r="F61" t="s">
        <v>350</v>
      </c>
      <c r="G61" t="s">
        <v>351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5445.99</v>
      </c>
      <c r="M61" s="77">
        <v>85.690177780348478</v>
      </c>
      <c r="N61" s="77">
        <v>0</v>
      </c>
      <c r="O61" s="77">
        <v>16.734709147259402</v>
      </c>
      <c r="P61" s="78">
        <v>0</v>
      </c>
      <c r="Q61" s="78">
        <v>1.4E-3</v>
      </c>
      <c r="R61" s="78">
        <v>2.0000000000000001E-4</v>
      </c>
    </row>
    <row r="62" spans="2:18">
      <c r="B62" s="79" t="s">
        <v>352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213</v>
      </c>
      <c r="C63" t="s">
        <v>213</v>
      </c>
      <c r="D63" s="16"/>
      <c r="E63" t="s">
        <v>213</v>
      </c>
      <c r="H63" s="77">
        <v>0</v>
      </c>
      <c r="I63" t="s">
        <v>213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353</v>
      </c>
      <c r="C64" s="16"/>
      <c r="D64" s="16"/>
    </row>
    <row r="65" spans="2:4">
      <c r="B65" t="s">
        <v>354</v>
      </c>
      <c r="C65" s="16"/>
      <c r="D65" s="16"/>
    </row>
    <row r="66" spans="2:4">
      <c r="B66" t="s">
        <v>355</v>
      </c>
      <c r="C66" s="16"/>
      <c r="D66" s="16"/>
    </row>
    <row r="67" spans="2:4">
      <c r="B67" t="s">
        <v>356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3659</v>
      </c>
    </row>
    <row r="3" spans="2:68" s="1" customFormat="1">
      <c r="B3" s="2" t="s">
        <v>2</v>
      </c>
      <c r="C3" s="26" t="s">
        <v>3660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353</v>
      </c>
      <c r="C25" s="16"/>
      <c r="D25" s="16"/>
      <c r="E25" s="16"/>
      <c r="F25" s="16"/>
      <c r="G25" s="16"/>
    </row>
    <row r="26" spans="2:21">
      <c r="B26" t="s">
        <v>354</v>
      </c>
      <c r="C26" s="16"/>
      <c r="D26" s="16"/>
      <c r="E26" s="16"/>
      <c r="F26" s="16"/>
      <c r="G26" s="16"/>
    </row>
    <row r="27" spans="2:21">
      <c r="B27" t="s">
        <v>355</v>
      </c>
      <c r="C27" s="16"/>
      <c r="D27" s="16"/>
      <c r="E27" s="16"/>
      <c r="F27" s="16"/>
      <c r="G27" s="16"/>
    </row>
    <row r="28" spans="2:21">
      <c r="B28" t="s">
        <v>356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3659</v>
      </c>
    </row>
    <row r="3" spans="2:66" s="1" customFormat="1">
      <c r="B3" s="2" t="s">
        <v>2</v>
      </c>
      <c r="C3" s="26" t="s">
        <v>3660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</v>
      </c>
      <c r="L11" s="7"/>
      <c r="M11" s="7"/>
      <c r="N11" s="76">
        <v>4.6699999999999998E-2</v>
      </c>
      <c r="O11" s="75">
        <v>12680968.52</v>
      </c>
      <c r="P11" s="33"/>
      <c r="Q11" s="75">
        <v>46.147950000000002</v>
      </c>
      <c r="R11" s="75">
        <v>17675.406376200721</v>
      </c>
      <c r="S11" s="7"/>
      <c r="T11" s="76">
        <v>1</v>
      </c>
      <c r="U11" s="76">
        <v>0.20169999999999999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4.41</v>
      </c>
      <c r="N12" s="80">
        <v>3.8399999999999997E-2</v>
      </c>
      <c r="O12" s="81">
        <v>11302412.460000001</v>
      </c>
      <c r="Q12" s="81">
        <v>46.147950000000002</v>
      </c>
      <c r="R12" s="81">
        <v>13016.690249305087</v>
      </c>
      <c r="T12" s="80">
        <v>0.73640000000000005</v>
      </c>
      <c r="U12" s="80">
        <v>0.14860000000000001</v>
      </c>
    </row>
    <row r="13" spans="2:66">
      <c r="B13" s="79" t="s">
        <v>357</v>
      </c>
      <c r="C13" s="16"/>
      <c r="D13" s="16"/>
      <c r="E13" s="16"/>
      <c r="F13" s="16"/>
      <c r="K13" s="81">
        <v>4.4800000000000004</v>
      </c>
      <c r="N13" s="80">
        <v>3.2199999999999999E-2</v>
      </c>
      <c r="O13" s="81">
        <v>8681396.8699999992</v>
      </c>
      <c r="Q13" s="81">
        <v>42.097380000000001</v>
      </c>
      <c r="R13" s="81">
        <v>10651.040111736087</v>
      </c>
      <c r="T13" s="80">
        <v>0.60260000000000002</v>
      </c>
      <c r="U13" s="80">
        <v>0.1216</v>
      </c>
    </row>
    <row r="14" spans="2:66">
      <c r="B14" t="s">
        <v>361</v>
      </c>
      <c r="C14" t="s">
        <v>362</v>
      </c>
      <c r="D14" t="s">
        <v>100</v>
      </c>
      <c r="E14" t="s">
        <v>123</v>
      </c>
      <c r="F14" t="s">
        <v>363</v>
      </c>
      <c r="G14" t="s">
        <v>364</v>
      </c>
      <c r="H14" t="s">
        <v>365</v>
      </c>
      <c r="I14" t="s">
        <v>150</v>
      </c>
      <c r="J14" t="s">
        <v>366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64547.91</v>
      </c>
      <c r="P14" s="77">
        <v>104.24</v>
      </c>
      <c r="Q14" s="77">
        <v>0</v>
      </c>
      <c r="R14" s="77">
        <v>67.284741384</v>
      </c>
      <c r="S14" s="78">
        <v>0</v>
      </c>
      <c r="T14" s="78">
        <v>3.8E-3</v>
      </c>
      <c r="U14" s="78">
        <v>8.0000000000000004E-4</v>
      </c>
    </row>
    <row r="15" spans="2:66">
      <c r="B15" t="s">
        <v>367</v>
      </c>
      <c r="C15" t="s">
        <v>368</v>
      </c>
      <c r="D15" t="s">
        <v>100</v>
      </c>
      <c r="E15" t="s">
        <v>123</v>
      </c>
      <c r="F15" t="s">
        <v>369</v>
      </c>
      <c r="G15" t="s">
        <v>364</v>
      </c>
      <c r="H15" t="s">
        <v>208</v>
      </c>
      <c r="I15" t="s">
        <v>209</v>
      </c>
      <c r="J15" t="s">
        <v>370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6548.68</v>
      </c>
      <c r="P15" s="77">
        <v>98.29</v>
      </c>
      <c r="Q15" s="77">
        <v>0</v>
      </c>
      <c r="R15" s="77">
        <v>6.4366975719999999</v>
      </c>
      <c r="S15" s="78">
        <v>0</v>
      </c>
      <c r="T15" s="78">
        <v>4.0000000000000002E-4</v>
      </c>
      <c r="U15" s="78">
        <v>1E-4</v>
      </c>
    </row>
    <row r="16" spans="2:66">
      <c r="B16" t="s">
        <v>371</v>
      </c>
      <c r="C16" t="s">
        <v>372</v>
      </c>
      <c r="D16" t="s">
        <v>100</v>
      </c>
      <c r="E16" t="s">
        <v>123</v>
      </c>
      <c r="F16" t="s">
        <v>373</v>
      </c>
      <c r="G16" t="s">
        <v>364</v>
      </c>
      <c r="H16" t="s">
        <v>208</v>
      </c>
      <c r="I16" t="s">
        <v>209</v>
      </c>
      <c r="J16" t="s">
        <v>374</v>
      </c>
      <c r="K16" s="77">
        <v>7.2</v>
      </c>
      <c r="L16" t="s">
        <v>102</v>
      </c>
      <c r="M16" s="78">
        <v>2E-3</v>
      </c>
      <c r="N16" s="78">
        <v>2.06E-2</v>
      </c>
      <c r="O16" s="77">
        <v>44835.49</v>
      </c>
      <c r="P16" s="77">
        <v>95.71</v>
      </c>
      <c r="Q16" s="77">
        <v>0</v>
      </c>
      <c r="R16" s="77">
        <v>42.912047479000002</v>
      </c>
      <c r="S16" s="78">
        <v>0</v>
      </c>
      <c r="T16" s="78">
        <v>2.3999999999999998E-3</v>
      </c>
      <c r="U16" s="78">
        <v>5.0000000000000001E-4</v>
      </c>
    </row>
    <row r="17" spans="2:21">
      <c r="B17" t="s">
        <v>375</v>
      </c>
      <c r="C17" t="s">
        <v>376</v>
      </c>
      <c r="D17" t="s">
        <v>100</v>
      </c>
      <c r="E17" t="s">
        <v>123</v>
      </c>
      <c r="F17" t="s">
        <v>373</v>
      </c>
      <c r="G17" t="s">
        <v>364</v>
      </c>
      <c r="H17" t="s">
        <v>208</v>
      </c>
      <c r="I17" t="s">
        <v>209</v>
      </c>
      <c r="J17" t="s">
        <v>377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122808.37</v>
      </c>
      <c r="P17" s="77">
        <v>109.2</v>
      </c>
      <c r="Q17" s="77">
        <v>0</v>
      </c>
      <c r="R17" s="77">
        <v>134.10674004000001</v>
      </c>
      <c r="S17" s="78">
        <v>0</v>
      </c>
      <c r="T17" s="78">
        <v>7.6E-3</v>
      </c>
      <c r="U17" s="78">
        <v>1.5E-3</v>
      </c>
    </row>
    <row r="18" spans="2:21">
      <c r="B18" t="s">
        <v>378</v>
      </c>
      <c r="C18" t="s">
        <v>379</v>
      </c>
      <c r="D18" t="s">
        <v>100</v>
      </c>
      <c r="E18" t="s">
        <v>123</v>
      </c>
      <c r="F18" t="s">
        <v>373</v>
      </c>
      <c r="G18" t="s">
        <v>364</v>
      </c>
      <c r="H18" t="s">
        <v>208</v>
      </c>
      <c r="I18" t="s">
        <v>209</v>
      </c>
      <c r="J18" t="s">
        <v>380</v>
      </c>
      <c r="K18" s="77">
        <v>3.21</v>
      </c>
      <c r="L18" t="s">
        <v>102</v>
      </c>
      <c r="M18" s="78">
        <v>3.8E-3</v>
      </c>
      <c r="N18" s="78">
        <v>1.84E-2</v>
      </c>
      <c r="O18" s="77">
        <v>224074.22</v>
      </c>
      <c r="P18" s="77">
        <v>102.81</v>
      </c>
      <c r="Q18" s="77">
        <v>0</v>
      </c>
      <c r="R18" s="77">
        <v>230.370705582</v>
      </c>
      <c r="S18" s="78">
        <v>1E-4</v>
      </c>
      <c r="T18" s="78">
        <v>1.2999999999999999E-2</v>
      </c>
      <c r="U18" s="78">
        <v>2.5999999999999999E-3</v>
      </c>
    </row>
    <row r="19" spans="2:21">
      <c r="B19" t="s">
        <v>381</v>
      </c>
      <c r="C19" t="s">
        <v>382</v>
      </c>
      <c r="D19" t="s">
        <v>100</v>
      </c>
      <c r="E19" t="s">
        <v>123</v>
      </c>
      <c r="F19" t="s">
        <v>383</v>
      </c>
      <c r="G19" t="s">
        <v>127</v>
      </c>
      <c r="H19" t="s">
        <v>208</v>
      </c>
      <c r="I19" t="s">
        <v>209</v>
      </c>
      <c r="J19" t="s">
        <v>380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197816.18</v>
      </c>
      <c r="P19" s="77">
        <v>103.05</v>
      </c>
      <c r="Q19" s="77">
        <v>0</v>
      </c>
      <c r="R19" s="77">
        <v>203.84957349000001</v>
      </c>
      <c r="S19" s="78">
        <v>1E-4</v>
      </c>
      <c r="T19" s="78">
        <v>1.15E-2</v>
      </c>
      <c r="U19" s="78">
        <v>2.3E-3</v>
      </c>
    </row>
    <row r="20" spans="2:21">
      <c r="B20" t="s">
        <v>384</v>
      </c>
      <c r="C20" t="s">
        <v>385</v>
      </c>
      <c r="D20" t="s">
        <v>100</v>
      </c>
      <c r="E20" t="s">
        <v>123</v>
      </c>
      <c r="F20" t="s">
        <v>386</v>
      </c>
      <c r="G20" t="s">
        <v>364</v>
      </c>
      <c r="H20" t="s">
        <v>208</v>
      </c>
      <c r="I20" t="s">
        <v>209</v>
      </c>
      <c r="J20" t="s">
        <v>257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7171.3</v>
      </c>
      <c r="P20" s="77">
        <v>121.33</v>
      </c>
      <c r="Q20" s="77">
        <v>0</v>
      </c>
      <c r="R20" s="77">
        <v>8.7009382899999999</v>
      </c>
      <c r="S20" s="78">
        <v>1E-4</v>
      </c>
      <c r="T20" s="78">
        <v>5.0000000000000001E-4</v>
      </c>
      <c r="U20" s="78">
        <v>1E-4</v>
      </c>
    </row>
    <row r="21" spans="2:21">
      <c r="B21" t="s">
        <v>387</v>
      </c>
      <c r="C21" t="s">
        <v>388</v>
      </c>
      <c r="D21" t="s">
        <v>100</v>
      </c>
      <c r="E21" t="s">
        <v>123</v>
      </c>
      <c r="F21" t="s">
        <v>389</v>
      </c>
      <c r="G21" t="s">
        <v>390</v>
      </c>
      <c r="H21" t="s">
        <v>365</v>
      </c>
      <c r="I21" t="s">
        <v>150</v>
      </c>
      <c r="J21" t="s">
        <v>391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83148.78</v>
      </c>
      <c r="P21" s="77">
        <v>105.88</v>
      </c>
      <c r="Q21" s="77">
        <v>0</v>
      </c>
      <c r="R21" s="77">
        <v>88.037928264000001</v>
      </c>
      <c r="S21" s="78">
        <v>0</v>
      </c>
      <c r="T21" s="78">
        <v>5.0000000000000001E-3</v>
      </c>
      <c r="U21" s="78">
        <v>1E-3</v>
      </c>
    </row>
    <row r="22" spans="2:21">
      <c r="B22" t="s">
        <v>392</v>
      </c>
      <c r="C22" t="s">
        <v>393</v>
      </c>
      <c r="D22" t="s">
        <v>100</v>
      </c>
      <c r="E22" t="s">
        <v>123</v>
      </c>
      <c r="F22" t="s">
        <v>389</v>
      </c>
      <c r="G22" t="s">
        <v>390</v>
      </c>
      <c r="H22" t="s">
        <v>365</v>
      </c>
      <c r="I22" t="s">
        <v>150</v>
      </c>
      <c r="J22" t="s">
        <v>391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15191.04</v>
      </c>
      <c r="P22" s="77">
        <v>107.2</v>
      </c>
      <c r="Q22" s="77">
        <v>0</v>
      </c>
      <c r="R22" s="77">
        <v>16.28479488</v>
      </c>
      <c r="S22" s="78">
        <v>0</v>
      </c>
      <c r="T22" s="78">
        <v>8.9999999999999998E-4</v>
      </c>
      <c r="U22" s="78">
        <v>2.0000000000000001E-4</v>
      </c>
    </row>
    <row r="23" spans="2:21">
      <c r="B23" t="s">
        <v>394</v>
      </c>
      <c r="C23" t="s">
        <v>395</v>
      </c>
      <c r="D23" t="s">
        <v>100</v>
      </c>
      <c r="E23" t="s">
        <v>123</v>
      </c>
      <c r="F23" t="s">
        <v>396</v>
      </c>
      <c r="G23" t="s">
        <v>364</v>
      </c>
      <c r="H23" t="s">
        <v>208</v>
      </c>
      <c r="I23" t="s">
        <v>209</v>
      </c>
      <c r="J23" t="s">
        <v>374</v>
      </c>
      <c r="K23" s="77">
        <v>4.57</v>
      </c>
      <c r="L23" t="s">
        <v>102</v>
      </c>
      <c r="M23" s="78">
        <v>1E-3</v>
      </c>
      <c r="N23" s="78">
        <v>1.9E-2</v>
      </c>
      <c r="O23" s="77">
        <v>24279.95</v>
      </c>
      <c r="P23" s="77">
        <v>97.94</v>
      </c>
      <c r="Q23" s="77">
        <v>0</v>
      </c>
      <c r="R23" s="77">
        <v>23.779783030000001</v>
      </c>
      <c r="S23" s="78">
        <v>0</v>
      </c>
      <c r="T23" s="78">
        <v>1.2999999999999999E-3</v>
      </c>
      <c r="U23" s="78">
        <v>2.9999999999999997E-4</v>
      </c>
    </row>
    <row r="24" spans="2:21">
      <c r="B24" t="s">
        <v>397</v>
      </c>
      <c r="C24" t="s">
        <v>398</v>
      </c>
      <c r="D24" t="s">
        <v>100</v>
      </c>
      <c r="E24" t="s">
        <v>123</v>
      </c>
      <c r="F24" t="s">
        <v>399</v>
      </c>
      <c r="G24" t="s">
        <v>364</v>
      </c>
      <c r="H24" t="s">
        <v>208</v>
      </c>
      <c r="I24" t="s">
        <v>209</v>
      </c>
      <c r="J24" t="s">
        <v>400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11950.31</v>
      </c>
      <c r="P24" s="77">
        <v>108.29</v>
      </c>
      <c r="Q24" s="77">
        <v>0</v>
      </c>
      <c r="R24" s="77">
        <v>12.940990699</v>
      </c>
      <c r="S24" s="78">
        <v>0</v>
      </c>
      <c r="T24" s="78">
        <v>6.9999999999999999E-4</v>
      </c>
      <c r="U24" s="78">
        <v>1E-4</v>
      </c>
    </row>
    <row r="25" spans="2:21">
      <c r="B25" t="s">
        <v>401</v>
      </c>
      <c r="C25" t="s">
        <v>402</v>
      </c>
      <c r="D25" t="s">
        <v>100</v>
      </c>
      <c r="E25" t="s">
        <v>123</v>
      </c>
      <c r="F25" t="s">
        <v>399</v>
      </c>
      <c r="G25" t="s">
        <v>364</v>
      </c>
      <c r="H25" t="s">
        <v>208</v>
      </c>
      <c r="I25" t="s">
        <v>209</v>
      </c>
      <c r="J25" t="s">
        <v>403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6353.24</v>
      </c>
      <c r="P25" s="77">
        <v>107.21</v>
      </c>
      <c r="Q25" s="77">
        <v>0</v>
      </c>
      <c r="R25" s="77">
        <v>6.8113086039999997</v>
      </c>
      <c r="S25" s="78">
        <v>0</v>
      </c>
      <c r="T25" s="78">
        <v>4.0000000000000002E-4</v>
      </c>
      <c r="U25" s="78">
        <v>1E-4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407</v>
      </c>
      <c r="H26" t="s">
        <v>408</v>
      </c>
      <c r="I26" t="s">
        <v>150</v>
      </c>
      <c r="J26" t="s">
        <v>409</v>
      </c>
      <c r="K26" s="77">
        <v>2.3199999999999998</v>
      </c>
      <c r="L26" t="s">
        <v>102</v>
      </c>
      <c r="M26" s="78">
        <v>4.4999999999999998E-2</v>
      </c>
      <c r="N26" s="78">
        <v>1.9300000000000001E-2</v>
      </c>
      <c r="O26" s="77">
        <v>174171.43</v>
      </c>
      <c r="P26" s="77">
        <v>117.6</v>
      </c>
      <c r="Q26" s="77">
        <v>0</v>
      </c>
      <c r="R26" s="77">
        <v>204.82560168000001</v>
      </c>
      <c r="S26" s="78">
        <v>1E-4</v>
      </c>
      <c r="T26" s="78">
        <v>1.1599999999999999E-2</v>
      </c>
      <c r="U26" s="78">
        <v>2.3E-3</v>
      </c>
    </row>
    <row r="27" spans="2:21">
      <c r="B27" t="s">
        <v>410</v>
      </c>
      <c r="C27" t="s">
        <v>411</v>
      </c>
      <c r="D27" t="s">
        <v>100</v>
      </c>
      <c r="E27" t="s">
        <v>123</v>
      </c>
      <c r="F27" t="s">
        <v>406</v>
      </c>
      <c r="G27" t="s">
        <v>407</v>
      </c>
      <c r="H27" t="s">
        <v>408</v>
      </c>
      <c r="I27" t="s">
        <v>150</v>
      </c>
      <c r="J27" t="s">
        <v>412</v>
      </c>
      <c r="K27" s="77">
        <v>4.58</v>
      </c>
      <c r="L27" t="s">
        <v>102</v>
      </c>
      <c r="M27" s="78">
        <v>3.85E-2</v>
      </c>
      <c r="N27" s="78">
        <v>2.1499999999999998E-2</v>
      </c>
      <c r="O27" s="77">
        <v>161648.97</v>
      </c>
      <c r="P27" s="77">
        <v>120.6</v>
      </c>
      <c r="Q27" s="77">
        <v>0</v>
      </c>
      <c r="R27" s="77">
        <v>194.94865781999999</v>
      </c>
      <c r="S27" s="78">
        <v>1E-4</v>
      </c>
      <c r="T27" s="78">
        <v>1.0999999999999999E-2</v>
      </c>
      <c r="U27" s="78">
        <v>2.2000000000000001E-3</v>
      </c>
    </row>
    <row r="28" spans="2:21">
      <c r="B28" t="s">
        <v>413</v>
      </c>
      <c r="C28" t="s">
        <v>414</v>
      </c>
      <c r="D28" t="s">
        <v>100</v>
      </c>
      <c r="E28" t="s">
        <v>123</v>
      </c>
      <c r="F28" t="s">
        <v>406</v>
      </c>
      <c r="G28" t="s">
        <v>407</v>
      </c>
      <c r="H28" t="s">
        <v>408</v>
      </c>
      <c r="I28" t="s">
        <v>150</v>
      </c>
      <c r="J28" t="s">
        <v>415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228097.3</v>
      </c>
      <c r="P28" s="77">
        <v>108.57</v>
      </c>
      <c r="Q28" s="77">
        <v>0</v>
      </c>
      <c r="R28" s="77">
        <v>247.64523861000001</v>
      </c>
      <c r="S28" s="78">
        <v>1E-4</v>
      </c>
      <c r="T28" s="78">
        <v>1.4E-2</v>
      </c>
      <c r="U28" s="78">
        <v>2.8E-3</v>
      </c>
    </row>
    <row r="29" spans="2:21">
      <c r="B29" t="s">
        <v>416</v>
      </c>
      <c r="C29" t="s">
        <v>417</v>
      </c>
      <c r="D29" t="s">
        <v>100</v>
      </c>
      <c r="E29" t="s">
        <v>123</v>
      </c>
      <c r="F29" t="s">
        <v>406</v>
      </c>
      <c r="G29" t="s">
        <v>407</v>
      </c>
      <c r="H29" t="s">
        <v>408</v>
      </c>
      <c r="I29" t="s">
        <v>150</v>
      </c>
      <c r="J29" t="s">
        <v>418</v>
      </c>
      <c r="K29" s="77">
        <v>4.21</v>
      </c>
      <c r="L29" t="s">
        <v>102</v>
      </c>
      <c r="M29" s="78">
        <v>0.01</v>
      </c>
      <c r="N29" s="78">
        <v>1.9099999999999999E-2</v>
      </c>
      <c r="O29" s="77">
        <v>37532.480000000003</v>
      </c>
      <c r="P29" s="77">
        <v>104.1</v>
      </c>
      <c r="Q29" s="77">
        <v>0</v>
      </c>
      <c r="R29" s="77">
        <v>39.071311680000001</v>
      </c>
      <c r="S29" s="78">
        <v>0</v>
      </c>
      <c r="T29" s="78">
        <v>2.2000000000000001E-3</v>
      </c>
      <c r="U29" s="78">
        <v>4.0000000000000002E-4</v>
      </c>
    </row>
    <row r="30" spans="2:21">
      <c r="B30" t="s">
        <v>419</v>
      </c>
      <c r="C30" t="s">
        <v>420</v>
      </c>
      <c r="D30" t="s">
        <v>100</v>
      </c>
      <c r="E30" t="s">
        <v>123</v>
      </c>
      <c r="F30" t="s">
        <v>406</v>
      </c>
      <c r="G30" t="s">
        <v>407</v>
      </c>
      <c r="H30" t="s">
        <v>408</v>
      </c>
      <c r="I30" t="s">
        <v>150</v>
      </c>
      <c r="J30" t="s">
        <v>421</v>
      </c>
      <c r="K30" s="77">
        <v>11.99</v>
      </c>
      <c r="L30" t="s">
        <v>102</v>
      </c>
      <c r="M30" s="78">
        <v>1.2500000000000001E-2</v>
      </c>
      <c r="N30" s="78">
        <v>2.5700000000000001E-2</v>
      </c>
      <c r="O30" s="77">
        <v>105006.94</v>
      </c>
      <c r="P30" s="77">
        <v>92.85</v>
      </c>
      <c r="Q30" s="77">
        <v>0</v>
      </c>
      <c r="R30" s="77">
        <v>97.498943789999998</v>
      </c>
      <c r="S30" s="78">
        <v>0</v>
      </c>
      <c r="T30" s="78">
        <v>5.4999999999999997E-3</v>
      </c>
      <c r="U30" s="78">
        <v>1.1000000000000001E-3</v>
      </c>
    </row>
    <row r="31" spans="2:21">
      <c r="B31" t="s">
        <v>422</v>
      </c>
      <c r="C31" t="s">
        <v>423</v>
      </c>
      <c r="D31" t="s">
        <v>100</v>
      </c>
      <c r="E31" t="s">
        <v>123</v>
      </c>
      <c r="F31" t="s">
        <v>424</v>
      </c>
      <c r="G31" t="s">
        <v>127</v>
      </c>
      <c r="H31" t="s">
        <v>425</v>
      </c>
      <c r="I31" t="s">
        <v>209</v>
      </c>
      <c r="J31" t="s">
        <v>426</v>
      </c>
      <c r="K31" s="77">
        <v>6.66</v>
      </c>
      <c r="L31" t="s">
        <v>102</v>
      </c>
      <c r="M31" s="78">
        <v>2.6499999999999999E-2</v>
      </c>
      <c r="N31" s="78">
        <v>1.8200000000000001E-2</v>
      </c>
      <c r="O31" s="77">
        <v>23535.49</v>
      </c>
      <c r="P31" s="77">
        <v>112.87</v>
      </c>
      <c r="Q31" s="77">
        <v>0</v>
      </c>
      <c r="R31" s="77">
        <v>26.564507562999999</v>
      </c>
      <c r="S31" s="78">
        <v>0</v>
      </c>
      <c r="T31" s="78">
        <v>1.5E-3</v>
      </c>
      <c r="U31" s="78">
        <v>2.9999999999999997E-4</v>
      </c>
    </row>
    <row r="32" spans="2:21">
      <c r="B32" t="s">
        <v>427</v>
      </c>
      <c r="C32" t="s">
        <v>428</v>
      </c>
      <c r="D32" t="s">
        <v>100</v>
      </c>
      <c r="E32" t="s">
        <v>123</v>
      </c>
      <c r="F32" t="s">
        <v>429</v>
      </c>
      <c r="G32" t="s">
        <v>390</v>
      </c>
      <c r="H32" t="s">
        <v>408</v>
      </c>
      <c r="I32" t="s">
        <v>150</v>
      </c>
      <c r="J32" t="s">
        <v>430</v>
      </c>
      <c r="K32" s="77">
        <v>3.58</v>
      </c>
      <c r="L32" t="s">
        <v>102</v>
      </c>
      <c r="M32" s="78">
        <v>1.34E-2</v>
      </c>
      <c r="N32" s="78">
        <v>2.7699999999999999E-2</v>
      </c>
      <c r="O32" s="77">
        <v>316656.24</v>
      </c>
      <c r="P32" s="77">
        <v>105.29</v>
      </c>
      <c r="Q32" s="77">
        <v>0</v>
      </c>
      <c r="R32" s="77">
        <v>333.407355096</v>
      </c>
      <c r="S32" s="78">
        <v>1E-4</v>
      </c>
      <c r="T32" s="78">
        <v>1.89E-2</v>
      </c>
      <c r="U32" s="78">
        <v>3.8E-3</v>
      </c>
    </row>
    <row r="33" spans="2:21">
      <c r="B33" t="s">
        <v>431</v>
      </c>
      <c r="C33" t="s">
        <v>432</v>
      </c>
      <c r="D33" t="s">
        <v>100</v>
      </c>
      <c r="E33" t="s">
        <v>123</v>
      </c>
      <c r="F33" t="s">
        <v>429</v>
      </c>
      <c r="G33" t="s">
        <v>390</v>
      </c>
      <c r="H33" t="s">
        <v>408</v>
      </c>
      <c r="I33" t="s">
        <v>150</v>
      </c>
      <c r="J33" t="s">
        <v>335</v>
      </c>
      <c r="K33" s="77">
        <v>3.5</v>
      </c>
      <c r="L33" t="s">
        <v>102</v>
      </c>
      <c r="M33" s="78">
        <v>1.77E-2</v>
      </c>
      <c r="N33" s="78">
        <v>2.7699999999999999E-2</v>
      </c>
      <c r="O33" s="77">
        <v>180267.68</v>
      </c>
      <c r="P33" s="77">
        <v>105.78</v>
      </c>
      <c r="Q33" s="77">
        <v>0</v>
      </c>
      <c r="R33" s="77">
        <v>190.68715190399999</v>
      </c>
      <c r="S33" s="78">
        <v>1E-4</v>
      </c>
      <c r="T33" s="78">
        <v>1.0800000000000001E-2</v>
      </c>
      <c r="U33" s="78">
        <v>2.2000000000000001E-3</v>
      </c>
    </row>
    <row r="34" spans="2:21">
      <c r="B34" t="s">
        <v>433</v>
      </c>
      <c r="C34" t="s">
        <v>434</v>
      </c>
      <c r="D34" t="s">
        <v>100</v>
      </c>
      <c r="E34" t="s">
        <v>123</v>
      </c>
      <c r="F34" t="s">
        <v>429</v>
      </c>
      <c r="G34" t="s">
        <v>390</v>
      </c>
      <c r="H34" t="s">
        <v>408</v>
      </c>
      <c r="I34" t="s">
        <v>150</v>
      </c>
      <c r="J34" t="s">
        <v>335</v>
      </c>
      <c r="K34" s="77">
        <v>6.76</v>
      </c>
      <c r="L34" t="s">
        <v>102</v>
      </c>
      <c r="M34" s="78">
        <v>2.4799999999999999E-2</v>
      </c>
      <c r="N34" s="78">
        <v>2.8899999999999999E-2</v>
      </c>
      <c r="O34" s="77">
        <v>289745.83</v>
      </c>
      <c r="P34" s="77">
        <v>106.81</v>
      </c>
      <c r="Q34" s="77">
        <v>0</v>
      </c>
      <c r="R34" s="77">
        <v>309.47752102300001</v>
      </c>
      <c r="S34" s="78">
        <v>1E-4</v>
      </c>
      <c r="T34" s="78">
        <v>1.7500000000000002E-2</v>
      </c>
      <c r="U34" s="78">
        <v>3.5000000000000001E-3</v>
      </c>
    </row>
    <row r="35" spans="2:21">
      <c r="B35" t="s">
        <v>435</v>
      </c>
      <c r="C35" t="s">
        <v>436</v>
      </c>
      <c r="D35" t="s">
        <v>100</v>
      </c>
      <c r="E35" t="s">
        <v>123</v>
      </c>
      <c r="F35" t="s">
        <v>429</v>
      </c>
      <c r="G35" t="s">
        <v>390</v>
      </c>
      <c r="H35" t="s">
        <v>425</v>
      </c>
      <c r="I35" t="s">
        <v>209</v>
      </c>
      <c r="J35" t="s">
        <v>418</v>
      </c>
      <c r="K35" s="77">
        <v>8.17</v>
      </c>
      <c r="L35" t="s">
        <v>102</v>
      </c>
      <c r="M35" s="78">
        <v>8.9999999999999993E-3</v>
      </c>
      <c r="N35" s="78">
        <v>2.9700000000000001E-2</v>
      </c>
      <c r="O35" s="77">
        <v>144699.6</v>
      </c>
      <c r="P35" s="77">
        <v>91</v>
      </c>
      <c r="Q35" s="77">
        <v>0</v>
      </c>
      <c r="R35" s="77">
        <v>131.676636</v>
      </c>
      <c r="S35" s="78">
        <v>1E-4</v>
      </c>
      <c r="T35" s="78">
        <v>7.4000000000000003E-3</v>
      </c>
      <c r="U35" s="78">
        <v>1.5E-3</v>
      </c>
    </row>
    <row r="36" spans="2:21">
      <c r="B36" t="s">
        <v>437</v>
      </c>
      <c r="C36" t="s">
        <v>438</v>
      </c>
      <c r="D36" t="s">
        <v>100</v>
      </c>
      <c r="E36" t="s">
        <v>123</v>
      </c>
      <c r="F36" t="s">
        <v>429</v>
      </c>
      <c r="G36" t="s">
        <v>390</v>
      </c>
      <c r="H36" t="s">
        <v>425</v>
      </c>
      <c r="I36" t="s">
        <v>209</v>
      </c>
      <c r="J36" t="s">
        <v>418</v>
      </c>
      <c r="K36" s="77">
        <v>11.59</v>
      </c>
      <c r="L36" t="s">
        <v>102</v>
      </c>
      <c r="M36" s="78">
        <v>8.9999999999999993E-3</v>
      </c>
      <c r="N36" s="78">
        <v>3.1800000000000002E-2</v>
      </c>
      <c r="O36" s="77">
        <v>168468.74</v>
      </c>
      <c r="P36" s="77">
        <v>91.02</v>
      </c>
      <c r="Q36" s="77">
        <v>0</v>
      </c>
      <c r="R36" s="77">
        <v>153.340247148</v>
      </c>
      <c r="S36" s="78">
        <v>1E-4</v>
      </c>
      <c r="T36" s="78">
        <v>8.6999999999999994E-3</v>
      </c>
      <c r="U36" s="78">
        <v>1.8E-3</v>
      </c>
    </row>
    <row r="37" spans="2:21">
      <c r="B37" t="s">
        <v>439</v>
      </c>
      <c r="C37" t="s">
        <v>440</v>
      </c>
      <c r="D37" t="s">
        <v>100</v>
      </c>
      <c r="E37" t="s">
        <v>123</v>
      </c>
      <c r="F37" t="s">
        <v>429</v>
      </c>
      <c r="G37" t="s">
        <v>390</v>
      </c>
      <c r="H37" t="s">
        <v>425</v>
      </c>
      <c r="I37" t="s">
        <v>209</v>
      </c>
      <c r="J37" t="s">
        <v>307</v>
      </c>
      <c r="K37" s="77">
        <v>1.5</v>
      </c>
      <c r="L37" t="s">
        <v>102</v>
      </c>
      <c r="M37" s="78">
        <v>6.4999999999999997E-3</v>
      </c>
      <c r="N37" s="78">
        <v>1.7399999999999999E-2</v>
      </c>
      <c r="O37" s="77">
        <v>10686.66</v>
      </c>
      <c r="P37" s="77">
        <v>107.22</v>
      </c>
      <c r="Q37" s="77">
        <v>5.87906</v>
      </c>
      <c r="R37" s="77">
        <v>17.337296852000001</v>
      </c>
      <c r="S37" s="78">
        <v>0</v>
      </c>
      <c r="T37" s="78">
        <v>1E-3</v>
      </c>
      <c r="U37" s="78">
        <v>2.0000000000000001E-4</v>
      </c>
    </row>
    <row r="38" spans="2:21">
      <c r="B38" t="s">
        <v>441</v>
      </c>
      <c r="C38" t="s">
        <v>442</v>
      </c>
      <c r="D38" t="s">
        <v>100</v>
      </c>
      <c r="E38" t="s">
        <v>123</v>
      </c>
      <c r="F38" t="s">
        <v>399</v>
      </c>
      <c r="G38" t="s">
        <v>364</v>
      </c>
      <c r="H38" t="s">
        <v>408</v>
      </c>
      <c r="I38" t="s">
        <v>150</v>
      </c>
      <c r="J38" t="s">
        <v>335</v>
      </c>
      <c r="K38" s="77">
        <v>0.16</v>
      </c>
      <c r="L38" t="s">
        <v>102</v>
      </c>
      <c r="M38" s="78">
        <v>4.2000000000000003E-2</v>
      </c>
      <c r="N38" s="78">
        <v>1.0800000000000001E-2</v>
      </c>
      <c r="O38" s="77">
        <v>5936.16</v>
      </c>
      <c r="P38" s="77">
        <v>115.61</v>
      </c>
      <c r="Q38" s="77">
        <v>0</v>
      </c>
      <c r="R38" s="77">
        <v>6.8627945759999998</v>
      </c>
      <c r="S38" s="78">
        <v>0</v>
      </c>
      <c r="T38" s="78">
        <v>4.0000000000000002E-4</v>
      </c>
      <c r="U38" s="78">
        <v>1E-4</v>
      </c>
    </row>
    <row r="39" spans="2:21">
      <c r="B39" t="s">
        <v>443</v>
      </c>
      <c r="C39" t="s">
        <v>444</v>
      </c>
      <c r="D39" t="s">
        <v>100</v>
      </c>
      <c r="E39" t="s">
        <v>123</v>
      </c>
      <c r="F39" t="s">
        <v>445</v>
      </c>
      <c r="G39" t="s">
        <v>390</v>
      </c>
      <c r="H39" t="s">
        <v>446</v>
      </c>
      <c r="I39" t="s">
        <v>209</v>
      </c>
      <c r="J39" t="s">
        <v>447</v>
      </c>
      <c r="K39" s="77">
        <v>4.16</v>
      </c>
      <c r="L39" t="s">
        <v>102</v>
      </c>
      <c r="M39" s="78">
        <v>5.0000000000000001E-3</v>
      </c>
      <c r="N39" s="78">
        <v>2.9100000000000001E-2</v>
      </c>
      <c r="O39" s="77">
        <v>61676.72</v>
      </c>
      <c r="P39" s="77">
        <v>98.42</v>
      </c>
      <c r="Q39" s="77">
        <v>0</v>
      </c>
      <c r="R39" s="77">
        <v>60.702227823999998</v>
      </c>
      <c r="S39" s="78">
        <v>0</v>
      </c>
      <c r="T39" s="78">
        <v>3.3999999999999998E-3</v>
      </c>
      <c r="U39" s="78">
        <v>6.9999999999999999E-4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445</v>
      </c>
      <c r="G40" t="s">
        <v>390</v>
      </c>
      <c r="H40" t="s">
        <v>446</v>
      </c>
      <c r="I40" t="s">
        <v>209</v>
      </c>
      <c r="J40" t="s">
        <v>288</v>
      </c>
      <c r="K40" s="77">
        <v>6.6</v>
      </c>
      <c r="L40" t="s">
        <v>102</v>
      </c>
      <c r="M40" s="78">
        <v>5.8999999999999999E-3</v>
      </c>
      <c r="N40" s="78">
        <v>3.09E-2</v>
      </c>
      <c r="O40" s="77">
        <v>159734.67000000001</v>
      </c>
      <c r="P40" s="77">
        <v>89.97</v>
      </c>
      <c r="Q40" s="77">
        <v>0</v>
      </c>
      <c r="R40" s="77">
        <v>143.713282599</v>
      </c>
      <c r="S40" s="78">
        <v>1E-4</v>
      </c>
      <c r="T40" s="78">
        <v>8.0999999999999996E-3</v>
      </c>
      <c r="U40" s="78">
        <v>1.6000000000000001E-3</v>
      </c>
    </row>
    <row r="41" spans="2:21">
      <c r="B41" t="s">
        <v>450</v>
      </c>
      <c r="C41" t="s">
        <v>451</v>
      </c>
      <c r="D41" t="s">
        <v>100</v>
      </c>
      <c r="E41" t="s">
        <v>123</v>
      </c>
      <c r="F41" t="s">
        <v>445</v>
      </c>
      <c r="G41" t="s">
        <v>390</v>
      </c>
      <c r="H41" t="s">
        <v>446</v>
      </c>
      <c r="I41" t="s">
        <v>209</v>
      </c>
      <c r="J41" t="s">
        <v>452</v>
      </c>
      <c r="K41" s="77">
        <v>1.93</v>
      </c>
      <c r="L41" t="s">
        <v>102</v>
      </c>
      <c r="M41" s="78">
        <v>4.7500000000000001E-2</v>
      </c>
      <c r="N41" s="78">
        <v>2.5399999999999999E-2</v>
      </c>
      <c r="O41" s="77">
        <v>42204.26</v>
      </c>
      <c r="P41" s="77">
        <v>137.91</v>
      </c>
      <c r="Q41" s="77">
        <v>20.36919</v>
      </c>
      <c r="R41" s="77">
        <v>78.573084965999996</v>
      </c>
      <c r="S41" s="78">
        <v>0</v>
      </c>
      <c r="T41" s="78">
        <v>4.4000000000000003E-3</v>
      </c>
      <c r="U41" s="78">
        <v>8.9999999999999998E-4</v>
      </c>
    </row>
    <row r="42" spans="2:21">
      <c r="B42" t="s">
        <v>453</v>
      </c>
      <c r="C42" t="s">
        <v>454</v>
      </c>
      <c r="D42" t="s">
        <v>100</v>
      </c>
      <c r="E42" t="s">
        <v>123</v>
      </c>
      <c r="F42" t="s">
        <v>455</v>
      </c>
      <c r="G42" t="s">
        <v>390</v>
      </c>
      <c r="H42" t="s">
        <v>446</v>
      </c>
      <c r="I42" t="s">
        <v>209</v>
      </c>
      <c r="J42" t="s">
        <v>370</v>
      </c>
      <c r="K42" s="77">
        <v>6.91</v>
      </c>
      <c r="L42" t="s">
        <v>102</v>
      </c>
      <c r="M42" s="78">
        <v>3.5000000000000001E-3</v>
      </c>
      <c r="N42" s="78">
        <v>3.0099999999999998E-2</v>
      </c>
      <c r="O42" s="77">
        <v>271319.03999999998</v>
      </c>
      <c r="P42" s="77">
        <v>88.59</v>
      </c>
      <c r="Q42" s="77">
        <v>0.50527999999999995</v>
      </c>
      <c r="R42" s="77">
        <v>240.86681753600001</v>
      </c>
      <c r="S42" s="78">
        <v>1E-4</v>
      </c>
      <c r="T42" s="78">
        <v>1.3599999999999999E-2</v>
      </c>
      <c r="U42" s="78">
        <v>2.7000000000000001E-3</v>
      </c>
    </row>
    <row r="43" spans="2:21">
      <c r="B43" t="s">
        <v>456</v>
      </c>
      <c r="C43" t="s">
        <v>457</v>
      </c>
      <c r="D43" t="s">
        <v>100</v>
      </c>
      <c r="E43" t="s">
        <v>123</v>
      </c>
      <c r="F43" t="s">
        <v>455</v>
      </c>
      <c r="G43" t="s">
        <v>390</v>
      </c>
      <c r="H43" t="s">
        <v>446</v>
      </c>
      <c r="I43" t="s">
        <v>209</v>
      </c>
      <c r="J43" t="s">
        <v>458</v>
      </c>
      <c r="K43" s="77">
        <v>3.01</v>
      </c>
      <c r="L43" t="s">
        <v>102</v>
      </c>
      <c r="M43" s="78">
        <v>2.4E-2</v>
      </c>
      <c r="N43" s="78">
        <v>2.63E-2</v>
      </c>
      <c r="O43" s="77">
        <v>11479.62</v>
      </c>
      <c r="P43" s="77">
        <v>108.91</v>
      </c>
      <c r="Q43" s="77">
        <v>0</v>
      </c>
      <c r="R43" s="77">
        <v>12.502454141999999</v>
      </c>
      <c r="S43" s="78">
        <v>0</v>
      </c>
      <c r="T43" s="78">
        <v>6.9999999999999999E-4</v>
      </c>
      <c r="U43" s="78">
        <v>1E-4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455</v>
      </c>
      <c r="G44" t="s">
        <v>390</v>
      </c>
      <c r="H44" t="s">
        <v>446</v>
      </c>
      <c r="I44" t="s">
        <v>209</v>
      </c>
      <c r="J44" t="s">
        <v>458</v>
      </c>
      <c r="K44" s="77">
        <v>4.13</v>
      </c>
      <c r="L44" t="s">
        <v>102</v>
      </c>
      <c r="M44" s="78">
        <v>2.5999999999999999E-2</v>
      </c>
      <c r="N44" s="78">
        <v>2.8400000000000002E-2</v>
      </c>
      <c r="O44" s="77">
        <v>60071.93</v>
      </c>
      <c r="P44" s="77">
        <v>109.24</v>
      </c>
      <c r="Q44" s="77">
        <v>0</v>
      </c>
      <c r="R44" s="77">
        <v>65.622576331999994</v>
      </c>
      <c r="S44" s="78">
        <v>1E-4</v>
      </c>
      <c r="T44" s="78">
        <v>3.7000000000000002E-3</v>
      </c>
      <c r="U44" s="78">
        <v>6.9999999999999999E-4</v>
      </c>
    </row>
    <row r="45" spans="2:21">
      <c r="B45" t="s">
        <v>461</v>
      </c>
      <c r="C45" t="s">
        <v>462</v>
      </c>
      <c r="D45" t="s">
        <v>100</v>
      </c>
      <c r="E45" t="s">
        <v>123</v>
      </c>
      <c r="F45" t="s">
        <v>455</v>
      </c>
      <c r="G45" t="s">
        <v>390</v>
      </c>
      <c r="H45" t="s">
        <v>446</v>
      </c>
      <c r="I45" t="s">
        <v>209</v>
      </c>
      <c r="J45" t="s">
        <v>463</v>
      </c>
      <c r="K45" s="77">
        <v>4.53</v>
      </c>
      <c r="L45" t="s">
        <v>102</v>
      </c>
      <c r="M45" s="78">
        <v>2.81E-2</v>
      </c>
      <c r="N45" s="78">
        <v>2.8299999999999999E-2</v>
      </c>
      <c r="O45" s="77">
        <v>7747.54</v>
      </c>
      <c r="P45" s="77">
        <v>111.05</v>
      </c>
      <c r="Q45" s="77">
        <v>0</v>
      </c>
      <c r="R45" s="77">
        <v>8.6036431699999998</v>
      </c>
      <c r="S45" s="78">
        <v>0</v>
      </c>
      <c r="T45" s="78">
        <v>5.0000000000000001E-4</v>
      </c>
      <c r="U45" s="78">
        <v>1E-4</v>
      </c>
    </row>
    <row r="46" spans="2:21">
      <c r="B46" t="s">
        <v>464</v>
      </c>
      <c r="C46" t="s">
        <v>465</v>
      </c>
      <c r="D46" t="s">
        <v>100</v>
      </c>
      <c r="E46" t="s">
        <v>123</v>
      </c>
      <c r="F46" t="s">
        <v>455</v>
      </c>
      <c r="G46" t="s">
        <v>390</v>
      </c>
      <c r="H46" t="s">
        <v>446</v>
      </c>
      <c r="I46" t="s">
        <v>209</v>
      </c>
      <c r="J46" t="s">
        <v>335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5230.38</v>
      </c>
      <c r="P46" s="77">
        <v>113.01</v>
      </c>
      <c r="Q46" s="77">
        <v>0</v>
      </c>
      <c r="R46" s="77">
        <v>5.910852438</v>
      </c>
      <c r="S46" s="78">
        <v>0</v>
      </c>
      <c r="T46" s="78">
        <v>2.9999999999999997E-4</v>
      </c>
      <c r="U46" s="78">
        <v>1E-4</v>
      </c>
    </row>
    <row r="47" spans="2:21">
      <c r="B47" t="s">
        <v>466</v>
      </c>
      <c r="C47" t="s">
        <v>467</v>
      </c>
      <c r="D47" t="s">
        <v>100</v>
      </c>
      <c r="E47" t="s">
        <v>123</v>
      </c>
      <c r="F47" t="s">
        <v>468</v>
      </c>
      <c r="G47" t="s">
        <v>390</v>
      </c>
      <c r="H47" t="s">
        <v>446</v>
      </c>
      <c r="I47" t="s">
        <v>209</v>
      </c>
      <c r="J47" t="s">
        <v>329</v>
      </c>
      <c r="K47" s="77">
        <v>4.8600000000000003</v>
      </c>
      <c r="L47" t="s">
        <v>102</v>
      </c>
      <c r="M47" s="78">
        <v>6.4999999999999997E-3</v>
      </c>
      <c r="N47" s="78">
        <v>2.5999999999999999E-2</v>
      </c>
      <c r="O47" s="77">
        <v>53530.36</v>
      </c>
      <c r="P47" s="77">
        <v>99.21</v>
      </c>
      <c r="Q47" s="77">
        <v>0</v>
      </c>
      <c r="R47" s="77">
        <v>53.107470155999998</v>
      </c>
      <c r="S47" s="78">
        <v>1E-4</v>
      </c>
      <c r="T47" s="78">
        <v>3.0000000000000001E-3</v>
      </c>
      <c r="U47" s="78">
        <v>5.9999999999999995E-4</v>
      </c>
    </row>
    <row r="48" spans="2:21">
      <c r="B48" t="s">
        <v>469</v>
      </c>
      <c r="C48" t="s">
        <v>470</v>
      </c>
      <c r="D48" t="s">
        <v>100</v>
      </c>
      <c r="E48" t="s">
        <v>123</v>
      </c>
      <c r="F48" t="s">
        <v>468</v>
      </c>
      <c r="G48" t="s">
        <v>390</v>
      </c>
      <c r="H48" t="s">
        <v>446</v>
      </c>
      <c r="I48" t="s">
        <v>209</v>
      </c>
      <c r="J48" t="s">
        <v>288</v>
      </c>
      <c r="K48" s="77">
        <v>5.57</v>
      </c>
      <c r="L48" t="s">
        <v>102</v>
      </c>
      <c r="M48" s="78">
        <v>1.43E-2</v>
      </c>
      <c r="N48" s="78">
        <v>2.81E-2</v>
      </c>
      <c r="O48" s="77">
        <v>860.36</v>
      </c>
      <c r="P48" s="77">
        <v>101.43</v>
      </c>
      <c r="Q48" s="77">
        <v>0</v>
      </c>
      <c r="R48" s="77">
        <v>0.872663148</v>
      </c>
      <c r="S48" s="78">
        <v>0</v>
      </c>
      <c r="T48" s="78">
        <v>0</v>
      </c>
      <c r="U48" s="78">
        <v>0</v>
      </c>
    </row>
    <row r="49" spans="2:21">
      <c r="B49" t="s">
        <v>471</v>
      </c>
      <c r="C49" t="s">
        <v>472</v>
      </c>
      <c r="D49" t="s">
        <v>100</v>
      </c>
      <c r="E49" t="s">
        <v>123</v>
      </c>
      <c r="F49" t="s">
        <v>468</v>
      </c>
      <c r="G49" t="s">
        <v>390</v>
      </c>
      <c r="H49" t="s">
        <v>446</v>
      </c>
      <c r="I49" t="s">
        <v>209</v>
      </c>
      <c r="J49" t="s">
        <v>335</v>
      </c>
      <c r="K49" s="77">
        <v>0.53</v>
      </c>
      <c r="L49" t="s">
        <v>102</v>
      </c>
      <c r="M49" s="78">
        <v>4.9000000000000002E-2</v>
      </c>
      <c r="N49" s="78">
        <v>1.9900000000000001E-2</v>
      </c>
      <c r="O49" s="77">
        <v>12071.6</v>
      </c>
      <c r="P49" s="77">
        <v>113.88</v>
      </c>
      <c r="Q49" s="77">
        <v>0.33218999999999999</v>
      </c>
      <c r="R49" s="77">
        <v>14.07932808</v>
      </c>
      <c r="S49" s="78">
        <v>1E-4</v>
      </c>
      <c r="T49" s="78">
        <v>8.0000000000000004E-4</v>
      </c>
      <c r="U49" s="78">
        <v>2.0000000000000001E-4</v>
      </c>
    </row>
    <row r="50" spans="2:21">
      <c r="B50" t="s">
        <v>473</v>
      </c>
      <c r="C50" t="s">
        <v>474</v>
      </c>
      <c r="D50" t="s">
        <v>100</v>
      </c>
      <c r="E50" t="s">
        <v>123</v>
      </c>
      <c r="F50" t="s">
        <v>468</v>
      </c>
      <c r="G50" t="s">
        <v>390</v>
      </c>
      <c r="H50" t="s">
        <v>446</v>
      </c>
      <c r="I50" t="s">
        <v>209</v>
      </c>
      <c r="J50" t="s">
        <v>452</v>
      </c>
      <c r="K50" s="77">
        <v>2.1800000000000002</v>
      </c>
      <c r="L50" t="s">
        <v>102</v>
      </c>
      <c r="M50" s="78">
        <v>1.7600000000000001E-2</v>
      </c>
      <c r="N50" s="78">
        <v>2.41E-2</v>
      </c>
      <c r="O50" s="77">
        <v>95183.51</v>
      </c>
      <c r="P50" s="77">
        <v>109.65</v>
      </c>
      <c r="Q50" s="77">
        <v>0</v>
      </c>
      <c r="R50" s="77">
        <v>104.368718715</v>
      </c>
      <c r="S50" s="78">
        <v>1E-4</v>
      </c>
      <c r="T50" s="78">
        <v>5.8999999999999999E-3</v>
      </c>
      <c r="U50" s="78">
        <v>1.1999999999999999E-3</v>
      </c>
    </row>
    <row r="51" spans="2:21">
      <c r="B51" t="s">
        <v>475</v>
      </c>
      <c r="C51" t="s">
        <v>476</v>
      </c>
      <c r="D51" t="s">
        <v>100</v>
      </c>
      <c r="E51" t="s">
        <v>123</v>
      </c>
      <c r="F51" t="s">
        <v>468</v>
      </c>
      <c r="G51" t="s">
        <v>390</v>
      </c>
      <c r="H51" t="s">
        <v>446</v>
      </c>
      <c r="I51" t="s">
        <v>209</v>
      </c>
      <c r="J51" t="s">
        <v>335</v>
      </c>
      <c r="K51" s="77">
        <v>2.85</v>
      </c>
      <c r="L51" t="s">
        <v>102</v>
      </c>
      <c r="M51" s="78">
        <v>2.1499999999999998E-2</v>
      </c>
      <c r="N51" s="78">
        <v>2.6100000000000002E-2</v>
      </c>
      <c r="O51" s="77">
        <v>116058.65</v>
      </c>
      <c r="P51" s="77">
        <v>110.57</v>
      </c>
      <c r="Q51" s="77">
        <v>0</v>
      </c>
      <c r="R51" s="77">
        <v>128.326049305</v>
      </c>
      <c r="S51" s="78">
        <v>1E-4</v>
      </c>
      <c r="T51" s="78">
        <v>7.3000000000000001E-3</v>
      </c>
      <c r="U51" s="78">
        <v>1.5E-3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468</v>
      </c>
      <c r="G52" t="s">
        <v>390</v>
      </c>
      <c r="H52" t="s">
        <v>446</v>
      </c>
      <c r="I52" t="s">
        <v>209</v>
      </c>
      <c r="J52" t="s">
        <v>479</v>
      </c>
      <c r="K52" s="77">
        <v>4.4000000000000004</v>
      </c>
      <c r="L52" t="s">
        <v>102</v>
      </c>
      <c r="M52" s="78">
        <v>2.2499999999999999E-2</v>
      </c>
      <c r="N52" s="78">
        <v>2.93E-2</v>
      </c>
      <c r="O52" s="77">
        <v>156711.74</v>
      </c>
      <c r="P52" s="77">
        <v>107.83</v>
      </c>
      <c r="Q52" s="77">
        <v>0</v>
      </c>
      <c r="R52" s="77">
        <v>168.982269242</v>
      </c>
      <c r="S52" s="78">
        <v>1E-4</v>
      </c>
      <c r="T52" s="78">
        <v>9.5999999999999992E-3</v>
      </c>
      <c r="U52" s="78">
        <v>1.9E-3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468</v>
      </c>
      <c r="G53" t="s">
        <v>390</v>
      </c>
      <c r="H53" t="s">
        <v>446</v>
      </c>
      <c r="I53" t="s">
        <v>209</v>
      </c>
      <c r="J53" t="s">
        <v>482</v>
      </c>
      <c r="K53" s="77">
        <v>6.33</v>
      </c>
      <c r="L53" t="s">
        <v>102</v>
      </c>
      <c r="M53" s="78">
        <v>2.5000000000000001E-3</v>
      </c>
      <c r="N53" s="78">
        <v>2.9000000000000001E-2</v>
      </c>
      <c r="O53" s="77">
        <v>127024.48</v>
      </c>
      <c r="P53" s="77">
        <v>90.61</v>
      </c>
      <c r="Q53" s="77">
        <v>0</v>
      </c>
      <c r="R53" s="77">
        <v>115.09688132799999</v>
      </c>
      <c r="S53" s="78">
        <v>1E-4</v>
      </c>
      <c r="T53" s="78">
        <v>6.4999999999999997E-3</v>
      </c>
      <c r="U53" s="78">
        <v>1.2999999999999999E-3</v>
      </c>
    </row>
    <row r="54" spans="2:21">
      <c r="B54" t="s">
        <v>483</v>
      </c>
      <c r="C54" t="s">
        <v>484</v>
      </c>
      <c r="D54" t="s">
        <v>100</v>
      </c>
      <c r="E54" t="s">
        <v>123</v>
      </c>
      <c r="F54" t="s">
        <v>468</v>
      </c>
      <c r="G54" t="s">
        <v>390</v>
      </c>
      <c r="H54" t="s">
        <v>446</v>
      </c>
      <c r="I54" t="s">
        <v>209</v>
      </c>
      <c r="J54" t="s">
        <v>485</v>
      </c>
      <c r="K54" s="77">
        <v>3.69</v>
      </c>
      <c r="L54" t="s">
        <v>102</v>
      </c>
      <c r="M54" s="78">
        <v>2.35E-2</v>
      </c>
      <c r="N54" s="78">
        <v>2.64E-2</v>
      </c>
      <c r="O54" s="77">
        <v>105738.22</v>
      </c>
      <c r="P54" s="77">
        <v>109.18</v>
      </c>
      <c r="Q54" s="77">
        <v>2.7263099999999998</v>
      </c>
      <c r="R54" s="77">
        <v>118.171298596</v>
      </c>
      <c r="S54" s="78">
        <v>1E-4</v>
      </c>
      <c r="T54" s="78">
        <v>6.7000000000000002E-3</v>
      </c>
      <c r="U54" s="78">
        <v>1.2999999999999999E-3</v>
      </c>
    </row>
    <row r="55" spans="2:21">
      <c r="B55" t="s">
        <v>486</v>
      </c>
      <c r="C55" t="s">
        <v>487</v>
      </c>
      <c r="D55" t="s">
        <v>100</v>
      </c>
      <c r="E55" t="s">
        <v>123</v>
      </c>
      <c r="F55" t="s">
        <v>488</v>
      </c>
      <c r="G55" t="s">
        <v>390</v>
      </c>
      <c r="H55" t="s">
        <v>446</v>
      </c>
      <c r="I55" t="s">
        <v>209</v>
      </c>
      <c r="J55" t="s">
        <v>489</v>
      </c>
      <c r="K55" s="77">
        <v>3.44</v>
      </c>
      <c r="L55" t="s">
        <v>102</v>
      </c>
      <c r="M55" s="78">
        <v>1.4200000000000001E-2</v>
      </c>
      <c r="N55" s="78">
        <v>2.92E-2</v>
      </c>
      <c r="O55" s="77">
        <v>88447.64</v>
      </c>
      <c r="P55" s="77">
        <v>104.19</v>
      </c>
      <c r="Q55" s="77">
        <v>0</v>
      </c>
      <c r="R55" s="77">
        <v>92.153596116000003</v>
      </c>
      <c r="S55" s="78">
        <v>1E-4</v>
      </c>
      <c r="T55" s="78">
        <v>5.1999999999999998E-3</v>
      </c>
      <c r="U55" s="78">
        <v>1.1000000000000001E-3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492</v>
      </c>
      <c r="G56" t="s">
        <v>390</v>
      </c>
      <c r="H56" t="s">
        <v>446</v>
      </c>
      <c r="I56" t="s">
        <v>209</v>
      </c>
      <c r="J56" t="s">
        <v>493</v>
      </c>
      <c r="K56" s="77">
        <v>0.97</v>
      </c>
      <c r="L56" t="s">
        <v>102</v>
      </c>
      <c r="M56" s="78">
        <v>0.04</v>
      </c>
      <c r="N56" s="78">
        <v>1.8499999999999999E-2</v>
      </c>
      <c r="O56" s="77">
        <v>3014.25</v>
      </c>
      <c r="P56" s="77">
        <v>111.11</v>
      </c>
      <c r="Q56" s="77">
        <v>0</v>
      </c>
      <c r="R56" s="77">
        <v>3.349133175</v>
      </c>
      <c r="S56" s="78">
        <v>0</v>
      </c>
      <c r="T56" s="78">
        <v>2.0000000000000001E-4</v>
      </c>
      <c r="U56" s="78">
        <v>0</v>
      </c>
    </row>
    <row r="57" spans="2:21">
      <c r="B57" t="s">
        <v>494</v>
      </c>
      <c r="C57" t="s">
        <v>495</v>
      </c>
      <c r="D57" t="s">
        <v>100</v>
      </c>
      <c r="E57" t="s">
        <v>123</v>
      </c>
      <c r="F57" t="s">
        <v>492</v>
      </c>
      <c r="G57" t="s">
        <v>390</v>
      </c>
      <c r="H57" t="s">
        <v>446</v>
      </c>
      <c r="I57" t="s">
        <v>209</v>
      </c>
      <c r="J57" t="s">
        <v>335</v>
      </c>
      <c r="K57" s="77">
        <v>4.66</v>
      </c>
      <c r="L57" t="s">
        <v>102</v>
      </c>
      <c r="M57" s="78">
        <v>3.5000000000000003E-2</v>
      </c>
      <c r="N57" s="78">
        <v>2.7900000000000001E-2</v>
      </c>
      <c r="O57" s="77">
        <v>35069.47</v>
      </c>
      <c r="P57" s="77">
        <v>114.59</v>
      </c>
      <c r="Q57" s="77">
        <v>0</v>
      </c>
      <c r="R57" s="77">
        <v>40.186105673</v>
      </c>
      <c r="S57" s="78">
        <v>0</v>
      </c>
      <c r="T57" s="78">
        <v>2.3E-3</v>
      </c>
      <c r="U57" s="78">
        <v>5.0000000000000001E-4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492</v>
      </c>
      <c r="G58" t="s">
        <v>390</v>
      </c>
      <c r="H58" t="s">
        <v>446</v>
      </c>
      <c r="I58" t="s">
        <v>209</v>
      </c>
      <c r="J58" t="s">
        <v>288</v>
      </c>
      <c r="K58" s="77">
        <v>6.94</v>
      </c>
      <c r="L58" t="s">
        <v>102</v>
      </c>
      <c r="M58" s="78">
        <v>2.5000000000000001E-2</v>
      </c>
      <c r="N58" s="78">
        <v>2.8799999999999999E-2</v>
      </c>
      <c r="O58" s="77">
        <v>63464.92</v>
      </c>
      <c r="P58" s="77">
        <v>106.35</v>
      </c>
      <c r="Q58" s="77">
        <v>0</v>
      </c>
      <c r="R58" s="77">
        <v>67.494942420000001</v>
      </c>
      <c r="S58" s="78">
        <v>1E-4</v>
      </c>
      <c r="T58" s="78">
        <v>3.8E-3</v>
      </c>
      <c r="U58" s="78">
        <v>8.0000000000000004E-4</v>
      </c>
    </row>
    <row r="59" spans="2:21">
      <c r="B59" t="s">
        <v>498</v>
      </c>
      <c r="C59" t="s">
        <v>499</v>
      </c>
      <c r="D59" t="s">
        <v>100</v>
      </c>
      <c r="E59" t="s">
        <v>123</v>
      </c>
      <c r="F59" t="s">
        <v>492</v>
      </c>
      <c r="G59" t="s">
        <v>390</v>
      </c>
      <c r="H59" t="s">
        <v>446</v>
      </c>
      <c r="I59" t="s">
        <v>209</v>
      </c>
      <c r="J59" t="s">
        <v>500</v>
      </c>
      <c r="K59" s="77">
        <v>3.3</v>
      </c>
      <c r="L59" t="s">
        <v>102</v>
      </c>
      <c r="M59" s="78">
        <v>0.04</v>
      </c>
      <c r="N59" s="78">
        <v>2.7E-2</v>
      </c>
      <c r="O59" s="77">
        <v>114330.87</v>
      </c>
      <c r="P59" s="77">
        <v>114.48</v>
      </c>
      <c r="Q59" s="77">
        <v>0</v>
      </c>
      <c r="R59" s="77">
        <v>130.88597997599999</v>
      </c>
      <c r="S59" s="78">
        <v>1E-4</v>
      </c>
      <c r="T59" s="78">
        <v>7.4000000000000003E-3</v>
      </c>
      <c r="U59" s="78">
        <v>1.5E-3</v>
      </c>
    </row>
    <row r="60" spans="2:21">
      <c r="B60" t="s">
        <v>501</v>
      </c>
      <c r="C60" t="s">
        <v>502</v>
      </c>
      <c r="D60" t="s">
        <v>100</v>
      </c>
      <c r="E60" t="s">
        <v>123</v>
      </c>
      <c r="F60" t="s">
        <v>503</v>
      </c>
      <c r="G60" t="s">
        <v>390</v>
      </c>
      <c r="H60" t="s">
        <v>446</v>
      </c>
      <c r="I60" t="s">
        <v>209</v>
      </c>
      <c r="J60" t="s">
        <v>504</v>
      </c>
      <c r="K60" s="77">
        <v>3.12</v>
      </c>
      <c r="L60" t="s">
        <v>102</v>
      </c>
      <c r="M60" s="78">
        <v>2.3400000000000001E-2</v>
      </c>
      <c r="N60" s="78">
        <v>2.75E-2</v>
      </c>
      <c r="O60" s="77">
        <v>88281.13</v>
      </c>
      <c r="P60" s="77">
        <v>107.6</v>
      </c>
      <c r="Q60" s="77">
        <v>0</v>
      </c>
      <c r="R60" s="77">
        <v>94.990495879999997</v>
      </c>
      <c r="S60" s="78">
        <v>0</v>
      </c>
      <c r="T60" s="78">
        <v>5.4000000000000003E-3</v>
      </c>
      <c r="U60" s="78">
        <v>1.1000000000000001E-3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507</v>
      </c>
      <c r="G61" t="s">
        <v>390</v>
      </c>
      <c r="H61" t="s">
        <v>508</v>
      </c>
      <c r="I61" t="s">
        <v>150</v>
      </c>
      <c r="J61" t="s">
        <v>509</v>
      </c>
      <c r="K61" s="77">
        <v>2.41</v>
      </c>
      <c r="L61" t="s">
        <v>102</v>
      </c>
      <c r="M61" s="78">
        <v>3.2000000000000001E-2</v>
      </c>
      <c r="N61" s="78">
        <v>2.6200000000000001E-2</v>
      </c>
      <c r="O61" s="77">
        <v>136241.88</v>
      </c>
      <c r="P61" s="77">
        <v>112.84</v>
      </c>
      <c r="Q61" s="77">
        <v>0</v>
      </c>
      <c r="R61" s="77">
        <v>153.73533739199999</v>
      </c>
      <c r="S61" s="78">
        <v>1E-4</v>
      </c>
      <c r="T61" s="78">
        <v>8.6999999999999994E-3</v>
      </c>
      <c r="U61" s="78">
        <v>1.8E-3</v>
      </c>
    </row>
    <row r="62" spans="2:21">
      <c r="B62" t="s">
        <v>510</v>
      </c>
      <c r="C62" t="s">
        <v>511</v>
      </c>
      <c r="D62" t="s">
        <v>100</v>
      </c>
      <c r="E62" t="s">
        <v>123</v>
      </c>
      <c r="F62" t="s">
        <v>507</v>
      </c>
      <c r="G62" t="s">
        <v>390</v>
      </c>
      <c r="H62" t="s">
        <v>508</v>
      </c>
      <c r="I62" t="s">
        <v>150</v>
      </c>
      <c r="J62" t="s">
        <v>512</v>
      </c>
      <c r="K62" s="77">
        <v>4.75</v>
      </c>
      <c r="L62" t="s">
        <v>102</v>
      </c>
      <c r="M62" s="78">
        <v>1.14E-2</v>
      </c>
      <c r="N62" s="78">
        <v>2.8199999999999999E-2</v>
      </c>
      <c r="O62" s="77">
        <v>108010.17</v>
      </c>
      <c r="P62" s="77">
        <v>99.8</v>
      </c>
      <c r="Q62" s="77">
        <v>0</v>
      </c>
      <c r="R62" s="77">
        <v>107.79414966</v>
      </c>
      <c r="S62" s="78">
        <v>0</v>
      </c>
      <c r="T62" s="78">
        <v>6.1000000000000004E-3</v>
      </c>
      <c r="U62" s="78">
        <v>1.1999999999999999E-3</v>
      </c>
    </row>
    <row r="63" spans="2:21">
      <c r="B63" t="s">
        <v>513</v>
      </c>
      <c r="C63" t="s">
        <v>514</v>
      </c>
      <c r="D63" t="s">
        <v>100</v>
      </c>
      <c r="E63" t="s">
        <v>123</v>
      </c>
      <c r="F63" t="s">
        <v>507</v>
      </c>
      <c r="G63" t="s">
        <v>390</v>
      </c>
      <c r="H63" t="s">
        <v>446</v>
      </c>
      <c r="I63" t="s">
        <v>209</v>
      </c>
      <c r="J63" t="s">
        <v>515</v>
      </c>
      <c r="K63" s="77">
        <v>7</v>
      </c>
      <c r="L63" t="s">
        <v>102</v>
      </c>
      <c r="M63" s="78">
        <v>9.1999999999999998E-3</v>
      </c>
      <c r="N63" s="78">
        <v>3.1199999999999999E-2</v>
      </c>
      <c r="O63" s="77">
        <v>145529.98000000001</v>
      </c>
      <c r="P63" s="77">
        <v>94.02</v>
      </c>
      <c r="Q63" s="77">
        <v>0</v>
      </c>
      <c r="R63" s="77">
        <v>136.82728719599999</v>
      </c>
      <c r="S63" s="78">
        <v>1E-4</v>
      </c>
      <c r="T63" s="78">
        <v>7.7000000000000002E-3</v>
      </c>
      <c r="U63" s="78">
        <v>1.6000000000000001E-3</v>
      </c>
    </row>
    <row r="64" spans="2:21">
      <c r="B64" t="s">
        <v>516</v>
      </c>
      <c r="C64" t="s">
        <v>517</v>
      </c>
      <c r="D64" t="s">
        <v>100</v>
      </c>
      <c r="E64" t="s">
        <v>123</v>
      </c>
      <c r="F64" t="s">
        <v>503</v>
      </c>
      <c r="G64" t="s">
        <v>390</v>
      </c>
      <c r="H64" t="s">
        <v>446</v>
      </c>
      <c r="I64" t="s">
        <v>209</v>
      </c>
      <c r="J64" t="s">
        <v>518</v>
      </c>
      <c r="K64" s="77">
        <v>5.94</v>
      </c>
      <c r="L64" t="s">
        <v>102</v>
      </c>
      <c r="M64" s="78">
        <v>6.4999999999999997E-3</v>
      </c>
      <c r="N64" s="78">
        <v>2.9000000000000001E-2</v>
      </c>
      <c r="O64" s="77">
        <v>200224.31</v>
      </c>
      <c r="P64" s="77">
        <v>94.73</v>
      </c>
      <c r="Q64" s="77">
        <v>0</v>
      </c>
      <c r="R64" s="77">
        <v>189.67248886300001</v>
      </c>
      <c r="S64" s="78">
        <v>1E-4</v>
      </c>
      <c r="T64" s="78">
        <v>1.0699999999999999E-2</v>
      </c>
      <c r="U64" s="78">
        <v>2.2000000000000001E-3</v>
      </c>
    </row>
    <row r="65" spans="2:21">
      <c r="B65" t="s">
        <v>519</v>
      </c>
      <c r="C65" t="s">
        <v>520</v>
      </c>
      <c r="D65" t="s">
        <v>100</v>
      </c>
      <c r="E65" t="s">
        <v>123</v>
      </c>
      <c r="F65" t="s">
        <v>521</v>
      </c>
      <c r="G65" t="s">
        <v>390</v>
      </c>
      <c r="H65" t="s">
        <v>522</v>
      </c>
      <c r="I65" t="s">
        <v>216</v>
      </c>
      <c r="J65" t="s">
        <v>335</v>
      </c>
      <c r="K65" s="77">
        <v>2.54</v>
      </c>
      <c r="L65" t="s">
        <v>102</v>
      </c>
      <c r="M65" s="78">
        <v>1.34E-2</v>
      </c>
      <c r="N65" s="78">
        <v>2.6800000000000001E-2</v>
      </c>
      <c r="O65" s="77">
        <v>25236.13</v>
      </c>
      <c r="P65" s="77">
        <v>107.12</v>
      </c>
      <c r="Q65" s="77">
        <v>0</v>
      </c>
      <c r="R65" s="77">
        <v>27.032942456000001</v>
      </c>
      <c r="S65" s="78">
        <v>0</v>
      </c>
      <c r="T65" s="78">
        <v>1.5E-3</v>
      </c>
      <c r="U65" s="78">
        <v>2.9999999999999997E-4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521</v>
      </c>
      <c r="G66" t="s">
        <v>390</v>
      </c>
      <c r="H66" t="s">
        <v>446</v>
      </c>
      <c r="I66" t="s">
        <v>209</v>
      </c>
      <c r="J66" t="s">
        <v>525</v>
      </c>
      <c r="K66" s="77">
        <v>2.52</v>
      </c>
      <c r="L66" t="s">
        <v>102</v>
      </c>
      <c r="M66" s="78">
        <v>2E-3</v>
      </c>
      <c r="N66" s="78">
        <v>2.3599999999999999E-2</v>
      </c>
      <c r="O66" s="77">
        <v>50315.89</v>
      </c>
      <c r="P66" s="77">
        <v>102.3</v>
      </c>
      <c r="Q66" s="77">
        <v>0</v>
      </c>
      <c r="R66" s="77">
        <v>51.473155470000002</v>
      </c>
      <c r="S66" s="78">
        <v>2.0000000000000001E-4</v>
      </c>
      <c r="T66" s="78">
        <v>2.8999999999999998E-3</v>
      </c>
      <c r="U66" s="78">
        <v>5.9999999999999995E-4</v>
      </c>
    </row>
    <row r="67" spans="2:21">
      <c r="B67" t="s">
        <v>526</v>
      </c>
      <c r="C67" t="s">
        <v>527</v>
      </c>
      <c r="D67" t="s">
        <v>100</v>
      </c>
      <c r="E67" t="s">
        <v>123</v>
      </c>
      <c r="F67" t="s">
        <v>521</v>
      </c>
      <c r="G67" t="s">
        <v>390</v>
      </c>
      <c r="H67" t="s">
        <v>446</v>
      </c>
      <c r="I67" t="s">
        <v>209</v>
      </c>
      <c r="J67" t="s">
        <v>528</v>
      </c>
      <c r="K67" s="77">
        <v>4.05</v>
      </c>
      <c r="L67" t="s">
        <v>102</v>
      </c>
      <c r="M67" s="78">
        <v>1.8200000000000001E-2</v>
      </c>
      <c r="N67" s="78">
        <v>2.75E-2</v>
      </c>
      <c r="O67" s="77">
        <v>63020.31</v>
      </c>
      <c r="P67" s="77">
        <v>105.81</v>
      </c>
      <c r="Q67" s="77">
        <v>0</v>
      </c>
      <c r="R67" s="77">
        <v>66.681790011000004</v>
      </c>
      <c r="S67" s="78">
        <v>2.0000000000000001E-4</v>
      </c>
      <c r="T67" s="78">
        <v>3.8E-3</v>
      </c>
      <c r="U67" s="78">
        <v>8.0000000000000004E-4</v>
      </c>
    </row>
    <row r="68" spans="2:21">
      <c r="B68" t="s">
        <v>529</v>
      </c>
      <c r="C68" t="s">
        <v>530</v>
      </c>
      <c r="D68" t="s">
        <v>100</v>
      </c>
      <c r="E68" t="s">
        <v>123</v>
      </c>
      <c r="F68" t="s">
        <v>531</v>
      </c>
      <c r="G68" t="s">
        <v>390</v>
      </c>
      <c r="H68" t="s">
        <v>508</v>
      </c>
      <c r="I68" t="s">
        <v>150</v>
      </c>
      <c r="J68" t="s">
        <v>532</v>
      </c>
      <c r="K68" s="77">
        <v>3.29</v>
      </c>
      <c r="L68" t="s">
        <v>102</v>
      </c>
      <c r="M68" s="78">
        <v>1.5800000000000002E-2</v>
      </c>
      <c r="N68" s="78">
        <v>2.3900000000000001E-2</v>
      </c>
      <c r="O68" s="77">
        <v>67768.289999999994</v>
      </c>
      <c r="P68" s="77">
        <v>107.88</v>
      </c>
      <c r="Q68" s="77">
        <v>0</v>
      </c>
      <c r="R68" s="77">
        <v>73.108431252000003</v>
      </c>
      <c r="S68" s="78">
        <v>1E-4</v>
      </c>
      <c r="T68" s="78">
        <v>4.1000000000000003E-3</v>
      </c>
      <c r="U68" s="78">
        <v>8.0000000000000004E-4</v>
      </c>
    </row>
    <row r="69" spans="2:21">
      <c r="B69" t="s">
        <v>533</v>
      </c>
      <c r="C69" t="s">
        <v>534</v>
      </c>
      <c r="D69" t="s">
        <v>100</v>
      </c>
      <c r="E69" t="s">
        <v>123</v>
      </c>
      <c r="F69" t="s">
        <v>531</v>
      </c>
      <c r="G69" t="s">
        <v>390</v>
      </c>
      <c r="H69" t="s">
        <v>508</v>
      </c>
      <c r="I69" t="s">
        <v>150</v>
      </c>
      <c r="J69" t="s">
        <v>366</v>
      </c>
      <c r="K69" s="77">
        <v>5.97</v>
      </c>
      <c r="L69" t="s">
        <v>102</v>
      </c>
      <c r="M69" s="78">
        <v>8.3999999999999995E-3</v>
      </c>
      <c r="N69" s="78">
        <v>2.6800000000000001E-2</v>
      </c>
      <c r="O69" s="77">
        <v>50644.34</v>
      </c>
      <c r="P69" s="77">
        <v>97.38</v>
      </c>
      <c r="Q69" s="77">
        <v>0</v>
      </c>
      <c r="R69" s="77">
        <v>49.317458291999998</v>
      </c>
      <c r="S69" s="78">
        <v>1E-4</v>
      </c>
      <c r="T69" s="78">
        <v>2.8E-3</v>
      </c>
      <c r="U69" s="78">
        <v>5.9999999999999995E-4</v>
      </c>
    </row>
    <row r="70" spans="2:21">
      <c r="B70" t="s">
        <v>535</v>
      </c>
      <c r="C70" t="s">
        <v>536</v>
      </c>
      <c r="D70" t="s">
        <v>100</v>
      </c>
      <c r="E70" t="s">
        <v>123</v>
      </c>
      <c r="F70" t="s">
        <v>537</v>
      </c>
      <c r="G70" t="s">
        <v>364</v>
      </c>
      <c r="H70" t="s">
        <v>446</v>
      </c>
      <c r="I70" t="s">
        <v>209</v>
      </c>
      <c r="J70" t="s">
        <v>335</v>
      </c>
      <c r="K70" s="77">
        <v>1.89</v>
      </c>
      <c r="L70" t="s">
        <v>102</v>
      </c>
      <c r="M70" s="78">
        <v>2.4199999999999999E-2</v>
      </c>
      <c r="N70" s="78">
        <v>3.7600000000000001E-2</v>
      </c>
      <c r="O70" s="77">
        <v>1.88</v>
      </c>
      <c r="P70" s="77">
        <v>5327000</v>
      </c>
      <c r="Q70" s="77">
        <v>0</v>
      </c>
      <c r="R70" s="77">
        <v>100.1476</v>
      </c>
      <c r="S70" s="78">
        <v>0</v>
      </c>
      <c r="T70" s="78">
        <v>5.7000000000000002E-3</v>
      </c>
      <c r="U70" s="78">
        <v>1.1000000000000001E-3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537</v>
      </c>
      <c r="G71" t="s">
        <v>364</v>
      </c>
      <c r="H71" t="s">
        <v>446</v>
      </c>
      <c r="I71" t="s">
        <v>209</v>
      </c>
      <c r="J71" t="s">
        <v>512</v>
      </c>
      <c r="K71" s="77">
        <v>1.48</v>
      </c>
      <c r="L71" t="s">
        <v>102</v>
      </c>
      <c r="M71" s="78">
        <v>1.95E-2</v>
      </c>
      <c r="N71" s="78">
        <v>3.5499999999999997E-2</v>
      </c>
      <c r="O71" s="77">
        <v>1.63</v>
      </c>
      <c r="P71" s="77">
        <v>5296001</v>
      </c>
      <c r="Q71" s="77">
        <v>0</v>
      </c>
      <c r="R71" s="77">
        <v>86.324816299999995</v>
      </c>
      <c r="S71" s="78">
        <v>0</v>
      </c>
      <c r="T71" s="78">
        <v>4.8999999999999998E-3</v>
      </c>
      <c r="U71" s="78">
        <v>1E-3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537</v>
      </c>
      <c r="G72" t="s">
        <v>364</v>
      </c>
      <c r="H72" t="s">
        <v>446</v>
      </c>
      <c r="I72" t="s">
        <v>209</v>
      </c>
      <c r="J72" t="s">
        <v>542</v>
      </c>
      <c r="K72" s="77">
        <v>4.84</v>
      </c>
      <c r="L72" t="s">
        <v>102</v>
      </c>
      <c r="M72" s="78">
        <v>1.4999999999999999E-2</v>
      </c>
      <c r="N72" s="78">
        <v>3.7100000000000001E-2</v>
      </c>
      <c r="O72" s="77">
        <v>1.52</v>
      </c>
      <c r="P72" s="77">
        <v>4738966</v>
      </c>
      <c r="Q72" s="77">
        <v>0</v>
      </c>
      <c r="R72" s="77">
        <v>72.032283199999995</v>
      </c>
      <c r="S72" s="78">
        <v>0</v>
      </c>
      <c r="T72" s="78">
        <v>4.1000000000000003E-3</v>
      </c>
      <c r="U72" s="78">
        <v>8.0000000000000004E-4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537</v>
      </c>
      <c r="G73" t="s">
        <v>364</v>
      </c>
      <c r="H73" t="s">
        <v>446</v>
      </c>
      <c r="I73" t="s">
        <v>209</v>
      </c>
      <c r="J73" t="s">
        <v>545</v>
      </c>
      <c r="K73" s="77">
        <v>0.33</v>
      </c>
      <c r="L73" t="s">
        <v>102</v>
      </c>
      <c r="M73" s="78">
        <v>1.6400000000000001E-2</v>
      </c>
      <c r="N73" s="78">
        <v>4.41E-2</v>
      </c>
      <c r="O73" s="77">
        <v>1.32</v>
      </c>
      <c r="P73" s="77">
        <v>5415000</v>
      </c>
      <c r="Q73" s="77">
        <v>0</v>
      </c>
      <c r="R73" s="77">
        <v>71.477999999999994</v>
      </c>
      <c r="S73" s="78">
        <v>0</v>
      </c>
      <c r="T73" s="78">
        <v>4.0000000000000001E-3</v>
      </c>
      <c r="U73" s="78">
        <v>8.0000000000000004E-4</v>
      </c>
    </row>
    <row r="74" spans="2:21">
      <c r="B74" t="s">
        <v>546</v>
      </c>
      <c r="C74" t="s">
        <v>547</v>
      </c>
      <c r="D74" t="s">
        <v>100</v>
      </c>
      <c r="E74" t="s">
        <v>123</v>
      </c>
      <c r="F74" t="s">
        <v>537</v>
      </c>
      <c r="G74" t="s">
        <v>364</v>
      </c>
      <c r="H74" t="s">
        <v>446</v>
      </c>
      <c r="I74" t="s">
        <v>209</v>
      </c>
      <c r="J74" t="s">
        <v>335</v>
      </c>
      <c r="K74" s="77">
        <v>4.9400000000000004</v>
      </c>
      <c r="L74" t="s">
        <v>102</v>
      </c>
      <c r="M74" s="78">
        <v>2.7799999999999998E-2</v>
      </c>
      <c r="N74" s="78">
        <v>4.2200000000000001E-2</v>
      </c>
      <c r="O74" s="77">
        <v>0.48</v>
      </c>
      <c r="P74" s="77">
        <v>5116000</v>
      </c>
      <c r="Q74" s="77">
        <v>0</v>
      </c>
      <c r="R74" s="77">
        <v>24.556799999999999</v>
      </c>
      <c r="S74" s="78">
        <v>0</v>
      </c>
      <c r="T74" s="78">
        <v>1.4E-3</v>
      </c>
      <c r="U74" s="78">
        <v>2.9999999999999997E-4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399</v>
      </c>
      <c r="G75" t="s">
        <v>364</v>
      </c>
      <c r="H75" t="s">
        <v>508</v>
      </c>
      <c r="I75" t="s">
        <v>150</v>
      </c>
      <c r="J75" t="s">
        <v>335</v>
      </c>
      <c r="K75" s="77">
        <v>0.08</v>
      </c>
      <c r="L75" t="s">
        <v>102</v>
      </c>
      <c r="M75" s="78">
        <v>1.4200000000000001E-2</v>
      </c>
      <c r="N75" s="78">
        <v>4.41E-2</v>
      </c>
      <c r="O75" s="77">
        <v>1.9</v>
      </c>
      <c r="P75" s="77">
        <v>5556000</v>
      </c>
      <c r="Q75" s="77">
        <v>0</v>
      </c>
      <c r="R75" s="77">
        <v>105.56399999999999</v>
      </c>
      <c r="S75" s="78">
        <v>0</v>
      </c>
      <c r="T75" s="78">
        <v>6.0000000000000001E-3</v>
      </c>
      <c r="U75" s="78">
        <v>1.1999999999999999E-3</v>
      </c>
    </row>
    <row r="76" spans="2:21">
      <c r="B76" t="s">
        <v>550</v>
      </c>
      <c r="C76" t="s">
        <v>551</v>
      </c>
      <c r="D76" t="s">
        <v>100</v>
      </c>
      <c r="E76" t="s">
        <v>123</v>
      </c>
      <c r="F76" t="s">
        <v>399</v>
      </c>
      <c r="G76" t="s">
        <v>364</v>
      </c>
      <c r="H76" t="s">
        <v>508</v>
      </c>
      <c r="I76" t="s">
        <v>150</v>
      </c>
      <c r="J76" t="s">
        <v>525</v>
      </c>
      <c r="K76" s="77">
        <v>1.99</v>
      </c>
      <c r="L76" t="s">
        <v>102</v>
      </c>
      <c r="M76" s="78">
        <v>2.0199999999999999E-2</v>
      </c>
      <c r="N76" s="78">
        <v>3.2599999999999997E-2</v>
      </c>
      <c r="O76" s="77">
        <v>1.23</v>
      </c>
      <c r="P76" s="77">
        <v>5317749</v>
      </c>
      <c r="Q76" s="77">
        <v>1.35205</v>
      </c>
      <c r="R76" s="77">
        <v>66.760362700000002</v>
      </c>
      <c r="S76" s="78">
        <v>0</v>
      </c>
      <c r="T76" s="78">
        <v>3.8E-3</v>
      </c>
      <c r="U76" s="78">
        <v>8.0000000000000004E-4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399</v>
      </c>
      <c r="G77" t="s">
        <v>364</v>
      </c>
      <c r="H77" t="s">
        <v>508</v>
      </c>
      <c r="I77" t="s">
        <v>150</v>
      </c>
      <c r="J77" t="s">
        <v>403</v>
      </c>
      <c r="K77" s="77">
        <v>0.75</v>
      </c>
      <c r="L77" t="s">
        <v>102</v>
      </c>
      <c r="M77" s="78">
        <v>1.5900000000000001E-2</v>
      </c>
      <c r="N77" s="78">
        <v>1.9900000000000001E-2</v>
      </c>
      <c r="O77" s="77">
        <v>1.48</v>
      </c>
      <c r="P77" s="77">
        <v>5453667</v>
      </c>
      <c r="Q77" s="77">
        <v>0</v>
      </c>
      <c r="R77" s="77">
        <v>80.714271600000004</v>
      </c>
      <c r="S77" s="78">
        <v>0</v>
      </c>
      <c r="T77" s="78">
        <v>4.5999999999999999E-3</v>
      </c>
      <c r="U77" s="78">
        <v>8.9999999999999998E-4</v>
      </c>
    </row>
    <row r="78" spans="2:21">
      <c r="B78" t="s">
        <v>554</v>
      </c>
      <c r="C78" t="s">
        <v>555</v>
      </c>
      <c r="D78" t="s">
        <v>100</v>
      </c>
      <c r="E78" t="s">
        <v>123</v>
      </c>
      <c r="F78" t="s">
        <v>399</v>
      </c>
      <c r="G78" t="s">
        <v>364</v>
      </c>
      <c r="H78" t="s">
        <v>508</v>
      </c>
      <c r="I78" t="s">
        <v>150</v>
      </c>
      <c r="J78" t="s">
        <v>556</v>
      </c>
      <c r="K78" s="77">
        <v>2.98</v>
      </c>
      <c r="L78" t="s">
        <v>102</v>
      </c>
      <c r="M78" s="78">
        <v>2.5899999999999999E-2</v>
      </c>
      <c r="N78" s="78">
        <v>3.8399999999999997E-2</v>
      </c>
      <c r="O78" s="77">
        <v>2.35</v>
      </c>
      <c r="P78" s="77">
        <v>5363461</v>
      </c>
      <c r="Q78" s="77">
        <v>0</v>
      </c>
      <c r="R78" s="77">
        <v>126.04133349999999</v>
      </c>
      <c r="S78" s="78">
        <v>0</v>
      </c>
      <c r="T78" s="78">
        <v>7.1000000000000004E-3</v>
      </c>
      <c r="U78" s="78">
        <v>1.4E-3</v>
      </c>
    </row>
    <row r="79" spans="2:21">
      <c r="B79" t="s">
        <v>557</v>
      </c>
      <c r="C79" t="s">
        <v>558</v>
      </c>
      <c r="D79" t="s">
        <v>100</v>
      </c>
      <c r="E79" t="s">
        <v>123</v>
      </c>
      <c r="F79" t="s">
        <v>396</v>
      </c>
      <c r="G79" t="s">
        <v>364</v>
      </c>
      <c r="H79" t="s">
        <v>508</v>
      </c>
      <c r="I79" t="s">
        <v>150</v>
      </c>
      <c r="J79" t="s">
        <v>257</v>
      </c>
      <c r="K79" s="77">
        <v>3.21</v>
      </c>
      <c r="L79" t="s">
        <v>102</v>
      </c>
      <c r="M79" s="78">
        <v>2.9700000000000001E-2</v>
      </c>
      <c r="N79" s="78">
        <v>3.49E-2</v>
      </c>
      <c r="O79" s="77">
        <v>0.51</v>
      </c>
      <c r="P79" s="77">
        <v>5458000</v>
      </c>
      <c r="Q79" s="77">
        <v>0</v>
      </c>
      <c r="R79" s="77">
        <v>27.835799999999999</v>
      </c>
      <c r="S79" s="78">
        <v>0</v>
      </c>
      <c r="T79" s="78">
        <v>1.6000000000000001E-3</v>
      </c>
      <c r="U79" s="78">
        <v>2.9999999999999997E-4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396</v>
      </c>
      <c r="G80" t="s">
        <v>364</v>
      </c>
      <c r="H80" t="s">
        <v>446</v>
      </c>
      <c r="I80" t="s">
        <v>209</v>
      </c>
      <c r="J80" t="s">
        <v>542</v>
      </c>
      <c r="K80" s="77">
        <v>4.87</v>
      </c>
      <c r="L80" t="s">
        <v>102</v>
      </c>
      <c r="M80" s="78">
        <v>8.3999999999999995E-3</v>
      </c>
      <c r="N80" s="78">
        <v>3.9399999999999998E-2</v>
      </c>
      <c r="O80" s="77">
        <v>0.61</v>
      </c>
      <c r="P80" s="77">
        <v>4570000</v>
      </c>
      <c r="Q80" s="77">
        <v>0</v>
      </c>
      <c r="R80" s="77">
        <v>27.876999999999999</v>
      </c>
      <c r="S80" s="78">
        <v>0</v>
      </c>
      <c r="T80" s="78">
        <v>1.6000000000000001E-3</v>
      </c>
      <c r="U80" s="78">
        <v>2.9999999999999997E-4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396</v>
      </c>
      <c r="G81" t="s">
        <v>364</v>
      </c>
      <c r="H81" t="s">
        <v>446</v>
      </c>
      <c r="I81" t="s">
        <v>209</v>
      </c>
      <c r="J81" t="s">
        <v>342</v>
      </c>
      <c r="K81" s="77">
        <v>5.23</v>
      </c>
      <c r="L81" t="s">
        <v>102</v>
      </c>
      <c r="M81" s="78">
        <v>3.09E-2</v>
      </c>
      <c r="N81" s="78">
        <v>3.39E-2</v>
      </c>
      <c r="O81" s="77">
        <v>1.46</v>
      </c>
      <c r="P81" s="77">
        <v>5032053</v>
      </c>
      <c r="Q81" s="77">
        <v>0</v>
      </c>
      <c r="R81" s="77">
        <v>73.467973799999996</v>
      </c>
      <c r="S81" s="78">
        <v>0</v>
      </c>
      <c r="T81" s="78">
        <v>4.1999999999999997E-3</v>
      </c>
      <c r="U81" s="78">
        <v>8.0000000000000004E-4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565</v>
      </c>
      <c r="G82" t="s">
        <v>127</v>
      </c>
      <c r="H82" t="s">
        <v>446</v>
      </c>
      <c r="I82" t="s">
        <v>209</v>
      </c>
      <c r="J82" t="s">
        <v>380</v>
      </c>
      <c r="K82" s="77">
        <v>0.03</v>
      </c>
      <c r="L82" t="s">
        <v>102</v>
      </c>
      <c r="M82" s="78">
        <v>2.1499999999999998E-2</v>
      </c>
      <c r="N82" s="78">
        <v>5.8299999999999998E-2</v>
      </c>
      <c r="O82" s="77">
        <v>5382.56</v>
      </c>
      <c r="P82" s="77">
        <v>110.02</v>
      </c>
      <c r="Q82" s="77">
        <v>0</v>
      </c>
      <c r="R82" s="77">
        <v>5.9218925120000003</v>
      </c>
      <c r="S82" s="78">
        <v>1E-4</v>
      </c>
      <c r="T82" s="78">
        <v>2.9999999999999997E-4</v>
      </c>
      <c r="U82" s="78">
        <v>1E-4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565</v>
      </c>
      <c r="G83" t="s">
        <v>127</v>
      </c>
      <c r="H83" t="s">
        <v>446</v>
      </c>
      <c r="I83" t="s">
        <v>209</v>
      </c>
      <c r="J83" t="s">
        <v>568</v>
      </c>
      <c r="K83" s="77">
        <v>1.68</v>
      </c>
      <c r="L83" t="s">
        <v>102</v>
      </c>
      <c r="M83" s="78">
        <v>1.7999999999999999E-2</v>
      </c>
      <c r="N83" s="78">
        <v>2.9000000000000001E-2</v>
      </c>
      <c r="O83" s="77">
        <v>49890.32</v>
      </c>
      <c r="P83" s="77">
        <v>107.61</v>
      </c>
      <c r="Q83" s="77">
        <v>0</v>
      </c>
      <c r="R83" s="77">
        <v>53.686973352000003</v>
      </c>
      <c r="S83" s="78">
        <v>0</v>
      </c>
      <c r="T83" s="78">
        <v>3.0000000000000001E-3</v>
      </c>
      <c r="U83" s="78">
        <v>5.9999999999999995E-4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565</v>
      </c>
      <c r="G84" t="s">
        <v>127</v>
      </c>
      <c r="H84" t="s">
        <v>446</v>
      </c>
      <c r="I84" t="s">
        <v>209</v>
      </c>
      <c r="J84" t="s">
        <v>279</v>
      </c>
      <c r="K84" s="77">
        <v>4.18</v>
      </c>
      <c r="L84" t="s">
        <v>102</v>
      </c>
      <c r="M84" s="78">
        <v>2.7699999999999999E-2</v>
      </c>
      <c r="N84" s="78">
        <v>2.7400000000000001E-2</v>
      </c>
      <c r="O84" s="77">
        <v>29375.23</v>
      </c>
      <c r="P84" s="77">
        <v>98.73</v>
      </c>
      <c r="Q84" s="77">
        <v>0</v>
      </c>
      <c r="R84" s="77">
        <v>29.002164578999999</v>
      </c>
      <c r="S84" s="78">
        <v>1E-4</v>
      </c>
      <c r="T84" s="78">
        <v>1.6000000000000001E-3</v>
      </c>
      <c r="U84" s="78">
        <v>2.9999999999999997E-4</v>
      </c>
    </row>
    <row r="85" spans="2:21">
      <c r="B85" t="s">
        <v>571</v>
      </c>
      <c r="C85" t="s">
        <v>572</v>
      </c>
      <c r="D85" t="s">
        <v>100</v>
      </c>
      <c r="E85" t="s">
        <v>123</v>
      </c>
      <c r="F85" t="s">
        <v>573</v>
      </c>
      <c r="G85" t="s">
        <v>390</v>
      </c>
      <c r="H85" t="s">
        <v>574</v>
      </c>
      <c r="I85" t="s">
        <v>209</v>
      </c>
      <c r="J85" t="s">
        <v>575</v>
      </c>
      <c r="K85" s="77">
        <v>2.73</v>
      </c>
      <c r="L85" t="s">
        <v>102</v>
      </c>
      <c r="M85" s="78">
        <v>1.4E-2</v>
      </c>
      <c r="N85" s="78">
        <v>2.8899999999999999E-2</v>
      </c>
      <c r="O85" s="77">
        <v>76427.22</v>
      </c>
      <c r="P85" s="77">
        <v>105.25</v>
      </c>
      <c r="Q85" s="77">
        <v>0.58591000000000004</v>
      </c>
      <c r="R85" s="77">
        <v>81.025559049999998</v>
      </c>
      <c r="S85" s="78">
        <v>1E-4</v>
      </c>
      <c r="T85" s="78">
        <v>4.5999999999999999E-3</v>
      </c>
      <c r="U85" s="78">
        <v>8.9999999999999998E-4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468</v>
      </c>
      <c r="G86" t="s">
        <v>390</v>
      </c>
      <c r="H86" t="s">
        <v>574</v>
      </c>
      <c r="I86" t="s">
        <v>209</v>
      </c>
      <c r="J86" t="s">
        <v>285</v>
      </c>
      <c r="K86" s="77">
        <v>7.16</v>
      </c>
      <c r="L86" t="s">
        <v>102</v>
      </c>
      <c r="M86" s="78">
        <v>3.61E-2</v>
      </c>
      <c r="N86" s="78">
        <v>3.4000000000000002E-2</v>
      </c>
      <c r="O86" s="77">
        <v>73584.44</v>
      </c>
      <c r="P86" s="77">
        <v>101.69</v>
      </c>
      <c r="Q86" s="77">
        <v>0</v>
      </c>
      <c r="R86" s="77">
        <v>74.828017036000006</v>
      </c>
      <c r="S86" s="78">
        <v>2.0000000000000001E-4</v>
      </c>
      <c r="T86" s="78">
        <v>4.1999999999999997E-3</v>
      </c>
      <c r="U86" s="78">
        <v>8.9999999999999998E-4</v>
      </c>
    </row>
    <row r="87" spans="2:21">
      <c r="B87" t="s">
        <v>578</v>
      </c>
      <c r="C87" t="s">
        <v>579</v>
      </c>
      <c r="D87" t="s">
        <v>100</v>
      </c>
      <c r="E87" t="s">
        <v>123</v>
      </c>
      <c r="F87" t="s">
        <v>488</v>
      </c>
      <c r="G87" t="s">
        <v>390</v>
      </c>
      <c r="H87" t="s">
        <v>574</v>
      </c>
      <c r="I87" t="s">
        <v>209</v>
      </c>
      <c r="J87" t="s">
        <v>257</v>
      </c>
      <c r="K87" s="77">
        <v>2.64</v>
      </c>
      <c r="L87" t="s">
        <v>102</v>
      </c>
      <c r="M87" s="78">
        <v>2.1499999999999998E-2</v>
      </c>
      <c r="N87" s="78">
        <v>3.61E-2</v>
      </c>
      <c r="O87" s="77">
        <v>152795.51</v>
      </c>
      <c r="P87" s="77">
        <v>107.2</v>
      </c>
      <c r="Q87" s="77">
        <v>0</v>
      </c>
      <c r="R87" s="77">
        <v>163.79678672</v>
      </c>
      <c r="S87" s="78">
        <v>1E-4</v>
      </c>
      <c r="T87" s="78">
        <v>9.2999999999999992E-3</v>
      </c>
      <c r="U87" s="78">
        <v>1.9E-3</v>
      </c>
    </row>
    <row r="88" spans="2:21">
      <c r="B88" t="s">
        <v>580</v>
      </c>
      <c r="C88" t="s">
        <v>581</v>
      </c>
      <c r="D88" t="s">
        <v>100</v>
      </c>
      <c r="E88" t="s">
        <v>123</v>
      </c>
      <c r="F88" t="s">
        <v>488</v>
      </c>
      <c r="G88" t="s">
        <v>390</v>
      </c>
      <c r="H88" t="s">
        <v>574</v>
      </c>
      <c r="I88" t="s">
        <v>209</v>
      </c>
      <c r="J88" t="s">
        <v>582</v>
      </c>
      <c r="K88" s="77">
        <v>7.65</v>
      </c>
      <c r="L88" t="s">
        <v>102</v>
      </c>
      <c r="M88" s="78">
        <v>1.15E-2</v>
      </c>
      <c r="N88" s="78">
        <v>3.6700000000000003E-2</v>
      </c>
      <c r="O88" s="77">
        <v>76251.87</v>
      </c>
      <c r="P88" s="77">
        <v>90.26</v>
      </c>
      <c r="Q88" s="77">
        <v>0</v>
      </c>
      <c r="R88" s="77">
        <v>68.824937861999999</v>
      </c>
      <c r="S88" s="78">
        <v>2.0000000000000001E-4</v>
      </c>
      <c r="T88" s="78">
        <v>3.8999999999999998E-3</v>
      </c>
      <c r="U88" s="78">
        <v>8.0000000000000004E-4</v>
      </c>
    </row>
    <row r="89" spans="2:21">
      <c r="B89" t="s">
        <v>583</v>
      </c>
      <c r="C89" t="s">
        <v>584</v>
      </c>
      <c r="D89" t="s">
        <v>100</v>
      </c>
      <c r="E89" t="s">
        <v>123</v>
      </c>
      <c r="F89" t="s">
        <v>585</v>
      </c>
      <c r="G89" t="s">
        <v>586</v>
      </c>
      <c r="H89" t="s">
        <v>574</v>
      </c>
      <c r="I89" t="s">
        <v>209</v>
      </c>
      <c r="J89" t="s">
        <v>587</v>
      </c>
      <c r="K89" s="77">
        <v>6.03</v>
      </c>
      <c r="L89" t="s">
        <v>102</v>
      </c>
      <c r="M89" s="78">
        <v>5.1499999999999997E-2</v>
      </c>
      <c r="N89" s="78">
        <v>0.03</v>
      </c>
      <c r="O89" s="77">
        <v>177683.96</v>
      </c>
      <c r="P89" s="77">
        <v>151.35</v>
      </c>
      <c r="Q89" s="77">
        <v>0</v>
      </c>
      <c r="R89" s="77">
        <v>268.92467346000001</v>
      </c>
      <c r="S89" s="78">
        <v>1E-4</v>
      </c>
      <c r="T89" s="78">
        <v>1.52E-2</v>
      </c>
      <c r="U89" s="78">
        <v>3.0999999999999999E-3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590</v>
      </c>
      <c r="G90" t="s">
        <v>132</v>
      </c>
      <c r="H90" t="s">
        <v>591</v>
      </c>
      <c r="I90" t="s">
        <v>150</v>
      </c>
      <c r="J90" t="s">
        <v>592</v>
      </c>
      <c r="K90" s="77">
        <v>1.63</v>
      </c>
      <c r="L90" t="s">
        <v>102</v>
      </c>
      <c r="M90" s="78">
        <v>2.1999999999999999E-2</v>
      </c>
      <c r="N90" s="78">
        <v>2.0199999999999999E-2</v>
      </c>
      <c r="O90" s="77">
        <v>45887.12</v>
      </c>
      <c r="P90" s="77">
        <v>110.3</v>
      </c>
      <c r="Q90" s="77">
        <v>0</v>
      </c>
      <c r="R90" s="77">
        <v>50.61349336</v>
      </c>
      <c r="S90" s="78">
        <v>1E-4</v>
      </c>
      <c r="T90" s="78">
        <v>2.8999999999999998E-3</v>
      </c>
      <c r="U90" s="78">
        <v>5.9999999999999995E-4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590</v>
      </c>
      <c r="G91" t="s">
        <v>132</v>
      </c>
      <c r="H91" t="s">
        <v>591</v>
      </c>
      <c r="I91" t="s">
        <v>150</v>
      </c>
      <c r="J91" t="s">
        <v>556</v>
      </c>
      <c r="K91" s="77">
        <v>4.92</v>
      </c>
      <c r="L91" t="s">
        <v>102</v>
      </c>
      <c r="M91" s="78">
        <v>1.7000000000000001E-2</v>
      </c>
      <c r="N91" s="78">
        <v>2.3699999999999999E-2</v>
      </c>
      <c r="O91" s="77">
        <v>28789.83</v>
      </c>
      <c r="P91" s="77">
        <v>104.57</v>
      </c>
      <c r="Q91" s="77">
        <v>0</v>
      </c>
      <c r="R91" s="77">
        <v>30.105525231000001</v>
      </c>
      <c r="S91" s="78">
        <v>0</v>
      </c>
      <c r="T91" s="78">
        <v>1.6999999999999999E-3</v>
      </c>
      <c r="U91" s="78">
        <v>2.9999999999999997E-4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590</v>
      </c>
      <c r="G92" t="s">
        <v>132</v>
      </c>
      <c r="H92" t="s">
        <v>574</v>
      </c>
      <c r="I92" t="s">
        <v>209</v>
      </c>
      <c r="J92" t="s">
        <v>285</v>
      </c>
      <c r="K92" s="77">
        <v>9.7899999999999991</v>
      </c>
      <c r="L92" t="s">
        <v>102</v>
      </c>
      <c r="M92" s="78">
        <v>5.7999999999999996E-3</v>
      </c>
      <c r="N92" s="78">
        <v>2.75E-2</v>
      </c>
      <c r="O92" s="77">
        <v>14221.97</v>
      </c>
      <c r="P92" s="77">
        <v>86.47</v>
      </c>
      <c r="Q92" s="77">
        <v>0</v>
      </c>
      <c r="R92" s="77">
        <v>12.297737459</v>
      </c>
      <c r="S92" s="78">
        <v>0</v>
      </c>
      <c r="T92" s="78">
        <v>6.9999999999999999E-4</v>
      </c>
      <c r="U92" s="78">
        <v>1E-4</v>
      </c>
    </row>
    <row r="93" spans="2:21">
      <c r="B93" t="s">
        <v>597</v>
      </c>
      <c r="C93" t="s">
        <v>598</v>
      </c>
      <c r="D93" t="s">
        <v>100</v>
      </c>
      <c r="E93" t="s">
        <v>123</v>
      </c>
      <c r="F93" t="s">
        <v>521</v>
      </c>
      <c r="G93" t="s">
        <v>390</v>
      </c>
      <c r="H93" t="s">
        <v>591</v>
      </c>
      <c r="I93" t="s">
        <v>150</v>
      </c>
      <c r="J93" t="s">
        <v>599</v>
      </c>
      <c r="K93" s="77">
        <v>2.42</v>
      </c>
      <c r="L93" t="s">
        <v>102</v>
      </c>
      <c r="M93" s="78">
        <v>1.95E-2</v>
      </c>
      <c r="N93" s="78">
        <v>3.49E-2</v>
      </c>
      <c r="O93" s="77">
        <v>37701.86</v>
      </c>
      <c r="P93" s="77">
        <v>106.63</v>
      </c>
      <c r="Q93" s="77">
        <v>0</v>
      </c>
      <c r="R93" s="77">
        <v>40.201493317999997</v>
      </c>
      <c r="S93" s="78">
        <v>1E-4</v>
      </c>
      <c r="T93" s="78">
        <v>2.3E-3</v>
      </c>
      <c r="U93" s="78">
        <v>5.0000000000000001E-4</v>
      </c>
    </row>
    <row r="94" spans="2:21">
      <c r="B94" t="s">
        <v>600</v>
      </c>
      <c r="C94" t="s">
        <v>601</v>
      </c>
      <c r="D94" t="s">
        <v>100</v>
      </c>
      <c r="E94" t="s">
        <v>123</v>
      </c>
      <c r="F94" t="s">
        <v>521</v>
      </c>
      <c r="G94" t="s">
        <v>390</v>
      </c>
      <c r="H94" t="s">
        <v>591</v>
      </c>
      <c r="I94" t="s">
        <v>150</v>
      </c>
      <c r="J94" t="s">
        <v>335</v>
      </c>
      <c r="K94" s="77">
        <v>1.08</v>
      </c>
      <c r="L94" t="s">
        <v>102</v>
      </c>
      <c r="M94" s="78">
        <v>2.5000000000000001E-2</v>
      </c>
      <c r="N94" s="78">
        <v>2.81E-2</v>
      </c>
      <c r="O94" s="77">
        <v>191.24</v>
      </c>
      <c r="P94" s="77">
        <v>109.89</v>
      </c>
      <c r="Q94" s="77">
        <v>0</v>
      </c>
      <c r="R94" s="77">
        <v>0.210153636</v>
      </c>
      <c r="S94" s="78">
        <v>0</v>
      </c>
      <c r="T94" s="78">
        <v>0</v>
      </c>
      <c r="U94" s="78">
        <v>0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521</v>
      </c>
      <c r="G95" t="s">
        <v>390</v>
      </c>
      <c r="H95" t="s">
        <v>591</v>
      </c>
      <c r="I95" t="s">
        <v>150</v>
      </c>
      <c r="J95" t="s">
        <v>329</v>
      </c>
      <c r="K95" s="77">
        <v>5.61</v>
      </c>
      <c r="L95" t="s">
        <v>102</v>
      </c>
      <c r="M95" s="78">
        <v>1.17E-2</v>
      </c>
      <c r="N95" s="78">
        <v>3.7999999999999999E-2</v>
      </c>
      <c r="O95" s="77">
        <v>5168.4399999999996</v>
      </c>
      <c r="P95" s="77">
        <v>93.9</v>
      </c>
      <c r="Q95" s="77">
        <v>0</v>
      </c>
      <c r="R95" s="77">
        <v>4.8531651599999996</v>
      </c>
      <c r="S95" s="78">
        <v>0</v>
      </c>
      <c r="T95" s="78">
        <v>2.9999999999999997E-4</v>
      </c>
      <c r="U95" s="78">
        <v>1E-4</v>
      </c>
    </row>
    <row r="96" spans="2:21">
      <c r="B96" t="s">
        <v>604</v>
      </c>
      <c r="C96" t="s">
        <v>605</v>
      </c>
      <c r="D96" t="s">
        <v>100</v>
      </c>
      <c r="E96" t="s">
        <v>123</v>
      </c>
      <c r="F96" t="s">
        <v>521</v>
      </c>
      <c r="G96" t="s">
        <v>390</v>
      </c>
      <c r="H96" t="s">
        <v>591</v>
      </c>
      <c r="I96" t="s">
        <v>150</v>
      </c>
      <c r="J96" t="s">
        <v>582</v>
      </c>
      <c r="K96" s="77">
        <v>5.62</v>
      </c>
      <c r="L96" t="s">
        <v>102</v>
      </c>
      <c r="M96" s="78">
        <v>1.3299999999999999E-2</v>
      </c>
      <c r="N96" s="78">
        <v>3.9100000000000003E-2</v>
      </c>
      <c r="O96" s="77">
        <v>91773.3</v>
      </c>
      <c r="P96" s="77">
        <v>94.4</v>
      </c>
      <c r="Q96" s="77">
        <v>0</v>
      </c>
      <c r="R96" s="77">
        <v>86.633995200000001</v>
      </c>
      <c r="S96" s="78">
        <v>1E-4</v>
      </c>
      <c r="T96" s="78">
        <v>4.8999999999999998E-3</v>
      </c>
      <c r="U96" s="78">
        <v>1E-3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521</v>
      </c>
      <c r="G97" t="s">
        <v>390</v>
      </c>
      <c r="H97" t="s">
        <v>608</v>
      </c>
      <c r="I97" t="s">
        <v>216</v>
      </c>
      <c r="J97" t="s">
        <v>288</v>
      </c>
      <c r="K97" s="77">
        <v>5.78</v>
      </c>
      <c r="L97" t="s">
        <v>102</v>
      </c>
      <c r="M97" s="78">
        <v>1.8700000000000001E-2</v>
      </c>
      <c r="N97" s="78">
        <v>3.9300000000000002E-2</v>
      </c>
      <c r="O97" s="77">
        <v>78100.2</v>
      </c>
      <c r="P97" s="77">
        <v>93.72</v>
      </c>
      <c r="Q97" s="77">
        <v>0</v>
      </c>
      <c r="R97" s="77">
        <v>73.19550744</v>
      </c>
      <c r="S97" s="78">
        <v>1E-4</v>
      </c>
      <c r="T97" s="78">
        <v>4.1000000000000003E-3</v>
      </c>
      <c r="U97" s="78">
        <v>8.0000000000000004E-4</v>
      </c>
    </row>
    <row r="98" spans="2:21">
      <c r="B98" t="s">
        <v>609</v>
      </c>
      <c r="C98" t="s">
        <v>610</v>
      </c>
      <c r="D98" t="s">
        <v>100</v>
      </c>
      <c r="E98" t="s">
        <v>123</v>
      </c>
      <c r="F98" t="s">
        <v>521</v>
      </c>
      <c r="G98" t="s">
        <v>390</v>
      </c>
      <c r="H98" t="s">
        <v>591</v>
      </c>
      <c r="I98" t="s">
        <v>150</v>
      </c>
      <c r="J98" t="s">
        <v>335</v>
      </c>
      <c r="K98" s="77">
        <v>3.94</v>
      </c>
      <c r="L98" t="s">
        <v>102</v>
      </c>
      <c r="M98" s="78">
        <v>3.3500000000000002E-2</v>
      </c>
      <c r="N98" s="78">
        <v>3.5700000000000003E-2</v>
      </c>
      <c r="O98" s="77">
        <v>34455.050000000003</v>
      </c>
      <c r="P98" s="77">
        <v>108.2</v>
      </c>
      <c r="Q98" s="77">
        <v>0</v>
      </c>
      <c r="R98" s="77">
        <v>37.2803641</v>
      </c>
      <c r="S98" s="78">
        <v>1E-4</v>
      </c>
      <c r="T98" s="78">
        <v>2.0999999999999999E-3</v>
      </c>
      <c r="U98" s="78">
        <v>4.0000000000000002E-4</v>
      </c>
    </row>
    <row r="99" spans="2:21">
      <c r="B99" t="s">
        <v>611</v>
      </c>
      <c r="C99" t="s">
        <v>612</v>
      </c>
      <c r="D99" t="s">
        <v>100</v>
      </c>
      <c r="E99" t="s">
        <v>123</v>
      </c>
      <c r="F99" t="s">
        <v>363</v>
      </c>
      <c r="G99" t="s">
        <v>364</v>
      </c>
      <c r="H99" t="s">
        <v>574</v>
      </c>
      <c r="I99" t="s">
        <v>209</v>
      </c>
      <c r="J99" t="s">
        <v>613</v>
      </c>
      <c r="K99" s="77">
        <v>1.26</v>
      </c>
      <c r="L99" t="s">
        <v>102</v>
      </c>
      <c r="M99" s="78">
        <v>2.1999999999999999E-2</v>
      </c>
      <c r="N99" s="78">
        <v>2.8500000000000001E-2</v>
      </c>
      <c r="O99" s="77">
        <v>0.36</v>
      </c>
      <c r="P99" s="77">
        <v>5490000</v>
      </c>
      <c r="Q99" s="77">
        <v>0</v>
      </c>
      <c r="R99" s="77">
        <v>19.763999999999999</v>
      </c>
      <c r="S99" s="78">
        <v>0</v>
      </c>
      <c r="T99" s="78">
        <v>1.1000000000000001E-3</v>
      </c>
      <c r="U99" s="78">
        <v>2.0000000000000001E-4</v>
      </c>
    </row>
    <row r="100" spans="2:21">
      <c r="B100" t="s">
        <v>614</v>
      </c>
      <c r="C100" t="s">
        <v>615</v>
      </c>
      <c r="D100" t="s">
        <v>100</v>
      </c>
      <c r="E100" t="s">
        <v>123</v>
      </c>
      <c r="F100" t="s">
        <v>363</v>
      </c>
      <c r="G100" t="s">
        <v>364</v>
      </c>
      <c r="H100" t="s">
        <v>574</v>
      </c>
      <c r="I100" t="s">
        <v>209</v>
      </c>
      <c r="J100" t="s">
        <v>542</v>
      </c>
      <c r="K100" s="77">
        <v>4.8899999999999997</v>
      </c>
      <c r="L100" t="s">
        <v>102</v>
      </c>
      <c r="M100" s="78">
        <v>1.09E-2</v>
      </c>
      <c r="N100" s="78">
        <v>3.8199999999999998E-2</v>
      </c>
      <c r="O100" s="77">
        <v>1.92</v>
      </c>
      <c r="P100" s="77">
        <v>4616513</v>
      </c>
      <c r="Q100" s="77">
        <v>1.1014699999999999</v>
      </c>
      <c r="R100" s="77">
        <v>89.738519600000004</v>
      </c>
      <c r="S100" s="78">
        <v>0</v>
      </c>
      <c r="T100" s="78">
        <v>5.1000000000000004E-3</v>
      </c>
      <c r="U100" s="78">
        <v>1E-3</v>
      </c>
    </row>
    <row r="101" spans="2:21">
      <c r="B101" t="s">
        <v>616</v>
      </c>
      <c r="C101" t="s">
        <v>617</v>
      </c>
      <c r="D101" t="s">
        <v>100</v>
      </c>
      <c r="E101" t="s">
        <v>123</v>
      </c>
      <c r="F101" t="s">
        <v>363</v>
      </c>
      <c r="G101" t="s">
        <v>364</v>
      </c>
      <c r="H101" t="s">
        <v>591</v>
      </c>
      <c r="I101" t="s">
        <v>150</v>
      </c>
      <c r="J101" t="s">
        <v>618</v>
      </c>
      <c r="K101" s="77">
        <v>5.54</v>
      </c>
      <c r="L101" t="s">
        <v>102</v>
      </c>
      <c r="M101" s="78">
        <v>2.9899999999999999E-2</v>
      </c>
      <c r="N101" s="78">
        <v>3.04E-2</v>
      </c>
      <c r="O101" s="77">
        <v>1.58</v>
      </c>
      <c r="P101" s="77">
        <v>5074000</v>
      </c>
      <c r="Q101" s="77">
        <v>0</v>
      </c>
      <c r="R101" s="77">
        <v>80.169200000000004</v>
      </c>
      <c r="S101" s="78">
        <v>0</v>
      </c>
      <c r="T101" s="78">
        <v>4.4999999999999997E-3</v>
      </c>
      <c r="U101" s="78">
        <v>8.9999999999999998E-4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363</v>
      </c>
      <c r="G102" t="s">
        <v>364</v>
      </c>
      <c r="H102" t="s">
        <v>574</v>
      </c>
      <c r="I102" t="s">
        <v>209</v>
      </c>
      <c r="J102" t="s">
        <v>338</v>
      </c>
      <c r="K102" s="77">
        <v>3.1</v>
      </c>
      <c r="L102" t="s">
        <v>102</v>
      </c>
      <c r="M102" s="78">
        <v>2.3199999999999998E-2</v>
      </c>
      <c r="N102" s="78">
        <v>3.5499999999999997E-2</v>
      </c>
      <c r="O102" s="77">
        <v>0.23</v>
      </c>
      <c r="P102" s="77">
        <v>5350000</v>
      </c>
      <c r="Q102" s="77">
        <v>0</v>
      </c>
      <c r="R102" s="77">
        <v>12.305</v>
      </c>
      <c r="S102" s="78">
        <v>0</v>
      </c>
      <c r="T102" s="78">
        <v>6.9999999999999999E-4</v>
      </c>
      <c r="U102" s="78">
        <v>1E-4</v>
      </c>
    </row>
    <row r="103" spans="2:21">
      <c r="B103" t="s">
        <v>621</v>
      </c>
      <c r="C103" t="s">
        <v>622</v>
      </c>
      <c r="D103" t="s">
        <v>100</v>
      </c>
      <c r="E103" t="s">
        <v>123</v>
      </c>
      <c r="F103" t="s">
        <v>369</v>
      </c>
      <c r="G103" t="s">
        <v>364</v>
      </c>
      <c r="H103" t="s">
        <v>574</v>
      </c>
      <c r="I103" t="s">
        <v>209</v>
      </c>
      <c r="J103" t="s">
        <v>338</v>
      </c>
      <c r="K103" s="77">
        <v>3.11</v>
      </c>
      <c r="L103" t="s">
        <v>102</v>
      </c>
      <c r="M103" s="78">
        <v>2.4199999999999999E-2</v>
      </c>
      <c r="N103" s="78">
        <v>4.1000000000000002E-2</v>
      </c>
      <c r="O103" s="77">
        <v>2.16</v>
      </c>
      <c r="P103" s="77">
        <v>5278341</v>
      </c>
      <c r="Q103" s="77">
        <v>0</v>
      </c>
      <c r="R103" s="77">
        <v>114.0121656</v>
      </c>
      <c r="S103" s="78">
        <v>0</v>
      </c>
      <c r="T103" s="78">
        <v>6.4999999999999997E-3</v>
      </c>
      <c r="U103" s="78">
        <v>1.2999999999999999E-3</v>
      </c>
    </row>
    <row r="104" spans="2:21">
      <c r="B104" t="s">
        <v>623</v>
      </c>
      <c r="C104" t="s">
        <v>624</v>
      </c>
      <c r="D104" t="s">
        <v>100</v>
      </c>
      <c r="E104" t="s">
        <v>123</v>
      </c>
      <c r="F104" t="s">
        <v>369</v>
      </c>
      <c r="G104" t="s">
        <v>364</v>
      </c>
      <c r="H104" t="s">
        <v>574</v>
      </c>
      <c r="I104" t="s">
        <v>209</v>
      </c>
      <c r="J104" t="s">
        <v>518</v>
      </c>
      <c r="K104" s="77">
        <v>2.54</v>
      </c>
      <c r="L104" t="s">
        <v>102</v>
      </c>
      <c r="M104" s="78">
        <v>1.46E-2</v>
      </c>
      <c r="N104" s="78">
        <v>3.7100000000000001E-2</v>
      </c>
      <c r="O104" s="77">
        <v>2.27</v>
      </c>
      <c r="P104" s="77">
        <v>5153990</v>
      </c>
      <c r="Q104" s="77">
        <v>0</v>
      </c>
      <c r="R104" s="77">
        <v>116.99557299999999</v>
      </c>
      <c r="S104" s="78">
        <v>0</v>
      </c>
      <c r="T104" s="78">
        <v>6.6E-3</v>
      </c>
      <c r="U104" s="78">
        <v>1.2999999999999999E-3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369</v>
      </c>
      <c r="G105" t="s">
        <v>364</v>
      </c>
      <c r="H105" t="s">
        <v>574</v>
      </c>
      <c r="I105" t="s">
        <v>209</v>
      </c>
      <c r="J105" t="s">
        <v>370</v>
      </c>
      <c r="K105" s="77">
        <v>4.57</v>
      </c>
      <c r="L105" t="s">
        <v>102</v>
      </c>
      <c r="M105" s="78">
        <v>2E-3</v>
      </c>
      <c r="N105" s="78">
        <v>4.0899999999999999E-2</v>
      </c>
      <c r="O105" s="77">
        <v>1.33</v>
      </c>
      <c r="P105" s="77">
        <v>4470000</v>
      </c>
      <c r="Q105" s="77">
        <v>0</v>
      </c>
      <c r="R105" s="77">
        <v>59.451000000000001</v>
      </c>
      <c r="S105" s="78">
        <v>0</v>
      </c>
      <c r="T105" s="78">
        <v>3.3999999999999998E-3</v>
      </c>
      <c r="U105" s="78">
        <v>6.9999999999999999E-4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369</v>
      </c>
      <c r="G106" t="s">
        <v>364</v>
      </c>
      <c r="H106" t="s">
        <v>574</v>
      </c>
      <c r="I106" t="s">
        <v>209</v>
      </c>
      <c r="J106" t="s">
        <v>342</v>
      </c>
      <c r="K106" s="77">
        <v>5.22</v>
      </c>
      <c r="L106" t="s">
        <v>102</v>
      </c>
      <c r="M106" s="78">
        <v>3.1699999999999999E-2</v>
      </c>
      <c r="N106" s="78">
        <v>3.8899999999999997E-2</v>
      </c>
      <c r="O106" s="77">
        <v>1.07</v>
      </c>
      <c r="P106" s="77">
        <v>4930250</v>
      </c>
      <c r="Q106" s="77">
        <v>0</v>
      </c>
      <c r="R106" s="77">
        <v>52.753675000000001</v>
      </c>
      <c r="S106" s="78">
        <v>0</v>
      </c>
      <c r="T106" s="78">
        <v>3.0000000000000001E-3</v>
      </c>
      <c r="U106" s="78">
        <v>5.9999999999999995E-4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631</v>
      </c>
      <c r="G107" t="s">
        <v>632</v>
      </c>
      <c r="H107" t="s">
        <v>591</v>
      </c>
      <c r="I107" t="s">
        <v>150</v>
      </c>
      <c r="J107" t="s">
        <v>633</v>
      </c>
      <c r="K107" s="77">
        <v>5.5</v>
      </c>
      <c r="L107" t="s">
        <v>102</v>
      </c>
      <c r="M107" s="78">
        <v>4.4000000000000003E-3</v>
      </c>
      <c r="N107" s="78">
        <v>2.8000000000000001E-2</v>
      </c>
      <c r="O107" s="77">
        <v>36251.589999999997</v>
      </c>
      <c r="P107" s="77">
        <v>95.81</v>
      </c>
      <c r="Q107" s="77">
        <v>0</v>
      </c>
      <c r="R107" s="77">
        <v>34.732648378999997</v>
      </c>
      <c r="S107" s="78">
        <v>0</v>
      </c>
      <c r="T107" s="78">
        <v>2E-3</v>
      </c>
      <c r="U107" s="78">
        <v>4.0000000000000002E-4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636</v>
      </c>
      <c r="G108" t="s">
        <v>632</v>
      </c>
      <c r="H108" t="s">
        <v>574</v>
      </c>
      <c r="I108" t="s">
        <v>209</v>
      </c>
      <c r="J108" t="s">
        <v>335</v>
      </c>
      <c r="K108" s="77">
        <v>0.17</v>
      </c>
      <c r="L108" t="s">
        <v>102</v>
      </c>
      <c r="M108" s="78">
        <v>3.85E-2</v>
      </c>
      <c r="N108" s="78">
        <v>6.8999999999999999E-3</v>
      </c>
      <c r="O108" s="77">
        <v>26075.119999999999</v>
      </c>
      <c r="P108" s="77">
        <v>114.57</v>
      </c>
      <c r="Q108" s="77">
        <v>0</v>
      </c>
      <c r="R108" s="77">
        <v>29.874264984</v>
      </c>
      <c r="S108" s="78">
        <v>1E-4</v>
      </c>
      <c r="T108" s="78">
        <v>1.6999999999999999E-3</v>
      </c>
      <c r="U108" s="78">
        <v>2.9999999999999997E-4</v>
      </c>
    </row>
    <row r="109" spans="2:21">
      <c r="B109" t="s">
        <v>637</v>
      </c>
      <c r="C109" t="s">
        <v>638</v>
      </c>
      <c r="D109" t="s">
        <v>100</v>
      </c>
      <c r="E109" t="s">
        <v>123</v>
      </c>
      <c r="F109" t="s">
        <v>636</v>
      </c>
      <c r="G109" t="s">
        <v>632</v>
      </c>
      <c r="H109" t="s">
        <v>574</v>
      </c>
      <c r="I109" t="s">
        <v>209</v>
      </c>
      <c r="J109" t="s">
        <v>335</v>
      </c>
      <c r="K109" s="77">
        <v>1.1399999999999999</v>
      </c>
      <c r="L109" t="s">
        <v>102</v>
      </c>
      <c r="M109" s="78">
        <v>3.85E-2</v>
      </c>
      <c r="N109" s="78">
        <v>1.2E-2</v>
      </c>
      <c r="O109" s="77">
        <v>22826.51</v>
      </c>
      <c r="P109" s="77">
        <v>117.42</v>
      </c>
      <c r="Q109" s="77">
        <v>0</v>
      </c>
      <c r="R109" s="77">
        <v>26.802888041999999</v>
      </c>
      <c r="S109" s="78">
        <v>1E-4</v>
      </c>
      <c r="T109" s="78">
        <v>1.5E-3</v>
      </c>
      <c r="U109" s="78">
        <v>2.9999999999999997E-4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531</v>
      </c>
      <c r="G110" t="s">
        <v>390</v>
      </c>
      <c r="H110" t="s">
        <v>574</v>
      </c>
      <c r="I110" t="s">
        <v>209</v>
      </c>
      <c r="J110" t="s">
        <v>641</v>
      </c>
      <c r="K110" s="77">
        <v>4.5999999999999996</v>
      </c>
      <c r="L110" t="s">
        <v>102</v>
      </c>
      <c r="M110" s="78">
        <v>2.4E-2</v>
      </c>
      <c r="N110" s="78">
        <v>2.7699999999999999E-2</v>
      </c>
      <c r="O110" s="77">
        <v>66454.36</v>
      </c>
      <c r="P110" s="77">
        <v>108.62</v>
      </c>
      <c r="Q110" s="77">
        <v>0</v>
      </c>
      <c r="R110" s="77">
        <v>72.182725832000003</v>
      </c>
      <c r="S110" s="78">
        <v>1E-4</v>
      </c>
      <c r="T110" s="78">
        <v>4.1000000000000003E-3</v>
      </c>
      <c r="U110" s="78">
        <v>8.0000000000000004E-4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531</v>
      </c>
      <c r="G111" t="s">
        <v>390</v>
      </c>
      <c r="H111" t="s">
        <v>591</v>
      </c>
      <c r="I111" t="s">
        <v>150</v>
      </c>
      <c r="J111" t="s">
        <v>335</v>
      </c>
      <c r="K111" s="77">
        <v>0.74</v>
      </c>
      <c r="L111" t="s">
        <v>102</v>
      </c>
      <c r="M111" s="78">
        <v>3.4799999999999998E-2</v>
      </c>
      <c r="N111" s="78">
        <v>2.3E-2</v>
      </c>
      <c r="O111" s="77">
        <v>415.45</v>
      </c>
      <c r="P111" s="77">
        <v>110.32</v>
      </c>
      <c r="Q111" s="77">
        <v>0</v>
      </c>
      <c r="R111" s="77">
        <v>0.45832444</v>
      </c>
      <c r="S111" s="78">
        <v>0</v>
      </c>
      <c r="T111" s="78">
        <v>0</v>
      </c>
      <c r="U111" s="78">
        <v>0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531</v>
      </c>
      <c r="G112" t="s">
        <v>390</v>
      </c>
      <c r="H112" t="s">
        <v>574</v>
      </c>
      <c r="I112" t="s">
        <v>209</v>
      </c>
      <c r="J112" t="s">
        <v>542</v>
      </c>
      <c r="K112" s="77">
        <v>6.75</v>
      </c>
      <c r="L112" t="s">
        <v>102</v>
      </c>
      <c r="M112" s="78">
        <v>1.4999999999999999E-2</v>
      </c>
      <c r="N112" s="78">
        <v>3.15E-2</v>
      </c>
      <c r="O112" s="77">
        <v>42703.26</v>
      </c>
      <c r="P112" s="77">
        <v>94.21</v>
      </c>
      <c r="Q112" s="77">
        <v>3.2254200000000002</v>
      </c>
      <c r="R112" s="77">
        <v>43.456161246000001</v>
      </c>
      <c r="S112" s="78">
        <v>2.0000000000000001E-4</v>
      </c>
      <c r="T112" s="78">
        <v>2.5000000000000001E-3</v>
      </c>
      <c r="U112" s="78">
        <v>5.0000000000000001E-4</v>
      </c>
    </row>
    <row r="113" spans="2:21">
      <c r="B113" t="s">
        <v>646</v>
      </c>
      <c r="C113" t="s">
        <v>647</v>
      </c>
      <c r="D113" t="s">
        <v>100</v>
      </c>
      <c r="E113" t="s">
        <v>123</v>
      </c>
      <c r="F113" t="s">
        <v>648</v>
      </c>
      <c r="G113" t="s">
        <v>632</v>
      </c>
      <c r="H113" t="s">
        <v>574</v>
      </c>
      <c r="I113" t="s">
        <v>209</v>
      </c>
      <c r="J113" t="s">
        <v>335</v>
      </c>
      <c r="K113" s="77">
        <v>2.2799999999999998</v>
      </c>
      <c r="L113" t="s">
        <v>102</v>
      </c>
      <c r="M113" s="78">
        <v>2.4799999999999999E-2</v>
      </c>
      <c r="N113" s="78">
        <v>2.01E-2</v>
      </c>
      <c r="O113" s="77">
        <v>29411.15</v>
      </c>
      <c r="P113" s="77">
        <v>110.8</v>
      </c>
      <c r="Q113" s="77">
        <v>0</v>
      </c>
      <c r="R113" s="77">
        <v>32.5875542</v>
      </c>
      <c r="S113" s="78">
        <v>1E-4</v>
      </c>
      <c r="T113" s="78">
        <v>1.8E-3</v>
      </c>
      <c r="U113" s="78">
        <v>4.0000000000000002E-4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373</v>
      </c>
      <c r="G114" t="s">
        <v>364</v>
      </c>
      <c r="H114" t="s">
        <v>574</v>
      </c>
      <c r="I114" t="s">
        <v>209</v>
      </c>
      <c r="J114" t="s">
        <v>651</v>
      </c>
      <c r="K114" s="77">
        <v>0.56000000000000005</v>
      </c>
      <c r="L114" t="s">
        <v>102</v>
      </c>
      <c r="M114" s="78">
        <v>1.8200000000000001E-2</v>
      </c>
      <c r="N114" s="78">
        <v>2.3800000000000002E-2</v>
      </c>
      <c r="O114" s="77">
        <v>0.91</v>
      </c>
      <c r="P114" s="77">
        <v>5459095</v>
      </c>
      <c r="Q114" s="77">
        <v>0</v>
      </c>
      <c r="R114" s="77">
        <v>49.677764500000002</v>
      </c>
      <c r="S114" s="78">
        <v>0</v>
      </c>
      <c r="T114" s="78">
        <v>2.8E-3</v>
      </c>
      <c r="U114" s="78">
        <v>5.9999999999999995E-4</v>
      </c>
    </row>
    <row r="115" spans="2:21">
      <c r="B115" t="s">
        <v>652</v>
      </c>
      <c r="C115" t="s">
        <v>653</v>
      </c>
      <c r="D115" t="s">
        <v>100</v>
      </c>
      <c r="E115" t="s">
        <v>123</v>
      </c>
      <c r="F115" t="s">
        <v>373</v>
      </c>
      <c r="G115" t="s">
        <v>364</v>
      </c>
      <c r="H115" t="s">
        <v>574</v>
      </c>
      <c r="I115" t="s">
        <v>209</v>
      </c>
      <c r="J115" t="s">
        <v>380</v>
      </c>
      <c r="K115" s="77">
        <v>1.72</v>
      </c>
      <c r="L115" t="s">
        <v>102</v>
      </c>
      <c r="M115" s="78">
        <v>1.9E-2</v>
      </c>
      <c r="N115" s="78">
        <v>2.9600000000000001E-2</v>
      </c>
      <c r="O115" s="77">
        <v>2.42</v>
      </c>
      <c r="P115" s="77">
        <v>5299297</v>
      </c>
      <c r="Q115" s="77">
        <v>0</v>
      </c>
      <c r="R115" s="77">
        <v>128.2429874</v>
      </c>
      <c r="S115" s="78">
        <v>0</v>
      </c>
      <c r="T115" s="78">
        <v>7.3000000000000001E-3</v>
      </c>
      <c r="U115" s="78">
        <v>1.5E-3</v>
      </c>
    </row>
    <row r="116" spans="2:21">
      <c r="B116" t="s">
        <v>654</v>
      </c>
      <c r="C116" t="s">
        <v>655</v>
      </c>
      <c r="D116" t="s">
        <v>100</v>
      </c>
      <c r="E116" t="s">
        <v>123</v>
      </c>
      <c r="F116" t="s">
        <v>373</v>
      </c>
      <c r="G116" t="s">
        <v>364</v>
      </c>
      <c r="H116" t="s">
        <v>574</v>
      </c>
      <c r="I116" t="s">
        <v>209</v>
      </c>
      <c r="J116" t="s">
        <v>291</v>
      </c>
      <c r="K116" s="77">
        <v>4.8</v>
      </c>
      <c r="L116" t="s">
        <v>102</v>
      </c>
      <c r="M116" s="78">
        <v>3.3099999999999997E-2</v>
      </c>
      <c r="N116" s="78">
        <v>3.6999999999999998E-2</v>
      </c>
      <c r="O116" s="77">
        <v>1.38</v>
      </c>
      <c r="P116" s="77">
        <v>5018260</v>
      </c>
      <c r="Q116" s="77">
        <v>0</v>
      </c>
      <c r="R116" s="77">
        <v>69.251987999999997</v>
      </c>
      <c r="S116" s="78">
        <v>0</v>
      </c>
      <c r="T116" s="78">
        <v>3.8999999999999998E-3</v>
      </c>
      <c r="U116" s="78">
        <v>8.0000000000000004E-4</v>
      </c>
    </row>
    <row r="117" spans="2:21">
      <c r="B117" t="s">
        <v>656</v>
      </c>
      <c r="C117" t="s">
        <v>657</v>
      </c>
      <c r="D117" t="s">
        <v>100</v>
      </c>
      <c r="E117" t="s">
        <v>123</v>
      </c>
      <c r="F117" t="s">
        <v>373</v>
      </c>
      <c r="G117" t="s">
        <v>364</v>
      </c>
      <c r="H117" t="s">
        <v>591</v>
      </c>
      <c r="I117" t="s">
        <v>150</v>
      </c>
      <c r="J117" t="s">
        <v>257</v>
      </c>
      <c r="K117" s="77">
        <v>3.12</v>
      </c>
      <c r="L117" t="s">
        <v>102</v>
      </c>
      <c r="M117" s="78">
        <v>1.89E-2</v>
      </c>
      <c r="N117" s="78">
        <v>3.3300000000000003E-2</v>
      </c>
      <c r="O117" s="77">
        <v>0.91</v>
      </c>
      <c r="P117" s="77">
        <v>5289995</v>
      </c>
      <c r="Q117" s="77">
        <v>0</v>
      </c>
      <c r="R117" s="77">
        <v>48.138954499999997</v>
      </c>
      <c r="S117" s="78">
        <v>0</v>
      </c>
      <c r="T117" s="78">
        <v>2.7000000000000001E-3</v>
      </c>
      <c r="U117" s="78">
        <v>5.0000000000000001E-4</v>
      </c>
    </row>
    <row r="118" spans="2:21">
      <c r="B118" t="s">
        <v>658</v>
      </c>
      <c r="C118" t="s">
        <v>659</v>
      </c>
      <c r="D118" t="s">
        <v>100</v>
      </c>
      <c r="E118" t="s">
        <v>123</v>
      </c>
      <c r="F118" t="s">
        <v>660</v>
      </c>
      <c r="G118" t="s">
        <v>390</v>
      </c>
      <c r="H118" t="s">
        <v>591</v>
      </c>
      <c r="I118" t="s">
        <v>150</v>
      </c>
      <c r="J118" t="s">
        <v>335</v>
      </c>
      <c r="K118" s="77">
        <v>1.28</v>
      </c>
      <c r="L118" t="s">
        <v>102</v>
      </c>
      <c r="M118" s="78">
        <v>5.5E-2</v>
      </c>
      <c r="N118" s="78">
        <v>2.1899999999999999E-2</v>
      </c>
      <c r="O118" s="77">
        <v>6714.73</v>
      </c>
      <c r="P118" s="77">
        <v>110.14</v>
      </c>
      <c r="Q118" s="77">
        <v>0</v>
      </c>
      <c r="R118" s="77">
        <v>7.3956036220000003</v>
      </c>
      <c r="S118" s="78">
        <v>0</v>
      </c>
      <c r="T118" s="78">
        <v>4.0000000000000002E-4</v>
      </c>
      <c r="U118" s="78">
        <v>1E-4</v>
      </c>
    </row>
    <row r="119" spans="2:21">
      <c r="B119" t="s">
        <v>661</v>
      </c>
      <c r="C119" t="s">
        <v>662</v>
      </c>
      <c r="D119" t="s">
        <v>100</v>
      </c>
      <c r="E119" t="s">
        <v>123</v>
      </c>
      <c r="F119" t="s">
        <v>660</v>
      </c>
      <c r="G119" t="s">
        <v>390</v>
      </c>
      <c r="H119" t="s">
        <v>591</v>
      </c>
      <c r="I119" t="s">
        <v>150</v>
      </c>
      <c r="J119" t="s">
        <v>663</v>
      </c>
      <c r="K119" s="77">
        <v>4.3</v>
      </c>
      <c r="L119" t="s">
        <v>102</v>
      </c>
      <c r="M119" s="78">
        <v>1.9599999999999999E-2</v>
      </c>
      <c r="N119" s="78">
        <v>2.9100000000000001E-2</v>
      </c>
      <c r="O119" s="77">
        <v>48570.47</v>
      </c>
      <c r="P119" s="77">
        <v>106.31</v>
      </c>
      <c r="Q119" s="77">
        <v>0</v>
      </c>
      <c r="R119" s="77">
        <v>51.635266657000003</v>
      </c>
      <c r="S119" s="78">
        <v>0</v>
      </c>
      <c r="T119" s="78">
        <v>2.8999999999999998E-3</v>
      </c>
      <c r="U119" s="78">
        <v>5.9999999999999995E-4</v>
      </c>
    </row>
    <row r="120" spans="2:21">
      <c r="B120" t="s">
        <v>664</v>
      </c>
      <c r="C120" t="s">
        <v>665</v>
      </c>
      <c r="D120" t="s">
        <v>100</v>
      </c>
      <c r="E120" t="s">
        <v>123</v>
      </c>
      <c r="F120" t="s">
        <v>660</v>
      </c>
      <c r="G120" t="s">
        <v>390</v>
      </c>
      <c r="H120" t="s">
        <v>591</v>
      </c>
      <c r="I120" t="s">
        <v>150</v>
      </c>
      <c r="J120" t="s">
        <v>482</v>
      </c>
      <c r="K120" s="77">
        <v>6.54</v>
      </c>
      <c r="L120" t="s">
        <v>102</v>
      </c>
      <c r="M120" s="78">
        <v>1.5800000000000002E-2</v>
      </c>
      <c r="N120" s="78">
        <v>2.9600000000000001E-2</v>
      </c>
      <c r="O120" s="77">
        <v>107148.87</v>
      </c>
      <c r="P120" s="77">
        <v>99.8</v>
      </c>
      <c r="Q120" s="77">
        <v>0</v>
      </c>
      <c r="R120" s="77">
        <v>106.93457226</v>
      </c>
      <c r="S120" s="78">
        <v>1E-4</v>
      </c>
      <c r="T120" s="78">
        <v>6.0000000000000001E-3</v>
      </c>
      <c r="U120" s="78">
        <v>1.1999999999999999E-3</v>
      </c>
    </row>
    <row r="121" spans="2:21">
      <c r="B121" t="s">
        <v>666</v>
      </c>
      <c r="C121" t="s">
        <v>667</v>
      </c>
      <c r="D121" t="s">
        <v>100</v>
      </c>
      <c r="E121" t="s">
        <v>123</v>
      </c>
      <c r="F121" t="s">
        <v>668</v>
      </c>
      <c r="G121" t="s">
        <v>632</v>
      </c>
      <c r="H121" t="s">
        <v>574</v>
      </c>
      <c r="I121" t="s">
        <v>209</v>
      </c>
      <c r="J121" t="s">
        <v>335</v>
      </c>
      <c r="K121" s="77">
        <v>3.44</v>
      </c>
      <c r="L121" t="s">
        <v>102</v>
      </c>
      <c r="M121" s="78">
        <v>2.2499999999999999E-2</v>
      </c>
      <c r="N121" s="78">
        <v>2.3400000000000001E-2</v>
      </c>
      <c r="O121" s="77">
        <v>15455.03</v>
      </c>
      <c r="P121" s="77">
        <v>111.13</v>
      </c>
      <c r="Q121" s="77">
        <v>0</v>
      </c>
      <c r="R121" s="77">
        <v>17.175174839</v>
      </c>
      <c r="S121" s="78">
        <v>0</v>
      </c>
      <c r="T121" s="78">
        <v>1E-3</v>
      </c>
      <c r="U121" s="78">
        <v>2.0000000000000001E-4</v>
      </c>
    </row>
    <row r="122" spans="2:21">
      <c r="B122" t="s">
        <v>669</v>
      </c>
      <c r="C122" t="s">
        <v>670</v>
      </c>
      <c r="D122" t="s">
        <v>100</v>
      </c>
      <c r="E122" t="s">
        <v>123</v>
      </c>
      <c r="F122" t="s">
        <v>671</v>
      </c>
      <c r="G122" t="s">
        <v>112</v>
      </c>
      <c r="H122" t="s">
        <v>672</v>
      </c>
      <c r="I122" t="s">
        <v>209</v>
      </c>
      <c r="J122" t="s">
        <v>673</v>
      </c>
      <c r="K122" s="77">
        <v>4.5</v>
      </c>
      <c r="L122" t="s">
        <v>102</v>
      </c>
      <c r="M122" s="78">
        <v>7.4999999999999997E-3</v>
      </c>
      <c r="N122" s="78">
        <v>4.53E-2</v>
      </c>
      <c r="O122" s="77">
        <v>22058.9</v>
      </c>
      <c r="P122" s="77">
        <v>90.85</v>
      </c>
      <c r="Q122" s="77">
        <v>0</v>
      </c>
      <c r="R122" s="77">
        <v>20.040510650000002</v>
      </c>
      <c r="S122" s="78">
        <v>0</v>
      </c>
      <c r="T122" s="78">
        <v>1.1000000000000001E-3</v>
      </c>
      <c r="U122" s="78">
        <v>2.0000000000000001E-4</v>
      </c>
    </row>
    <row r="123" spans="2:21">
      <c r="B123" t="s">
        <v>674</v>
      </c>
      <c r="C123" t="s">
        <v>675</v>
      </c>
      <c r="D123" t="s">
        <v>100</v>
      </c>
      <c r="E123" t="s">
        <v>123</v>
      </c>
      <c r="F123" t="s">
        <v>671</v>
      </c>
      <c r="G123" t="s">
        <v>112</v>
      </c>
      <c r="H123" t="s">
        <v>672</v>
      </c>
      <c r="I123" t="s">
        <v>209</v>
      </c>
      <c r="J123" t="s">
        <v>315</v>
      </c>
      <c r="K123" s="77">
        <v>5.55</v>
      </c>
      <c r="L123" t="s">
        <v>102</v>
      </c>
      <c r="M123" s="78">
        <v>7.4999999999999997E-3</v>
      </c>
      <c r="N123" s="78">
        <v>4.5699999999999998E-2</v>
      </c>
      <c r="O123" s="77">
        <v>113401.1</v>
      </c>
      <c r="P123" s="77">
        <v>85.68</v>
      </c>
      <c r="Q123" s="77">
        <v>0.45034000000000002</v>
      </c>
      <c r="R123" s="77">
        <v>97.61240248</v>
      </c>
      <c r="S123" s="78">
        <v>1E-4</v>
      </c>
      <c r="T123" s="78">
        <v>5.4999999999999997E-3</v>
      </c>
      <c r="U123" s="78">
        <v>1.1000000000000001E-3</v>
      </c>
    </row>
    <row r="124" spans="2:21">
      <c r="B124" t="s">
        <v>676</v>
      </c>
      <c r="C124" t="s">
        <v>677</v>
      </c>
      <c r="D124" t="s">
        <v>100</v>
      </c>
      <c r="E124" t="s">
        <v>123</v>
      </c>
      <c r="F124" t="s">
        <v>573</v>
      </c>
      <c r="G124" t="s">
        <v>390</v>
      </c>
      <c r="H124" t="s">
        <v>672</v>
      </c>
      <c r="I124" t="s">
        <v>209</v>
      </c>
      <c r="J124" t="s">
        <v>485</v>
      </c>
      <c r="K124" s="77">
        <v>1.94</v>
      </c>
      <c r="L124" t="s">
        <v>102</v>
      </c>
      <c r="M124" s="78">
        <v>2.0500000000000001E-2</v>
      </c>
      <c r="N124" s="78">
        <v>4.2299999999999997E-2</v>
      </c>
      <c r="O124" s="77">
        <v>681.95</v>
      </c>
      <c r="P124" s="77">
        <v>106.49</v>
      </c>
      <c r="Q124" s="77">
        <v>0</v>
      </c>
      <c r="R124" s="77">
        <v>0.72620855500000003</v>
      </c>
      <c r="S124" s="78">
        <v>0</v>
      </c>
      <c r="T124" s="78">
        <v>0</v>
      </c>
      <c r="U124" s="78">
        <v>0</v>
      </c>
    </row>
    <row r="125" spans="2:21">
      <c r="B125" t="s">
        <v>678</v>
      </c>
      <c r="C125" t="s">
        <v>679</v>
      </c>
      <c r="D125" t="s">
        <v>100</v>
      </c>
      <c r="E125" t="s">
        <v>123</v>
      </c>
      <c r="F125" t="s">
        <v>573</v>
      </c>
      <c r="G125" t="s">
        <v>390</v>
      </c>
      <c r="H125" t="s">
        <v>672</v>
      </c>
      <c r="I125" t="s">
        <v>209</v>
      </c>
      <c r="J125" t="s">
        <v>329</v>
      </c>
      <c r="K125" s="77">
        <v>1.08</v>
      </c>
      <c r="L125" t="s">
        <v>102</v>
      </c>
      <c r="M125" s="78">
        <v>3.4500000000000003E-2</v>
      </c>
      <c r="N125" s="78">
        <v>2.12E-2</v>
      </c>
      <c r="O125" s="77">
        <v>332.8</v>
      </c>
      <c r="P125" s="77">
        <v>111.56</v>
      </c>
      <c r="Q125" s="77">
        <v>0</v>
      </c>
      <c r="R125" s="77">
        <v>0.37127167999999999</v>
      </c>
      <c r="S125" s="78">
        <v>0</v>
      </c>
      <c r="T125" s="78">
        <v>0</v>
      </c>
      <c r="U125" s="78">
        <v>0</v>
      </c>
    </row>
    <row r="126" spans="2:21">
      <c r="B126" t="s">
        <v>680</v>
      </c>
      <c r="C126" t="s">
        <v>681</v>
      </c>
      <c r="D126" t="s">
        <v>100</v>
      </c>
      <c r="E126" t="s">
        <v>123</v>
      </c>
      <c r="F126" t="s">
        <v>573</v>
      </c>
      <c r="G126" t="s">
        <v>390</v>
      </c>
      <c r="H126" t="s">
        <v>672</v>
      </c>
      <c r="I126" t="s">
        <v>209</v>
      </c>
      <c r="J126" t="s">
        <v>335</v>
      </c>
      <c r="K126" s="77">
        <v>2.67</v>
      </c>
      <c r="L126" t="s">
        <v>102</v>
      </c>
      <c r="M126" s="78">
        <v>2.0500000000000001E-2</v>
      </c>
      <c r="N126" s="78">
        <v>4.3799999999999999E-2</v>
      </c>
      <c r="O126" s="77">
        <v>33571.69</v>
      </c>
      <c r="P126" s="77">
        <v>104.09</v>
      </c>
      <c r="Q126" s="77">
        <v>0</v>
      </c>
      <c r="R126" s="77">
        <v>34.944772121</v>
      </c>
      <c r="S126" s="78">
        <v>0</v>
      </c>
      <c r="T126" s="78">
        <v>2E-3</v>
      </c>
      <c r="U126" s="78">
        <v>4.0000000000000002E-4</v>
      </c>
    </row>
    <row r="127" spans="2:21">
      <c r="B127" t="s">
        <v>682</v>
      </c>
      <c r="C127" t="s">
        <v>683</v>
      </c>
      <c r="D127" t="s">
        <v>100</v>
      </c>
      <c r="E127" t="s">
        <v>123</v>
      </c>
      <c r="F127" t="s">
        <v>573</v>
      </c>
      <c r="G127" t="s">
        <v>390</v>
      </c>
      <c r="H127" t="s">
        <v>672</v>
      </c>
      <c r="I127" t="s">
        <v>209</v>
      </c>
      <c r="J127" t="s">
        <v>447</v>
      </c>
      <c r="K127" s="77">
        <v>5.74</v>
      </c>
      <c r="L127" t="s">
        <v>102</v>
      </c>
      <c r="M127" s="78">
        <v>8.3999999999999995E-3</v>
      </c>
      <c r="N127" s="78">
        <v>4.5499999999999999E-2</v>
      </c>
      <c r="O127" s="77">
        <v>32000.57</v>
      </c>
      <c r="P127" s="77">
        <v>88.4</v>
      </c>
      <c r="Q127" s="77">
        <v>0</v>
      </c>
      <c r="R127" s="77">
        <v>28.28850388</v>
      </c>
      <c r="S127" s="78">
        <v>0</v>
      </c>
      <c r="T127" s="78">
        <v>1.6000000000000001E-3</v>
      </c>
      <c r="U127" s="78">
        <v>2.9999999999999997E-4</v>
      </c>
    </row>
    <row r="128" spans="2:21">
      <c r="B128" t="s">
        <v>684</v>
      </c>
      <c r="C128" t="s">
        <v>685</v>
      </c>
      <c r="D128" t="s">
        <v>100</v>
      </c>
      <c r="E128" t="s">
        <v>123</v>
      </c>
      <c r="F128" t="s">
        <v>573</v>
      </c>
      <c r="G128" t="s">
        <v>390</v>
      </c>
      <c r="H128" t="s">
        <v>672</v>
      </c>
      <c r="I128" t="s">
        <v>209</v>
      </c>
      <c r="J128" t="s">
        <v>282</v>
      </c>
      <c r="K128" s="77">
        <v>6.54</v>
      </c>
      <c r="L128" t="s">
        <v>102</v>
      </c>
      <c r="M128" s="78">
        <v>5.0000000000000001E-3</v>
      </c>
      <c r="N128" s="78">
        <v>3.7900000000000003E-2</v>
      </c>
      <c r="O128" s="77">
        <v>8230.08</v>
      </c>
      <c r="P128" s="77">
        <v>86.66</v>
      </c>
      <c r="Q128" s="77">
        <v>0.26175999999999999</v>
      </c>
      <c r="R128" s="77">
        <v>7.3939473280000003</v>
      </c>
      <c r="S128" s="78">
        <v>0</v>
      </c>
      <c r="T128" s="78">
        <v>4.0000000000000002E-4</v>
      </c>
      <c r="U128" s="78">
        <v>1E-4</v>
      </c>
    </row>
    <row r="129" spans="2:21">
      <c r="B129" t="s">
        <v>686</v>
      </c>
      <c r="C129" t="s">
        <v>687</v>
      </c>
      <c r="D129" t="s">
        <v>100</v>
      </c>
      <c r="E129" t="s">
        <v>123</v>
      </c>
      <c r="F129" t="s">
        <v>573</v>
      </c>
      <c r="G129" t="s">
        <v>390</v>
      </c>
      <c r="H129" t="s">
        <v>672</v>
      </c>
      <c r="I129" t="s">
        <v>209</v>
      </c>
      <c r="J129" t="s">
        <v>421</v>
      </c>
      <c r="K129" s="77">
        <v>6.39</v>
      </c>
      <c r="L129" t="s">
        <v>102</v>
      </c>
      <c r="M129" s="78">
        <v>5.0000000000000001E-3</v>
      </c>
      <c r="N129" s="78">
        <v>4.5199999999999997E-2</v>
      </c>
      <c r="O129" s="77">
        <v>24353.59</v>
      </c>
      <c r="P129" s="77">
        <v>85.7</v>
      </c>
      <c r="Q129" s="77">
        <v>0.83772999999999997</v>
      </c>
      <c r="R129" s="77">
        <v>21.70875663</v>
      </c>
      <c r="S129" s="78">
        <v>1E-4</v>
      </c>
      <c r="T129" s="78">
        <v>1.1999999999999999E-3</v>
      </c>
      <c r="U129" s="78">
        <v>2.0000000000000001E-4</v>
      </c>
    </row>
    <row r="130" spans="2:21">
      <c r="B130" t="s">
        <v>688</v>
      </c>
      <c r="C130" t="s">
        <v>689</v>
      </c>
      <c r="D130" t="s">
        <v>100</v>
      </c>
      <c r="E130" t="s">
        <v>123</v>
      </c>
      <c r="F130" t="s">
        <v>690</v>
      </c>
      <c r="G130" t="s">
        <v>407</v>
      </c>
      <c r="H130" t="s">
        <v>672</v>
      </c>
      <c r="I130" t="s">
        <v>209</v>
      </c>
      <c r="J130" t="s">
        <v>335</v>
      </c>
      <c r="K130" s="77">
        <v>3.03</v>
      </c>
      <c r="L130" t="s">
        <v>102</v>
      </c>
      <c r="M130" s="78">
        <v>1.9400000000000001E-2</v>
      </c>
      <c r="N130" s="78">
        <v>2.47E-2</v>
      </c>
      <c r="O130" s="77">
        <v>7927.04</v>
      </c>
      <c r="P130" s="77">
        <v>108.83</v>
      </c>
      <c r="Q130" s="77">
        <v>0</v>
      </c>
      <c r="R130" s="77">
        <v>8.6269976320000001</v>
      </c>
      <c r="S130" s="78">
        <v>0</v>
      </c>
      <c r="T130" s="78">
        <v>5.0000000000000001E-4</v>
      </c>
      <c r="U130" s="78">
        <v>1E-4</v>
      </c>
    </row>
    <row r="131" spans="2:21">
      <c r="B131" t="s">
        <v>691</v>
      </c>
      <c r="C131" t="s">
        <v>692</v>
      </c>
      <c r="D131" t="s">
        <v>100</v>
      </c>
      <c r="E131" t="s">
        <v>123</v>
      </c>
      <c r="F131" t="s">
        <v>690</v>
      </c>
      <c r="G131" t="s">
        <v>407</v>
      </c>
      <c r="H131" t="s">
        <v>672</v>
      </c>
      <c r="I131" t="s">
        <v>209</v>
      </c>
      <c r="J131" t="s">
        <v>693</v>
      </c>
      <c r="K131" s="77">
        <v>4</v>
      </c>
      <c r="L131" t="s">
        <v>102</v>
      </c>
      <c r="M131" s="78">
        <v>1.23E-2</v>
      </c>
      <c r="N131" s="78">
        <v>2.63E-2</v>
      </c>
      <c r="O131" s="77">
        <v>95102.38</v>
      </c>
      <c r="P131" s="77">
        <v>104.15</v>
      </c>
      <c r="Q131" s="77">
        <v>0</v>
      </c>
      <c r="R131" s="77">
        <v>99.049128769999996</v>
      </c>
      <c r="S131" s="78">
        <v>1E-4</v>
      </c>
      <c r="T131" s="78">
        <v>5.5999999999999999E-3</v>
      </c>
      <c r="U131" s="78">
        <v>1.1000000000000001E-3</v>
      </c>
    </row>
    <row r="132" spans="2:21">
      <c r="B132" t="s">
        <v>694</v>
      </c>
      <c r="C132" t="s">
        <v>695</v>
      </c>
      <c r="D132" t="s">
        <v>100</v>
      </c>
      <c r="E132" t="s">
        <v>123</v>
      </c>
      <c r="F132" t="s">
        <v>696</v>
      </c>
      <c r="G132" t="s">
        <v>127</v>
      </c>
      <c r="H132" t="s">
        <v>672</v>
      </c>
      <c r="I132" t="s">
        <v>209</v>
      </c>
      <c r="J132" t="s">
        <v>282</v>
      </c>
      <c r="K132" s="77">
        <v>1.87</v>
      </c>
      <c r="L132" t="s">
        <v>102</v>
      </c>
      <c r="M132" s="78">
        <v>1.8499999999999999E-2</v>
      </c>
      <c r="N132" s="78">
        <v>3.61E-2</v>
      </c>
      <c r="O132" s="77">
        <v>1977.89</v>
      </c>
      <c r="P132" s="77">
        <v>104.36</v>
      </c>
      <c r="Q132" s="77">
        <v>0</v>
      </c>
      <c r="R132" s="77">
        <v>2.0641260039999998</v>
      </c>
      <c r="S132" s="78">
        <v>0</v>
      </c>
      <c r="T132" s="78">
        <v>1E-4</v>
      </c>
      <c r="U132" s="78">
        <v>0</v>
      </c>
    </row>
    <row r="133" spans="2:21">
      <c r="B133" t="s">
        <v>697</v>
      </c>
      <c r="C133" t="s">
        <v>698</v>
      </c>
      <c r="D133" t="s">
        <v>100</v>
      </c>
      <c r="E133" t="s">
        <v>123</v>
      </c>
      <c r="F133" t="s">
        <v>696</v>
      </c>
      <c r="G133" t="s">
        <v>127</v>
      </c>
      <c r="H133" t="s">
        <v>672</v>
      </c>
      <c r="I133" t="s">
        <v>209</v>
      </c>
      <c r="J133" t="s">
        <v>291</v>
      </c>
      <c r="K133" s="77">
        <v>2.6</v>
      </c>
      <c r="L133" t="s">
        <v>102</v>
      </c>
      <c r="M133" s="78">
        <v>3.2000000000000001E-2</v>
      </c>
      <c r="N133" s="78">
        <v>3.5400000000000001E-2</v>
      </c>
      <c r="O133" s="77">
        <v>50466.559999999998</v>
      </c>
      <c r="P133" s="77">
        <v>100.8</v>
      </c>
      <c r="Q133" s="77">
        <v>0</v>
      </c>
      <c r="R133" s="77">
        <v>50.870292480000003</v>
      </c>
      <c r="S133" s="78">
        <v>2.0000000000000001E-4</v>
      </c>
      <c r="T133" s="78">
        <v>2.8999999999999998E-3</v>
      </c>
      <c r="U133" s="78">
        <v>5.9999999999999995E-4</v>
      </c>
    </row>
    <row r="134" spans="2:21">
      <c r="B134" t="s">
        <v>699</v>
      </c>
      <c r="C134" t="s">
        <v>700</v>
      </c>
      <c r="D134" t="s">
        <v>100</v>
      </c>
      <c r="E134" t="s">
        <v>123</v>
      </c>
      <c r="F134" t="s">
        <v>701</v>
      </c>
      <c r="G134" t="s">
        <v>127</v>
      </c>
      <c r="H134" t="s">
        <v>672</v>
      </c>
      <c r="I134" t="s">
        <v>209</v>
      </c>
      <c r="J134" t="s">
        <v>702</v>
      </c>
      <c r="K134" s="77">
        <v>1</v>
      </c>
      <c r="L134" t="s">
        <v>102</v>
      </c>
      <c r="M134" s="78">
        <v>3.15E-2</v>
      </c>
      <c r="N134" s="78">
        <v>3.04E-2</v>
      </c>
      <c r="O134" s="77">
        <v>24474.44</v>
      </c>
      <c r="P134" s="77">
        <v>108.89</v>
      </c>
      <c r="Q134" s="77">
        <v>0</v>
      </c>
      <c r="R134" s="77">
        <v>26.650217716</v>
      </c>
      <c r="S134" s="78">
        <v>2.0000000000000001E-4</v>
      </c>
      <c r="T134" s="78">
        <v>1.5E-3</v>
      </c>
      <c r="U134" s="78">
        <v>2.9999999999999997E-4</v>
      </c>
    </row>
    <row r="135" spans="2:21">
      <c r="B135" t="s">
        <v>703</v>
      </c>
      <c r="C135" t="s">
        <v>704</v>
      </c>
      <c r="D135" t="s">
        <v>100</v>
      </c>
      <c r="E135" t="s">
        <v>123</v>
      </c>
      <c r="F135" t="s">
        <v>701</v>
      </c>
      <c r="G135" t="s">
        <v>127</v>
      </c>
      <c r="H135" t="s">
        <v>672</v>
      </c>
      <c r="I135" t="s">
        <v>209</v>
      </c>
      <c r="J135" t="s">
        <v>542</v>
      </c>
      <c r="K135" s="77">
        <v>2.65</v>
      </c>
      <c r="L135" t="s">
        <v>102</v>
      </c>
      <c r="M135" s="78">
        <v>0.01</v>
      </c>
      <c r="N135" s="78">
        <v>3.9100000000000003E-2</v>
      </c>
      <c r="O135" s="77">
        <v>69363.850000000006</v>
      </c>
      <c r="P135" s="77">
        <v>98.34</v>
      </c>
      <c r="Q135" s="77">
        <v>0</v>
      </c>
      <c r="R135" s="77">
        <v>68.212410090000006</v>
      </c>
      <c r="S135" s="78">
        <v>2.0000000000000001E-4</v>
      </c>
      <c r="T135" s="78">
        <v>3.8999999999999998E-3</v>
      </c>
      <c r="U135" s="78">
        <v>8.0000000000000004E-4</v>
      </c>
    </row>
    <row r="136" spans="2:21">
      <c r="B136" t="s">
        <v>705</v>
      </c>
      <c r="C136" t="s">
        <v>706</v>
      </c>
      <c r="D136" t="s">
        <v>100</v>
      </c>
      <c r="E136" t="s">
        <v>123</v>
      </c>
      <c r="F136" t="s">
        <v>701</v>
      </c>
      <c r="G136" t="s">
        <v>127</v>
      </c>
      <c r="H136" t="s">
        <v>672</v>
      </c>
      <c r="I136" t="s">
        <v>209</v>
      </c>
      <c r="J136" t="s">
        <v>279</v>
      </c>
      <c r="K136" s="77">
        <v>3.7</v>
      </c>
      <c r="L136" t="s">
        <v>102</v>
      </c>
      <c r="M136" s="78">
        <v>0.01</v>
      </c>
      <c r="N136" s="78">
        <v>3.9800000000000002E-2</v>
      </c>
      <c r="O136" s="77">
        <v>33538.120000000003</v>
      </c>
      <c r="P136" s="77">
        <v>99.12</v>
      </c>
      <c r="Q136" s="77">
        <v>0</v>
      </c>
      <c r="R136" s="77">
        <v>33.242984544000002</v>
      </c>
      <c r="S136" s="78">
        <v>1E-4</v>
      </c>
      <c r="T136" s="78">
        <v>1.9E-3</v>
      </c>
      <c r="U136" s="78">
        <v>4.0000000000000002E-4</v>
      </c>
    </row>
    <row r="137" spans="2:21">
      <c r="B137" t="s">
        <v>707</v>
      </c>
      <c r="C137" t="s">
        <v>708</v>
      </c>
      <c r="D137" t="s">
        <v>100</v>
      </c>
      <c r="E137" t="s">
        <v>123</v>
      </c>
      <c r="F137" t="s">
        <v>709</v>
      </c>
      <c r="G137" t="s">
        <v>390</v>
      </c>
      <c r="H137" t="s">
        <v>710</v>
      </c>
      <c r="I137" t="s">
        <v>150</v>
      </c>
      <c r="J137" t="s">
        <v>711</v>
      </c>
      <c r="K137" s="77">
        <v>2.46</v>
      </c>
      <c r="L137" t="s">
        <v>102</v>
      </c>
      <c r="M137" s="78">
        <v>2.5000000000000001E-2</v>
      </c>
      <c r="N137" s="78">
        <v>3.32E-2</v>
      </c>
      <c r="O137" s="77">
        <v>26382.2</v>
      </c>
      <c r="P137" s="77">
        <v>108.84</v>
      </c>
      <c r="Q137" s="77">
        <v>0</v>
      </c>
      <c r="R137" s="77">
        <v>28.714386480000002</v>
      </c>
      <c r="S137" s="78">
        <v>1E-4</v>
      </c>
      <c r="T137" s="78">
        <v>1.6000000000000001E-3</v>
      </c>
      <c r="U137" s="78">
        <v>2.9999999999999997E-4</v>
      </c>
    </row>
    <row r="138" spans="2:21">
      <c r="B138" t="s">
        <v>712</v>
      </c>
      <c r="C138" t="s">
        <v>713</v>
      </c>
      <c r="D138" t="s">
        <v>100</v>
      </c>
      <c r="E138" t="s">
        <v>123</v>
      </c>
      <c r="F138" t="s">
        <v>709</v>
      </c>
      <c r="G138" t="s">
        <v>390</v>
      </c>
      <c r="H138" t="s">
        <v>710</v>
      </c>
      <c r="I138" t="s">
        <v>150</v>
      </c>
      <c r="J138" t="s">
        <v>714</v>
      </c>
      <c r="K138" s="77">
        <v>5.42</v>
      </c>
      <c r="L138" t="s">
        <v>102</v>
      </c>
      <c r="M138" s="78">
        <v>1.9E-2</v>
      </c>
      <c r="N138" s="78">
        <v>3.8600000000000002E-2</v>
      </c>
      <c r="O138" s="77">
        <v>34004.18</v>
      </c>
      <c r="P138" s="77">
        <v>99.2</v>
      </c>
      <c r="Q138" s="77">
        <v>0</v>
      </c>
      <c r="R138" s="77">
        <v>33.732146559999997</v>
      </c>
      <c r="S138" s="78">
        <v>1E-4</v>
      </c>
      <c r="T138" s="78">
        <v>1.9E-3</v>
      </c>
      <c r="U138" s="78">
        <v>4.0000000000000002E-4</v>
      </c>
    </row>
    <row r="139" spans="2:21">
      <c r="B139" t="s">
        <v>715</v>
      </c>
      <c r="C139" t="s">
        <v>716</v>
      </c>
      <c r="D139" t="s">
        <v>100</v>
      </c>
      <c r="E139" t="s">
        <v>123</v>
      </c>
      <c r="F139" t="s">
        <v>709</v>
      </c>
      <c r="G139" t="s">
        <v>390</v>
      </c>
      <c r="H139" t="s">
        <v>710</v>
      </c>
      <c r="I139" t="s">
        <v>150</v>
      </c>
      <c r="J139" t="s">
        <v>374</v>
      </c>
      <c r="K139" s="77">
        <v>7.19</v>
      </c>
      <c r="L139" t="s">
        <v>102</v>
      </c>
      <c r="M139" s="78">
        <v>3.8999999999999998E-3</v>
      </c>
      <c r="N139" s="78">
        <v>4.19E-2</v>
      </c>
      <c r="O139" s="77">
        <v>35220.17</v>
      </c>
      <c r="P139" s="77">
        <v>80.430000000000007</v>
      </c>
      <c r="Q139" s="77">
        <v>0</v>
      </c>
      <c r="R139" s="77">
        <v>28.327582731</v>
      </c>
      <c r="S139" s="78">
        <v>1E-4</v>
      </c>
      <c r="T139" s="78">
        <v>1.6000000000000001E-3</v>
      </c>
      <c r="U139" s="78">
        <v>2.9999999999999997E-4</v>
      </c>
    </row>
    <row r="140" spans="2:21">
      <c r="B140" t="s">
        <v>717</v>
      </c>
      <c r="C140" t="s">
        <v>718</v>
      </c>
      <c r="D140" t="s">
        <v>100</v>
      </c>
      <c r="E140" t="s">
        <v>123</v>
      </c>
      <c r="F140" t="s">
        <v>719</v>
      </c>
      <c r="G140" t="s">
        <v>720</v>
      </c>
      <c r="H140" t="s">
        <v>710</v>
      </c>
      <c r="I140" t="s">
        <v>150</v>
      </c>
      <c r="J140" t="s">
        <v>257</v>
      </c>
      <c r="K140" s="77">
        <v>1.53</v>
      </c>
      <c r="L140" t="s">
        <v>102</v>
      </c>
      <c r="M140" s="78">
        <v>1.8499999999999999E-2</v>
      </c>
      <c r="N140" s="78">
        <v>3.7499999999999999E-2</v>
      </c>
      <c r="O140" s="77">
        <v>53823.42</v>
      </c>
      <c r="P140" s="77">
        <v>106.43</v>
      </c>
      <c r="Q140" s="77">
        <v>0</v>
      </c>
      <c r="R140" s="77">
        <v>57.284265906000002</v>
      </c>
      <c r="S140" s="78">
        <v>1E-4</v>
      </c>
      <c r="T140" s="78">
        <v>3.2000000000000002E-3</v>
      </c>
      <c r="U140" s="78">
        <v>6.9999999999999999E-4</v>
      </c>
    </row>
    <row r="141" spans="2:21">
      <c r="B141" t="s">
        <v>721</v>
      </c>
      <c r="C141" t="s">
        <v>722</v>
      </c>
      <c r="D141" t="s">
        <v>100</v>
      </c>
      <c r="E141" t="s">
        <v>123</v>
      </c>
      <c r="F141" t="s">
        <v>719</v>
      </c>
      <c r="G141" t="s">
        <v>720</v>
      </c>
      <c r="H141" t="s">
        <v>710</v>
      </c>
      <c r="I141" t="s">
        <v>150</v>
      </c>
      <c r="J141" t="s">
        <v>374</v>
      </c>
      <c r="K141" s="77">
        <v>4.37</v>
      </c>
      <c r="L141" t="s">
        <v>102</v>
      </c>
      <c r="M141" s="78">
        <v>0.01</v>
      </c>
      <c r="N141" s="78">
        <v>5.1900000000000002E-2</v>
      </c>
      <c r="O141" s="77">
        <v>114485.18</v>
      </c>
      <c r="P141" s="77">
        <v>88.87</v>
      </c>
      <c r="Q141" s="77">
        <v>0</v>
      </c>
      <c r="R141" s="77">
        <v>101.74297946599999</v>
      </c>
      <c r="S141" s="78">
        <v>1E-4</v>
      </c>
      <c r="T141" s="78">
        <v>5.7999999999999996E-3</v>
      </c>
      <c r="U141" s="78">
        <v>1.1999999999999999E-3</v>
      </c>
    </row>
    <row r="142" spans="2:21">
      <c r="B142" t="s">
        <v>723</v>
      </c>
      <c r="C142" t="s">
        <v>724</v>
      </c>
      <c r="D142" t="s">
        <v>100</v>
      </c>
      <c r="E142" t="s">
        <v>123</v>
      </c>
      <c r="F142" t="s">
        <v>719</v>
      </c>
      <c r="G142" t="s">
        <v>720</v>
      </c>
      <c r="H142" t="s">
        <v>710</v>
      </c>
      <c r="I142" t="s">
        <v>150</v>
      </c>
      <c r="J142" t="s">
        <v>291</v>
      </c>
      <c r="K142" s="77">
        <v>3.04</v>
      </c>
      <c r="L142" t="s">
        <v>102</v>
      </c>
      <c r="M142" s="78">
        <v>3.5400000000000001E-2</v>
      </c>
      <c r="N142" s="78">
        <v>4.7899999999999998E-2</v>
      </c>
      <c r="O142" s="77">
        <v>79313.119999999995</v>
      </c>
      <c r="P142" s="77">
        <v>97.61</v>
      </c>
      <c r="Q142" s="77">
        <v>0.88722999999999996</v>
      </c>
      <c r="R142" s="77">
        <v>78.304766431999994</v>
      </c>
      <c r="S142" s="78">
        <v>1E-4</v>
      </c>
      <c r="T142" s="78">
        <v>4.4000000000000003E-3</v>
      </c>
      <c r="U142" s="78">
        <v>8.9999999999999998E-4</v>
      </c>
    </row>
    <row r="143" spans="2:21">
      <c r="B143" t="s">
        <v>725</v>
      </c>
      <c r="C143" t="s">
        <v>726</v>
      </c>
      <c r="D143" t="s">
        <v>100</v>
      </c>
      <c r="E143" t="s">
        <v>123</v>
      </c>
      <c r="F143" t="s">
        <v>719</v>
      </c>
      <c r="G143" t="s">
        <v>720</v>
      </c>
      <c r="H143" t="s">
        <v>710</v>
      </c>
      <c r="I143" t="s">
        <v>150</v>
      </c>
      <c r="J143" t="s">
        <v>673</v>
      </c>
      <c r="K143" s="77">
        <v>1.38</v>
      </c>
      <c r="L143" t="s">
        <v>102</v>
      </c>
      <c r="M143" s="78">
        <v>0.01</v>
      </c>
      <c r="N143" s="78">
        <v>4.5199999999999997E-2</v>
      </c>
      <c r="O143" s="77">
        <v>52822.55</v>
      </c>
      <c r="P143" s="77">
        <v>103.05</v>
      </c>
      <c r="Q143" s="77">
        <v>0</v>
      </c>
      <c r="R143" s="77">
        <v>54.433637775000001</v>
      </c>
      <c r="S143" s="78">
        <v>1E-4</v>
      </c>
      <c r="T143" s="78">
        <v>3.0999999999999999E-3</v>
      </c>
      <c r="U143" s="78">
        <v>5.9999999999999995E-4</v>
      </c>
    </row>
    <row r="144" spans="2:21">
      <c r="B144" t="s">
        <v>727</v>
      </c>
      <c r="C144" t="s">
        <v>728</v>
      </c>
      <c r="D144" t="s">
        <v>100</v>
      </c>
      <c r="E144" t="s">
        <v>123</v>
      </c>
      <c r="F144" t="s">
        <v>729</v>
      </c>
      <c r="G144" t="s">
        <v>132</v>
      </c>
      <c r="H144" t="s">
        <v>730</v>
      </c>
      <c r="I144" t="s">
        <v>209</v>
      </c>
      <c r="J144" t="s">
        <v>731</v>
      </c>
      <c r="K144" s="77">
        <v>0.76</v>
      </c>
      <c r="L144" t="s">
        <v>102</v>
      </c>
      <c r="M144" s="78">
        <v>1.9800000000000002E-2</v>
      </c>
      <c r="N144" s="78">
        <v>2.18E-2</v>
      </c>
      <c r="O144" s="77">
        <v>32747.67</v>
      </c>
      <c r="P144" s="77">
        <v>109.42</v>
      </c>
      <c r="Q144" s="77">
        <v>0</v>
      </c>
      <c r="R144" s="77">
        <v>35.832500514000003</v>
      </c>
      <c r="S144" s="78">
        <v>1E-4</v>
      </c>
      <c r="T144" s="78">
        <v>2E-3</v>
      </c>
      <c r="U144" s="78">
        <v>4.0000000000000002E-4</v>
      </c>
    </row>
    <row r="145" spans="2:21">
      <c r="B145" t="s">
        <v>732</v>
      </c>
      <c r="C145" t="s">
        <v>733</v>
      </c>
      <c r="D145" t="s">
        <v>100</v>
      </c>
      <c r="E145" t="s">
        <v>123</v>
      </c>
      <c r="F145" t="s">
        <v>734</v>
      </c>
      <c r="G145" t="s">
        <v>735</v>
      </c>
      <c r="H145" t="s">
        <v>736</v>
      </c>
      <c r="I145" t="s">
        <v>150</v>
      </c>
      <c r="J145" t="s">
        <v>291</v>
      </c>
      <c r="K145" s="77">
        <v>2.86</v>
      </c>
      <c r="L145" t="s">
        <v>102</v>
      </c>
      <c r="M145" s="78">
        <v>2.5700000000000001E-2</v>
      </c>
      <c r="N145" s="78">
        <v>4.5900000000000003E-2</v>
      </c>
      <c r="O145" s="77">
        <v>25753.35</v>
      </c>
      <c r="P145" s="77">
        <v>105.24</v>
      </c>
      <c r="Q145" s="77">
        <v>0</v>
      </c>
      <c r="R145" s="77">
        <v>27.102825540000001</v>
      </c>
      <c r="S145" s="78">
        <v>0</v>
      </c>
      <c r="T145" s="78">
        <v>1.5E-3</v>
      </c>
      <c r="U145" s="78">
        <v>2.9999999999999997E-4</v>
      </c>
    </row>
    <row r="146" spans="2:21">
      <c r="B146" t="s">
        <v>737</v>
      </c>
      <c r="C146" t="s">
        <v>738</v>
      </c>
      <c r="D146" t="s">
        <v>100</v>
      </c>
      <c r="E146" t="s">
        <v>123</v>
      </c>
      <c r="F146" t="s">
        <v>734</v>
      </c>
      <c r="G146" t="s">
        <v>735</v>
      </c>
      <c r="H146" t="s">
        <v>736</v>
      </c>
      <c r="I146" t="s">
        <v>150</v>
      </c>
      <c r="J146" t="s">
        <v>285</v>
      </c>
      <c r="K146" s="77">
        <v>1.73</v>
      </c>
      <c r="L146" t="s">
        <v>102</v>
      </c>
      <c r="M146" s="78">
        <v>1.2200000000000001E-2</v>
      </c>
      <c r="N146" s="78">
        <v>3.8699999999999998E-2</v>
      </c>
      <c r="O146" s="77">
        <v>3655.48</v>
      </c>
      <c r="P146" s="77">
        <v>104.54</v>
      </c>
      <c r="Q146" s="77">
        <v>0</v>
      </c>
      <c r="R146" s="77">
        <v>3.8214387919999999</v>
      </c>
      <c r="S146" s="78">
        <v>0</v>
      </c>
      <c r="T146" s="78">
        <v>2.0000000000000001E-4</v>
      </c>
      <c r="U146" s="78">
        <v>0</v>
      </c>
    </row>
    <row r="147" spans="2:21">
      <c r="B147" t="s">
        <v>739</v>
      </c>
      <c r="C147" t="s">
        <v>740</v>
      </c>
      <c r="D147" t="s">
        <v>100</v>
      </c>
      <c r="E147" t="s">
        <v>123</v>
      </c>
      <c r="F147" t="s">
        <v>734</v>
      </c>
      <c r="G147" t="s">
        <v>735</v>
      </c>
      <c r="H147" t="s">
        <v>736</v>
      </c>
      <c r="I147" t="s">
        <v>150</v>
      </c>
      <c r="J147" t="s">
        <v>342</v>
      </c>
      <c r="K147" s="77">
        <v>5.55</v>
      </c>
      <c r="L147" t="s">
        <v>102</v>
      </c>
      <c r="M147" s="78">
        <v>1.09E-2</v>
      </c>
      <c r="N147" s="78">
        <v>4.4699999999999997E-2</v>
      </c>
      <c r="O147" s="77">
        <v>26437.71</v>
      </c>
      <c r="P147" s="77">
        <v>89.75</v>
      </c>
      <c r="Q147" s="77">
        <v>0</v>
      </c>
      <c r="R147" s="77">
        <v>23.727844725000001</v>
      </c>
      <c r="S147" s="78">
        <v>1E-4</v>
      </c>
      <c r="T147" s="78">
        <v>1.2999999999999999E-3</v>
      </c>
      <c r="U147" s="78">
        <v>2.9999999999999997E-4</v>
      </c>
    </row>
    <row r="148" spans="2:21">
      <c r="B148" t="s">
        <v>741</v>
      </c>
      <c r="C148" t="s">
        <v>742</v>
      </c>
      <c r="D148" t="s">
        <v>100</v>
      </c>
      <c r="E148" t="s">
        <v>123</v>
      </c>
      <c r="F148" t="s">
        <v>734</v>
      </c>
      <c r="G148" t="s">
        <v>735</v>
      </c>
      <c r="H148" t="s">
        <v>736</v>
      </c>
      <c r="I148" t="s">
        <v>150</v>
      </c>
      <c r="J148" t="s">
        <v>542</v>
      </c>
      <c r="K148" s="77">
        <v>6.49</v>
      </c>
      <c r="L148" t="s">
        <v>102</v>
      </c>
      <c r="M148" s="78">
        <v>1.54E-2</v>
      </c>
      <c r="N148" s="78">
        <v>4.6800000000000001E-2</v>
      </c>
      <c r="O148" s="77">
        <v>33458.620000000003</v>
      </c>
      <c r="P148" s="77">
        <v>86.8</v>
      </c>
      <c r="Q148" s="77">
        <v>0</v>
      </c>
      <c r="R148" s="77">
        <v>29.04208216</v>
      </c>
      <c r="S148" s="78">
        <v>1E-4</v>
      </c>
      <c r="T148" s="78">
        <v>1.6000000000000001E-3</v>
      </c>
      <c r="U148" s="78">
        <v>2.9999999999999997E-4</v>
      </c>
    </row>
    <row r="149" spans="2:21">
      <c r="B149" t="s">
        <v>743</v>
      </c>
      <c r="C149" t="s">
        <v>744</v>
      </c>
      <c r="D149" t="s">
        <v>100</v>
      </c>
      <c r="E149" t="s">
        <v>123</v>
      </c>
      <c r="F149" t="s">
        <v>745</v>
      </c>
      <c r="G149" t="s">
        <v>746</v>
      </c>
      <c r="H149" t="s">
        <v>730</v>
      </c>
      <c r="I149" t="s">
        <v>209</v>
      </c>
      <c r="J149" t="s">
        <v>291</v>
      </c>
      <c r="K149" s="77">
        <v>4.71</v>
      </c>
      <c r="L149" t="s">
        <v>102</v>
      </c>
      <c r="M149" s="78">
        <v>9.4000000000000004E-3</v>
      </c>
      <c r="N149" s="78">
        <v>3.8399999999999997E-2</v>
      </c>
      <c r="O149" s="77">
        <v>97148.97</v>
      </c>
      <c r="P149" s="77">
        <v>92.39</v>
      </c>
      <c r="Q149" s="77">
        <v>0</v>
      </c>
      <c r="R149" s="77">
        <v>89.755933382999999</v>
      </c>
      <c r="S149" s="78">
        <v>1E-4</v>
      </c>
      <c r="T149" s="78">
        <v>5.1000000000000004E-3</v>
      </c>
      <c r="U149" s="78">
        <v>1E-3</v>
      </c>
    </row>
    <row r="150" spans="2:21">
      <c r="B150" t="s">
        <v>747</v>
      </c>
      <c r="C150" t="s">
        <v>748</v>
      </c>
      <c r="D150" t="s">
        <v>100</v>
      </c>
      <c r="E150" t="s">
        <v>123</v>
      </c>
      <c r="F150" t="s">
        <v>749</v>
      </c>
      <c r="G150" t="s">
        <v>735</v>
      </c>
      <c r="H150" t="s">
        <v>736</v>
      </c>
      <c r="I150" t="s">
        <v>150</v>
      </c>
      <c r="J150" t="s">
        <v>489</v>
      </c>
      <c r="K150" s="77">
        <v>3.79</v>
      </c>
      <c r="L150" t="s">
        <v>102</v>
      </c>
      <c r="M150" s="78">
        <v>2.1600000000000001E-2</v>
      </c>
      <c r="N150" s="78">
        <v>3.6900000000000002E-2</v>
      </c>
      <c r="O150" s="77">
        <v>39351.39</v>
      </c>
      <c r="P150" s="77">
        <v>99.93</v>
      </c>
      <c r="Q150" s="77">
        <v>0.23180000000000001</v>
      </c>
      <c r="R150" s="77">
        <v>39.555644027</v>
      </c>
      <c r="S150" s="78">
        <v>1E-4</v>
      </c>
      <c r="T150" s="78">
        <v>2.2000000000000001E-3</v>
      </c>
      <c r="U150" s="78">
        <v>5.0000000000000001E-4</v>
      </c>
    </row>
    <row r="151" spans="2:21">
      <c r="B151" t="s">
        <v>750</v>
      </c>
      <c r="C151" t="s">
        <v>751</v>
      </c>
      <c r="D151" t="s">
        <v>100</v>
      </c>
      <c r="E151" t="s">
        <v>123</v>
      </c>
      <c r="F151" t="s">
        <v>752</v>
      </c>
      <c r="G151" t="s">
        <v>390</v>
      </c>
      <c r="H151" t="s">
        <v>730</v>
      </c>
      <c r="I151" t="s">
        <v>209</v>
      </c>
      <c r="J151" t="s">
        <v>673</v>
      </c>
      <c r="K151" s="77">
        <v>3.99</v>
      </c>
      <c r="L151" t="s">
        <v>102</v>
      </c>
      <c r="M151" s="78">
        <v>1.7999999999999999E-2</v>
      </c>
      <c r="N151" s="78">
        <v>3.2800000000000003E-2</v>
      </c>
      <c r="O151" s="77">
        <v>4461.74</v>
      </c>
      <c r="P151" s="77">
        <v>103.82</v>
      </c>
      <c r="Q151" s="77">
        <v>2.2079999999999999E-2</v>
      </c>
      <c r="R151" s="77">
        <v>4.6542584680000001</v>
      </c>
      <c r="S151" s="78">
        <v>0</v>
      </c>
      <c r="T151" s="78">
        <v>2.9999999999999997E-4</v>
      </c>
      <c r="U151" s="78">
        <v>1E-4</v>
      </c>
    </row>
    <row r="152" spans="2:21">
      <c r="B152" t="s">
        <v>753</v>
      </c>
      <c r="C152" t="s">
        <v>754</v>
      </c>
      <c r="D152" t="s">
        <v>100</v>
      </c>
      <c r="E152" t="s">
        <v>123</v>
      </c>
      <c r="F152" t="s">
        <v>755</v>
      </c>
      <c r="G152" t="s">
        <v>390</v>
      </c>
      <c r="H152" t="s">
        <v>730</v>
      </c>
      <c r="I152" t="s">
        <v>209</v>
      </c>
      <c r="J152" t="s">
        <v>282</v>
      </c>
      <c r="K152" s="77">
        <v>5.09</v>
      </c>
      <c r="L152" t="s">
        <v>102</v>
      </c>
      <c r="M152" s="78">
        <v>3.6200000000000003E-2</v>
      </c>
      <c r="N152" s="78">
        <v>4.6199999999999998E-2</v>
      </c>
      <c r="O152" s="77">
        <v>82127.91</v>
      </c>
      <c r="P152" s="77">
        <v>96.18</v>
      </c>
      <c r="Q152" s="77">
        <v>0</v>
      </c>
      <c r="R152" s="77">
        <v>78.990623838000005</v>
      </c>
      <c r="S152" s="78">
        <v>1E-4</v>
      </c>
      <c r="T152" s="78">
        <v>4.4999999999999997E-3</v>
      </c>
      <c r="U152" s="78">
        <v>8.9999999999999998E-4</v>
      </c>
    </row>
    <row r="153" spans="2:21">
      <c r="B153" t="s">
        <v>756</v>
      </c>
      <c r="C153" t="s">
        <v>757</v>
      </c>
      <c r="D153" t="s">
        <v>100</v>
      </c>
      <c r="E153" t="s">
        <v>123</v>
      </c>
      <c r="F153" t="s">
        <v>758</v>
      </c>
      <c r="G153" t="s">
        <v>407</v>
      </c>
      <c r="H153" t="s">
        <v>759</v>
      </c>
      <c r="I153" t="s">
        <v>209</v>
      </c>
      <c r="J153" t="s">
        <v>351</v>
      </c>
      <c r="K153" s="77">
        <v>3.97</v>
      </c>
      <c r="L153" t="s">
        <v>102</v>
      </c>
      <c r="M153" s="78">
        <v>2.75E-2</v>
      </c>
      <c r="N153" s="78">
        <v>3.78E-2</v>
      </c>
      <c r="O153" s="77">
        <v>57924.71</v>
      </c>
      <c r="P153" s="77">
        <v>104.28</v>
      </c>
      <c r="Q153" s="77">
        <v>1.8743099999999999</v>
      </c>
      <c r="R153" s="77">
        <v>62.278197587999998</v>
      </c>
      <c r="S153" s="78">
        <v>1E-4</v>
      </c>
      <c r="T153" s="78">
        <v>3.5000000000000001E-3</v>
      </c>
      <c r="U153" s="78">
        <v>6.9999999999999999E-4</v>
      </c>
    </row>
    <row r="154" spans="2:21">
      <c r="B154" t="s">
        <v>760</v>
      </c>
      <c r="C154" t="s">
        <v>761</v>
      </c>
      <c r="D154" t="s">
        <v>100</v>
      </c>
      <c r="E154" t="s">
        <v>123</v>
      </c>
      <c r="F154" t="s">
        <v>762</v>
      </c>
      <c r="G154" t="s">
        <v>127</v>
      </c>
      <c r="H154" t="s">
        <v>763</v>
      </c>
      <c r="I154" t="s">
        <v>216</v>
      </c>
      <c r="J154" t="s">
        <v>421</v>
      </c>
      <c r="K154" s="77">
        <v>4.41</v>
      </c>
      <c r="L154" t="s">
        <v>102</v>
      </c>
      <c r="M154" s="78">
        <v>3.3000000000000002E-2</v>
      </c>
      <c r="N154" s="78">
        <v>5.5599999999999997E-2</v>
      </c>
      <c r="O154" s="77">
        <v>29718.89</v>
      </c>
      <c r="P154" s="77">
        <v>93.95</v>
      </c>
      <c r="Q154" s="77">
        <v>0</v>
      </c>
      <c r="R154" s="77">
        <v>27.920897154999999</v>
      </c>
      <c r="S154" s="78">
        <v>1E-4</v>
      </c>
      <c r="T154" s="78">
        <v>1.6000000000000001E-3</v>
      </c>
      <c r="U154" s="78">
        <v>2.9999999999999997E-4</v>
      </c>
    </row>
    <row r="155" spans="2:21">
      <c r="B155" t="s">
        <v>764</v>
      </c>
      <c r="C155" t="s">
        <v>765</v>
      </c>
      <c r="D155" t="s">
        <v>100</v>
      </c>
      <c r="E155" t="s">
        <v>123</v>
      </c>
      <c r="F155" t="s">
        <v>749</v>
      </c>
      <c r="G155" t="s">
        <v>735</v>
      </c>
      <c r="H155" t="s">
        <v>759</v>
      </c>
      <c r="I155" t="s">
        <v>209</v>
      </c>
      <c r="J155" t="s">
        <v>421</v>
      </c>
      <c r="K155" s="77">
        <v>4.07</v>
      </c>
      <c r="L155" t="s">
        <v>102</v>
      </c>
      <c r="M155" s="78">
        <v>1.29E-2</v>
      </c>
      <c r="N155" s="78">
        <v>9.5000000000000001E-2</v>
      </c>
      <c r="O155" s="77">
        <v>26871.97</v>
      </c>
      <c r="P155" s="77">
        <v>78.33</v>
      </c>
      <c r="Q155" s="77">
        <v>0.18775</v>
      </c>
      <c r="R155" s="77">
        <v>21.236564100999999</v>
      </c>
      <c r="S155" s="78">
        <v>0</v>
      </c>
      <c r="T155" s="78">
        <v>1.1999999999999999E-3</v>
      </c>
      <c r="U155" s="78">
        <v>2.0000000000000001E-4</v>
      </c>
    </row>
    <row r="156" spans="2:21">
      <c r="B156" t="s">
        <v>766</v>
      </c>
      <c r="C156" t="s">
        <v>767</v>
      </c>
      <c r="D156" t="s">
        <v>100</v>
      </c>
      <c r="E156" t="s">
        <v>123</v>
      </c>
      <c r="F156" t="s">
        <v>749</v>
      </c>
      <c r="G156" t="s">
        <v>735</v>
      </c>
      <c r="H156" t="s">
        <v>768</v>
      </c>
      <c r="I156" t="s">
        <v>150</v>
      </c>
      <c r="J156" t="s">
        <v>769</v>
      </c>
      <c r="K156" s="77">
        <v>3.19</v>
      </c>
      <c r="L156" t="s">
        <v>102</v>
      </c>
      <c r="M156" s="78">
        <v>2.7799999999999998E-2</v>
      </c>
      <c r="N156" s="78">
        <v>0.12139999999999999</v>
      </c>
      <c r="O156" s="77">
        <v>61339.81</v>
      </c>
      <c r="P156" s="77">
        <v>84.87</v>
      </c>
      <c r="Q156" s="77">
        <v>0</v>
      </c>
      <c r="R156" s="77">
        <v>52.059096746999998</v>
      </c>
      <c r="S156" s="78">
        <v>0</v>
      </c>
      <c r="T156" s="78">
        <v>2.8999999999999998E-3</v>
      </c>
      <c r="U156" s="78">
        <v>5.9999999999999995E-4</v>
      </c>
    </row>
    <row r="157" spans="2:21">
      <c r="B157" t="s">
        <v>770</v>
      </c>
      <c r="C157" t="s">
        <v>771</v>
      </c>
      <c r="D157" t="s">
        <v>100</v>
      </c>
      <c r="E157" t="s">
        <v>123</v>
      </c>
      <c r="F157" t="s">
        <v>749</v>
      </c>
      <c r="G157" t="s">
        <v>735</v>
      </c>
      <c r="H157" t="s">
        <v>768</v>
      </c>
      <c r="I157" t="s">
        <v>150</v>
      </c>
      <c r="J157" t="s">
        <v>772</v>
      </c>
      <c r="K157" s="77">
        <v>2.46</v>
      </c>
      <c r="L157" t="s">
        <v>102</v>
      </c>
      <c r="M157" s="78">
        <v>0.04</v>
      </c>
      <c r="N157" s="78">
        <v>0.1353</v>
      </c>
      <c r="O157" s="77">
        <v>65642.81</v>
      </c>
      <c r="P157" s="77">
        <v>87.99</v>
      </c>
      <c r="Q157" s="77">
        <v>0</v>
      </c>
      <c r="R157" s="77">
        <v>57.759108519000002</v>
      </c>
      <c r="S157" s="78">
        <v>0</v>
      </c>
      <c r="T157" s="78">
        <v>3.3E-3</v>
      </c>
      <c r="U157" s="78">
        <v>6.9999999999999999E-4</v>
      </c>
    </row>
    <row r="158" spans="2:21">
      <c r="B158" t="s">
        <v>773</v>
      </c>
      <c r="C158" t="s">
        <v>774</v>
      </c>
      <c r="D158" t="s">
        <v>100</v>
      </c>
      <c r="E158" t="s">
        <v>123</v>
      </c>
      <c r="F158" t="s">
        <v>752</v>
      </c>
      <c r="G158" t="s">
        <v>390</v>
      </c>
      <c r="H158" t="s">
        <v>759</v>
      </c>
      <c r="I158" t="s">
        <v>209</v>
      </c>
      <c r="J158" t="s">
        <v>542</v>
      </c>
      <c r="K158" s="77">
        <v>3.19</v>
      </c>
      <c r="L158" t="s">
        <v>102</v>
      </c>
      <c r="M158" s="78">
        <v>3.3000000000000002E-2</v>
      </c>
      <c r="N158" s="78">
        <v>5.7599999999999998E-2</v>
      </c>
      <c r="O158" s="77">
        <v>69861.63</v>
      </c>
      <c r="P158" s="77">
        <v>101.7</v>
      </c>
      <c r="Q158" s="77">
        <v>0</v>
      </c>
      <c r="R158" s="77">
        <v>71.049277709999998</v>
      </c>
      <c r="S158" s="78">
        <v>1E-4</v>
      </c>
      <c r="T158" s="78">
        <v>4.0000000000000001E-3</v>
      </c>
      <c r="U158" s="78">
        <v>8.0000000000000004E-4</v>
      </c>
    </row>
    <row r="159" spans="2:21">
      <c r="B159" t="s">
        <v>775</v>
      </c>
      <c r="C159" t="s">
        <v>776</v>
      </c>
      <c r="D159" t="s">
        <v>100</v>
      </c>
      <c r="E159" t="s">
        <v>123</v>
      </c>
      <c r="F159" t="s">
        <v>777</v>
      </c>
      <c r="G159" t="s">
        <v>390</v>
      </c>
      <c r="H159" t="s">
        <v>759</v>
      </c>
      <c r="I159" t="s">
        <v>209</v>
      </c>
      <c r="J159" t="s">
        <v>778</v>
      </c>
      <c r="K159" s="77">
        <v>2.75</v>
      </c>
      <c r="L159" t="s">
        <v>102</v>
      </c>
      <c r="M159" s="78">
        <v>1E-3</v>
      </c>
      <c r="N159" s="78">
        <v>3.2399999999999998E-2</v>
      </c>
      <c r="O159" s="77">
        <v>73545.16</v>
      </c>
      <c r="P159" s="77">
        <v>100.12</v>
      </c>
      <c r="Q159" s="77">
        <v>0</v>
      </c>
      <c r="R159" s="77">
        <v>73.633414192000004</v>
      </c>
      <c r="S159" s="78">
        <v>1E-4</v>
      </c>
      <c r="T159" s="78">
        <v>4.1999999999999997E-3</v>
      </c>
      <c r="U159" s="78">
        <v>8.0000000000000004E-4</v>
      </c>
    </row>
    <row r="160" spans="2:21">
      <c r="B160" t="s">
        <v>779</v>
      </c>
      <c r="C160" t="s">
        <v>780</v>
      </c>
      <c r="D160" t="s">
        <v>100</v>
      </c>
      <c r="E160" t="s">
        <v>123</v>
      </c>
      <c r="F160" t="s">
        <v>777</v>
      </c>
      <c r="G160" t="s">
        <v>390</v>
      </c>
      <c r="H160" t="s">
        <v>759</v>
      </c>
      <c r="I160" t="s">
        <v>209</v>
      </c>
      <c r="J160" t="s">
        <v>374</v>
      </c>
      <c r="K160" s="77">
        <v>5.46</v>
      </c>
      <c r="L160" t="s">
        <v>102</v>
      </c>
      <c r="M160" s="78">
        <v>1.5E-3</v>
      </c>
      <c r="N160" s="78">
        <v>4.02E-2</v>
      </c>
      <c r="O160" s="77">
        <v>41474.720000000001</v>
      </c>
      <c r="P160" s="77">
        <v>88.42</v>
      </c>
      <c r="Q160" s="77">
        <v>6.7119999999999999E-2</v>
      </c>
      <c r="R160" s="77">
        <v>36.739067423999998</v>
      </c>
      <c r="S160" s="78">
        <v>1E-4</v>
      </c>
      <c r="T160" s="78">
        <v>2.0999999999999999E-3</v>
      </c>
      <c r="U160" s="78">
        <v>4.0000000000000002E-4</v>
      </c>
    </row>
    <row r="161" spans="2:21">
      <c r="B161" t="s">
        <v>781</v>
      </c>
      <c r="C161" t="s">
        <v>782</v>
      </c>
      <c r="D161" t="s">
        <v>100</v>
      </c>
      <c r="E161" t="s">
        <v>123</v>
      </c>
      <c r="F161" t="s">
        <v>777</v>
      </c>
      <c r="G161" t="s">
        <v>390</v>
      </c>
      <c r="H161" t="s">
        <v>759</v>
      </c>
      <c r="I161" t="s">
        <v>209</v>
      </c>
      <c r="J161" t="s">
        <v>783</v>
      </c>
      <c r="K161" s="77">
        <v>3.98</v>
      </c>
      <c r="L161" t="s">
        <v>102</v>
      </c>
      <c r="M161" s="78">
        <v>3.0000000000000001E-3</v>
      </c>
      <c r="N161" s="78">
        <v>3.85E-2</v>
      </c>
      <c r="O161" s="77">
        <v>60238.69</v>
      </c>
      <c r="P161" s="77">
        <v>91.6</v>
      </c>
      <c r="Q161" s="77">
        <v>9.5039999999999999E-2</v>
      </c>
      <c r="R161" s="77">
        <v>55.273680040000002</v>
      </c>
      <c r="S161" s="78">
        <v>1E-4</v>
      </c>
      <c r="T161" s="78">
        <v>3.0999999999999999E-3</v>
      </c>
      <c r="U161" s="78">
        <v>5.9999999999999995E-4</v>
      </c>
    </row>
    <row r="162" spans="2:21">
      <c r="B162" t="s">
        <v>784</v>
      </c>
      <c r="C162" t="s">
        <v>785</v>
      </c>
      <c r="D162" t="s">
        <v>100</v>
      </c>
      <c r="E162" t="s">
        <v>123</v>
      </c>
      <c r="F162" t="s">
        <v>777</v>
      </c>
      <c r="G162" t="s">
        <v>390</v>
      </c>
      <c r="H162" t="s">
        <v>759</v>
      </c>
      <c r="I162" t="s">
        <v>209</v>
      </c>
      <c r="J162" t="s">
        <v>279</v>
      </c>
      <c r="K162" s="77">
        <v>3.49</v>
      </c>
      <c r="L162" t="s">
        <v>102</v>
      </c>
      <c r="M162" s="78">
        <v>3.0000000000000001E-3</v>
      </c>
      <c r="N162" s="78">
        <v>3.2800000000000003E-2</v>
      </c>
      <c r="O162" s="77">
        <v>23186.62</v>
      </c>
      <c r="P162" s="77">
        <v>91.26</v>
      </c>
      <c r="Q162" s="77">
        <v>1.7139999999999999E-2</v>
      </c>
      <c r="R162" s="77">
        <v>21.177249411999998</v>
      </c>
      <c r="S162" s="78">
        <v>1E-4</v>
      </c>
      <c r="T162" s="78">
        <v>1.1999999999999999E-3</v>
      </c>
      <c r="U162" s="78">
        <v>2.0000000000000001E-4</v>
      </c>
    </row>
    <row r="163" spans="2:21">
      <c r="B163" t="s">
        <v>786</v>
      </c>
      <c r="C163" t="s">
        <v>787</v>
      </c>
      <c r="D163" t="s">
        <v>123</v>
      </c>
      <c r="E163" t="s">
        <v>123</v>
      </c>
      <c r="F163" t="s">
        <v>788</v>
      </c>
      <c r="G163" t="s">
        <v>789</v>
      </c>
      <c r="H163" t="s">
        <v>790</v>
      </c>
      <c r="I163" t="s">
        <v>216</v>
      </c>
      <c r="J163" t="s">
        <v>279</v>
      </c>
      <c r="K163" s="77">
        <v>4.38</v>
      </c>
      <c r="L163" t="s">
        <v>113</v>
      </c>
      <c r="M163" s="78">
        <v>8.5000000000000006E-2</v>
      </c>
      <c r="N163" s="78">
        <v>0.10100000000000001</v>
      </c>
      <c r="O163" s="77">
        <v>5420.51</v>
      </c>
      <c r="P163" s="77">
        <v>91.002862429919119</v>
      </c>
      <c r="Q163" s="77">
        <v>0</v>
      </c>
      <c r="R163" s="77">
        <v>21.833644601087499</v>
      </c>
      <c r="S163" s="78">
        <v>0</v>
      </c>
      <c r="T163" s="78">
        <v>1.1999999999999999E-3</v>
      </c>
      <c r="U163" s="78">
        <v>2.0000000000000001E-4</v>
      </c>
    </row>
    <row r="164" spans="2:21">
      <c r="B164" t="s">
        <v>791</v>
      </c>
      <c r="C164" t="s">
        <v>792</v>
      </c>
      <c r="D164" t="s">
        <v>100</v>
      </c>
      <c r="E164" t="s">
        <v>123</v>
      </c>
      <c r="F164" t="s">
        <v>793</v>
      </c>
      <c r="G164" t="s">
        <v>794</v>
      </c>
      <c r="H164" t="s">
        <v>213</v>
      </c>
      <c r="I164" t="s">
        <v>214</v>
      </c>
      <c r="J164" t="s">
        <v>482</v>
      </c>
      <c r="K164" s="77">
        <v>3.13</v>
      </c>
      <c r="L164" t="s">
        <v>102</v>
      </c>
      <c r="M164" s="78">
        <v>1.4800000000000001E-2</v>
      </c>
      <c r="N164" s="78">
        <v>4.8300000000000003E-2</v>
      </c>
      <c r="O164" s="77">
        <v>105940.42</v>
      </c>
      <c r="P164" s="77">
        <v>96.82</v>
      </c>
      <c r="Q164" s="77">
        <v>0</v>
      </c>
      <c r="R164" s="77">
        <v>102.571514644</v>
      </c>
      <c r="S164" s="78">
        <v>1E-4</v>
      </c>
      <c r="T164" s="78">
        <v>5.7999999999999996E-3</v>
      </c>
      <c r="U164" s="78">
        <v>1.1999999999999999E-3</v>
      </c>
    </row>
    <row r="165" spans="2:21">
      <c r="B165" t="s">
        <v>795</v>
      </c>
      <c r="C165" t="s">
        <v>796</v>
      </c>
      <c r="D165" t="s">
        <v>100</v>
      </c>
      <c r="E165" t="s">
        <v>123</v>
      </c>
      <c r="F165" t="s">
        <v>797</v>
      </c>
      <c r="G165" t="s">
        <v>112</v>
      </c>
      <c r="H165" t="s">
        <v>213</v>
      </c>
      <c r="I165" t="s">
        <v>214</v>
      </c>
      <c r="J165" t="s">
        <v>335</v>
      </c>
      <c r="K165" s="77">
        <v>1.76</v>
      </c>
      <c r="L165" t="s">
        <v>102</v>
      </c>
      <c r="M165" s="78">
        <v>6.8000000000000005E-2</v>
      </c>
      <c r="N165" s="78">
        <v>1E-4</v>
      </c>
      <c r="O165" s="77">
        <v>20292.3</v>
      </c>
      <c r="P165" s="77">
        <v>25.2</v>
      </c>
      <c r="Q165" s="77">
        <v>0</v>
      </c>
      <c r="R165" s="77">
        <v>5.1136596000000001</v>
      </c>
      <c r="S165" s="78">
        <v>0</v>
      </c>
      <c r="T165" s="78">
        <v>2.9999999999999997E-4</v>
      </c>
      <c r="U165" s="78">
        <v>1E-4</v>
      </c>
    </row>
    <row r="166" spans="2:21">
      <c r="B166" t="s">
        <v>798</v>
      </c>
      <c r="C166" t="s">
        <v>799</v>
      </c>
      <c r="D166" t="s">
        <v>100</v>
      </c>
      <c r="E166" t="s">
        <v>123</v>
      </c>
      <c r="F166" t="s">
        <v>800</v>
      </c>
      <c r="G166" t="s">
        <v>390</v>
      </c>
      <c r="H166" t="s">
        <v>213</v>
      </c>
      <c r="I166" t="s">
        <v>214</v>
      </c>
      <c r="J166" t="s">
        <v>288</v>
      </c>
      <c r="K166" s="77">
        <v>3.66</v>
      </c>
      <c r="L166" t="s">
        <v>102</v>
      </c>
      <c r="M166" s="78">
        <v>1.9E-2</v>
      </c>
      <c r="N166" s="78">
        <v>3.6999999999999998E-2</v>
      </c>
      <c r="O166" s="77">
        <v>60429.04</v>
      </c>
      <c r="P166" s="77">
        <v>98.09</v>
      </c>
      <c r="Q166" s="77">
        <v>0.60035000000000005</v>
      </c>
      <c r="R166" s="77">
        <v>59.875195335999997</v>
      </c>
      <c r="S166" s="78">
        <v>1E-4</v>
      </c>
      <c r="T166" s="78">
        <v>3.3999999999999998E-3</v>
      </c>
      <c r="U166" s="78">
        <v>6.9999999999999999E-4</v>
      </c>
    </row>
    <row r="167" spans="2:21">
      <c r="B167" t="s">
        <v>801</v>
      </c>
      <c r="C167" t="s">
        <v>802</v>
      </c>
      <c r="D167" t="s">
        <v>100</v>
      </c>
      <c r="E167" t="s">
        <v>123</v>
      </c>
      <c r="F167" t="s">
        <v>803</v>
      </c>
      <c r="G167" t="s">
        <v>390</v>
      </c>
      <c r="H167" t="s">
        <v>213</v>
      </c>
      <c r="I167" t="s">
        <v>214</v>
      </c>
      <c r="J167" t="s">
        <v>525</v>
      </c>
      <c r="K167" s="77">
        <v>3.94</v>
      </c>
      <c r="L167" t="s">
        <v>102</v>
      </c>
      <c r="M167" s="78">
        <v>2.75E-2</v>
      </c>
      <c r="N167" s="78">
        <v>3.4700000000000002E-2</v>
      </c>
      <c r="O167" s="77">
        <v>63291.35</v>
      </c>
      <c r="P167" s="77">
        <v>106.19</v>
      </c>
      <c r="Q167" s="77">
        <v>0</v>
      </c>
      <c r="R167" s="77">
        <v>67.209084564999998</v>
      </c>
      <c r="S167" s="78">
        <v>1E-4</v>
      </c>
      <c r="T167" s="78">
        <v>3.8E-3</v>
      </c>
      <c r="U167" s="78">
        <v>8.0000000000000004E-4</v>
      </c>
    </row>
    <row r="168" spans="2:21">
      <c r="B168" t="s">
        <v>804</v>
      </c>
      <c r="C168" t="s">
        <v>805</v>
      </c>
      <c r="D168" t="s">
        <v>100</v>
      </c>
      <c r="E168" t="s">
        <v>123</v>
      </c>
      <c r="F168" t="s">
        <v>803</v>
      </c>
      <c r="G168" t="s">
        <v>390</v>
      </c>
      <c r="H168" t="s">
        <v>213</v>
      </c>
      <c r="I168" t="s">
        <v>214</v>
      </c>
      <c r="J168" t="s">
        <v>288</v>
      </c>
      <c r="K168" s="77">
        <v>5.65</v>
      </c>
      <c r="L168" t="s">
        <v>102</v>
      </c>
      <c r="M168" s="78">
        <v>8.5000000000000006E-3</v>
      </c>
      <c r="N168" s="78">
        <v>3.6299999999999999E-2</v>
      </c>
      <c r="O168" s="77">
        <v>48692.28</v>
      </c>
      <c r="P168" s="77">
        <v>92.28</v>
      </c>
      <c r="Q168" s="77">
        <v>0</v>
      </c>
      <c r="R168" s="77">
        <v>44.933235984</v>
      </c>
      <c r="S168" s="78">
        <v>1E-4</v>
      </c>
      <c r="T168" s="78">
        <v>2.5000000000000001E-3</v>
      </c>
      <c r="U168" s="78">
        <v>5.0000000000000001E-4</v>
      </c>
    </row>
    <row r="169" spans="2:21">
      <c r="B169" t="s">
        <v>806</v>
      </c>
      <c r="C169" t="s">
        <v>807</v>
      </c>
      <c r="D169" t="s">
        <v>100</v>
      </c>
      <c r="E169" t="s">
        <v>123</v>
      </c>
      <c r="F169" t="s">
        <v>803</v>
      </c>
      <c r="G169" t="s">
        <v>390</v>
      </c>
      <c r="H169" t="s">
        <v>213</v>
      </c>
      <c r="I169" t="s">
        <v>214</v>
      </c>
      <c r="J169" t="s">
        <v>282</v>
      </c>
      <c r="K169" s="77">
        <v>6.96</v>
      </c>
      <c r="L169" t="s">
        <v>102</v>
      </c>
      <c r="M169" s="78">
        <v>3.1800000000000002E-2</v>
      </c>
      <c r="N169" s="78">
        <v>3.8199999999999998E-2</v>
      </c>
      <c r="O169" s="77">
        <v>20694.68</v>
      </c>
      <c r="P169" s="77">
        <v>96.57</v>
      </c>
      <c r="Q169" s="77">
        <v>0</v>
      </c>
      <c r="R169" s="77">
        <v>19.984852476</v>
      </c>
      <c r="S169" s="78">
        <v>1E-4</v>
      </c>
      <c r="T169" s="78">
        <v>1.1000000000000001E-3</v>
      </c>
      <c r="U169" s="78">
        <v>2.0000000000000001E-4</v>
      </c>
    </row>
    <row r="170" spans="2:21">
      <c r="B170" t="s">
        <v>808</v>
      </c>
      <c r="C170" t="s">
        <v>809</v>
      </c>
      <c r="D170" t="s">
        <v>100</v>
      </c>
      <c r="E170" t="s">
        <v>123</v>
      </c>
      <c r="F170" t="s">
        <v>810</v>
      </c>
      <c r="G170" t="s">
        <v>407</v>
      </c>
      <c r="H170" t="s">
        <v>213</v>
      </c>
      <c r="I170" t="s">
        <v>214</v>
      </c>
      <c r="J170" t="s">
        <v>811</v>
      </c>
      <c r="K170" s="77">
        <v>2.76</v>
      </c>
      <c r="L170" t="s">
        <v>102</v>
      </c>
      <c r="M170" s="78">
        <v>1.6400000000000001E-2</v>
      </c>
      <c r="N170" s="78">
        <v>3.4099999999999998E-2</v>
      </c>
      <c r="O170" s="77">
        <v>26995.439999999999</v>
      </c>
      <c r="P170" s="77">
        <v>104.01</v>
      </c>
      <c r="Q170" s="77">
        <v>0.48785000000000001</v>
      </c>
      <c r="R170" s="77">
        <v>28.565807144000001</v>
      </c>
      <c r="S170" s="78">
        <v>1E-4</v>
      </c>
      <c r="T170" s="78">
        <v>1.6000000000000001E-3</v>
      </c>
      <c r="U170" s="78">
        <v>2.9999999999999997E-4</v>
      </c>
    </row>
    <row r="171" spans="2:21">
      <c r="B171" s="79" t="s">
        <v>270</v>
      </c>
      <c r="C171" s="16"/>
      <c r="D171" s="16"/>
      <c r="E171" s="16"/>
      <c r="F171" s="16"/>
      <c r="K171" s="81">
        <v>4.1100000000000003</v>
      </c>
      <c r="N171" s="80">
        <v>6.4699999999999994E-2</v>
      </c>
      <c r="O171" s="81">
        <v>2340446.85</v>
      </c>
      <c r="Q171" s="81">
        <v>4.0505699999999996</v>
      </c>
      <c r="R171" s="81">
        <v>2108.0192848490001</v>
      </c>
      <c r="T171" s="80">
        <v>0.1193</v>
      </c>
      <c r="U171" s="80">
        <v>2.41E-2</v>
      </c>
    </row>
    <row r="172" spans="2:21">
      <c r="B172" t="s">
        <v>812</v>
      </c>
      <c r="C172" t="s">
        <v>813</v>
      </c>
      <c r="D172" t="s">
        <v>100</v>
      </c>
      <c r="E172" t="s">
        <v>123</v>
      </c>
      <c r="F172" t="s">
        <v>396</v>
      </c>
      <c r="G172" t="s">
        <v>364</v>
      </c>
      <c r="H172" t="s">
        <v>208</v>
      </c>
      <c r="I172" t="s">
        <v>209</v>
      </c>
      <c r="J172" t="s">
        <v>374</v>
      </c>
      <c r="K172" s="77">
        <v>4.26</v>
      </c>
      <c r="L172" t="s">
        <v>102</v>
      </c>
      <c r="M172" s="78">
        <v>2.5000000000000001E-2</v>
      </c>
      <c r="N172" s="78">
        <v>4.53E-2</v>
      </c>
      <c r="O172" s="77">
        <v>16509.259999999998</v>
      </c>
      <c r="P172" s="77">
        <v>92.55</v>
      </c>
      <c r="Q172" s="77">
        <v>0</v>
      </c>
      <c r="R172" s="77">
        <v>15.27932013</v>
      </c>
      <c r="S172" s="78">
        <v>0</v>
      </c>
      <c r="T172" s="78">
        <v>8.9999999999999998E-4</v>
      </c>
      <c r="U172" s="78">
        <v>2.0000000000000001E-4</v>
      </c>
    </row>
    <row r="173" spans="2:21">
      <c r="B173" t="s">
        <v>814</v>
      </c>
      <c r="C173" t="s">
        <v>815</v>
      </c>
      <c r="D173" t="s">
        <v>100</v>
      </c>
      <c r="E173" t="s">
        <v>123</v>
      </c>
      <c r="F173" t="s">
        <v>816</v>
      </c>
      <c r="G173" t="s">
        <v>817</v>
      </c>
      <c r="H173" t="s">
        <v>425</v>
      </c>
      <c r="I173" t="s">
        <v>209</v>
      </c>
      <c r="J173" t="s">
        <v>818</v>
      </c>
      <c r="K173" s="77">
        <v>0.66</v>
      </c>
      <c r="L173" t="s">
        <v>102</v>
      </c>
      <c r="M173" s="78">
        <v>5.2999999999999999E-2</v>
      </c>
      <c r="N173" s="78">
        <v>4.5999999999999999E-2</v>
      </c>
      <c r="O173" s="77">
        <v>0.01</v>
      </c>
      <c r="P173" s="77">
        <v>102.13</v>
      </c>
      <c r="Q173" s="77">
        <v>0</v>
      </c>
      <c r="R173" s="77">
        <v>1.0213E-5</v>
      </c>
      <c r="S173" s="78">
        <v>0</v>
      </c>
      <c r="T173" s="78">
        <v>0</v>
      </c>
      <c r="U173" s="78">
        <v>0</v>
      </c>
    </row>
    <row r="174" spans="2:21">
      <c r="B174" t="s">
        <v>819</v>
      </c>
      <c r="C174" t="s">
        <v>820</v>
      </c>
      <c r="D174" t="s">
        <v>100</v>
      </c>
      <c r="E174" t="s">
        <v>123</v>
      </c>
      <c r="F174" t="s">
        <v>821</v>
      </c>
      <c r="G174" t="s">
        <v>586</v>
      </c>
      <c r="H174" t="s">
        <v>446</v>
      </c>
      <c r="I174" t="s">
        <v>209</v>
      </c>
      <c r="J174" t="s">
        <v>447</v>
      </c>
      <c r="K174" s="77">
        <v>8.57</v>
      </c>
      <c r="L174" t="s">
        <v>102</v>
      </c>
      <c r="M174" s="78">
        <v>2.4E-2</v>
      </c>
      <c r="N174" s="78">
        <v>5.16E-2</v>
      </c>
      <c r="O174" s="77">
        <v>23108.42</v>
      </c>
      <c r="P174" s="77">
        <v>79.739999999999995</v>
      </c>
      <c r="Q174" s="77">
        <v>0</v>
      </c>
      <c r="R174" s="77">
        <v>18.426654108000001</v>
      </c>
      <c r="S174" s="78">
        <v>0</v>
      </c>
      <c r="T174" s="78">
        <v>1E-3</v>
      </c>
      <c r="U174" s="78">
        <v>2.0000000000000001E-4</v>
      </c>
    </row>
    <row r="175" spans="2:21">
      <c r="B175" t="s">
        <v>822</v>
      </c>
      <c r="C175" t="s">
        <v>823</v>
      </c>
      <c r="D175" t="s">
        <v>100</v>
      </c>
      <c r="E175" t="s">
        <v>123</v>
      </c>
      <c r="F175" t="s">
        <v>445</v>
      </c>
      <c r="G175" t="s">
        <v>390</v>
      </c>
      <c r="H175" t="s">
        <v>446</v>
      </c>
      <c r="I175" t="s">
        <v>209</v>
      </c>
      <c r="J175" t="s">
        <v>824</v>
      </c>
      <c r="K175" s="77">
        <v>5.95</v>
      </c>
      <c r="L175" t="s">
        <v>102</v>
      </c>
      <c r="M175" s="78">
        <v>2.5499999999999998E-2</v>
      </c>
      <c r="N175" s="78">
        <v>5.45E-2</v>
      </c>
      <c r="O175" s="77">
        <v>133529.07</v>
      </c>
      <c r="P175" s="77">
        <v>84.96</v>
      </c>
      <c r="Q175" s="77">
        <v>0</v>
      </c>
      <c r="R175" s="77">
        <v>113.446297872</v>
      </c>
      <c r="S175" s="78">
        <v>1E-4</v>
      </c>
      <c r="T175" s="78">
        <v>6.4000000000000003E-3</v>
      </c>
      <c r="U175" s="78">
        <v>1.2999999999999999E-3</v>
      </c>
    </row>
    <row r="176" spans="2:21">
      <c r="B176" t="s">
        <v>825</v>
      </c>
      <c r="C176" t="s">
        <v>826</v>
      </c>
      <c r="D176" t="s">
        <v>100</v>
      </c>
      <c r="E176" t="s">
        <v>123</v>
      </c>
      <c r="F176" t="s">
        <v>827</v>
      </c>
      <c r="G176" t="s">
        <v>828</v>
      </c>
      <c r="H176" t="s">
        <v>446</v>
      </c>
      <c r="I176" t="s">
        <v>209</v>
      </c>
      <c r="J176" t="s">
        <v>811</v>
      </c>
      <c r="K176" s="77">
        <v>4.0599999999999996</v>
      </c>
      <c r="L176" t="s">
        <v>102</v>
      </c>
      <c r="M176" s="78">
        <v>2.24E-2</v>
      </c>
      <c r="N176" s="78">
        <v>4.99E-2</v>
      </c>
      <c r="O176" s="77">
        <v>22260.7</v>
      </c>
      <c r="P176" s="77">
        <v>90.6</v>
      </c>
      <c r="Q176" s="77">
        <v>0</v>
      </c>
      <c r="R176" s="77">
        <v>20.168194199999999</v>
      </c>
      <c r="S176" s="78">
        <v>1E-4</v>
      </c>
      <c r="T176" s="78">
        <v>1.1000000000000001E-3</v>
      </c>
      <c r="U176" s="78">
        <v>2.0000000000000001E-4</v>
      </c>
    </row>
    <row r="177" spans="2:21">
      <c r="B177" t="s">
        <v>829</v>
      </c>
      <c r="C177" t="s">
        <v>830</v>
      </c>
      <c r="D177" t="s">
        <v>100</v>
      </c>
      <c r="E177" t="s">
        <v>123</v>
      </c>
      <c r="F177" t="s">
        <v>507</v>
      </c>
      <c r="G177" t="s">
        <v>390</v>
      </c>
      <c r="H177" t="s">
        <v>508</v>
      </c>
      <c r="I177" t="s">
        <v>150</v>
      </c>
      <c r="J177" t="s">
        <v>447</v>
      </c>
      <c r="K177" s="77">
        <v>6.6</v>
      </c>
      <c r="L177" t="s">
        <v>102</v>
      </c>
      <c r="M177" s="78">
        <v>2.4400000000000002E-2</v>
      </c>
      <c r="N177" s="78">
        <v>5.5100000000000003E-2</v>
      </c>
      <c r="O177" s="77">
        <v>14761.49</v>
      </c>
      <c r="P177" s="77">
        <v>82.59</v>
      </c>
      <c r="Q177" s="77">
        <v>0</v>
      </c>
      <c r="R177" s="77">
        <v>12.191514591000001</v>
      </c>
      <c r="S177" s="78">
        <v>0</v>
      </c>
      <c r="T177" s="78">
        <v>6.9999999999999999E-4</v>
      </c>
      <c r="U177" s="78">
        <v>1E-4</v>
      </c>
    </row>
    <row r="178" spans="2:21">
      <c r="B178" t="s">
        <v>831</v>
      </c>
      <c r="C178" t="s">
        <v>832</v>
      </c>
      <c r="D178" t="s">
        <v>100</v>
      </c>
      <c r="E178" t="s">
        <v>123</v>
      </c>
      <c r="F178" t="s">
        <v>521</v>
      </c>
      <c r="G178" t="s">
        <v>390</v>
      </c>
      <c r="H178" t="s">
        <v>508</v>
      </c>
      <c r="I178" t="s">
        <v>150</v>
      </c>
      <c r="J178" t="s">
        <v>335</v>
      </c>
      <c r="K178" s="77">
        <v>0.26</v>
      </c>
      <c r="L178" t="s">
        <v>102</v>
      </c>
      <c r="M178" s="78">
        <v>3.5000000000000003E-2</v>
      </c>
      <c r="N178" s="78">
        <v>3.15E-2</v>
      </c>
      <c r="O178" s="77">
        <v>14347.03</v>
      </c>
      <c r="P178" s="77">
        <v>100.94</v>
      </c>
      <c r="Q178" s="77">
        <v>0</v>
      </c>
      <c r="R178" s="77">
        <v>14.481892082</v>
      </c>
      <c r="S178" s="78">
        <v>1E-4</v>
      </c>
      <c r="T178" s="78">
        <v>8.0000000000000004E-4</v>
      </c>
      <c r="U178" s="78">
        <v>2.0000000000000001E-4</v>
      </c>
    </row>
    <row r="179" spans="2:21">
      <c r="B179" t="s">
        <v>833</v>
      </c>
      <c r="C179" t="s">
        <v>834</v>
      </c>
      <c r="D179" t="s">
        <v>100</v>
      </c>
      <c r="E179" t="s">
        <v>123</v>
      </c>
      <c r="F179" t="s">
        <v>835</v>
      </c>
      <c r="G179" t="s">
        <v>390</v>
      </c>
      <c r="H179" t="s">
        <v>446</v>
      </c>
      <c r="I179" t="s">
        <v>209</v>
      </c>
      <c r="J179" t="s">
        <v>351</v>
      </c>
      <c r="K179" s="77">
        <v>1.1000000000000001</v>
      </c>
      <c r="L179" t="s">
        <v>102</v>
      </c>
      <c r="M179" s="78">
        <v>2.5499999999999998E-2</v>
      </c>
      <c r="N179" s="78">
        <v>5.2299999999999999E-2</v>
      </c>
      <c r="O179" s="77">
        <v>33991.339999999997</v>
      </c>
      <c r="P179" s="77">
        <v>97.85</v>
      </c>
      <c r="Q179" s="77">
        <v>0</v>
      </c>
      <c r="R179" s="77">
        <v>33.26052619</v>
      </c>
      <c r="S179" s="78">
        <v>1E-4</v>
      </c>
      <c r="T179" s="78">
        <v>1.9E-3</v>
      </c>
      <c r="U179" s="78">
        <v>4.0000000000000002E-4</v>
      </c>
    </row>
    <row r="180" spans="2:21">
      <c r="B180" t="s">
        <v>836</v>
      </c>
      <c r="C180" t="s">
        <v>837</v>
      </c>
      <c r="D180" t="s">
        <v>100</v>
      </c>
      <c r="E180" t="s">
        <v>123</v>
      </c>
      <c r="F180" t="s">
        <v>838</v>
      </c>
      <c r="G180" t="s">
        <v>632</v>
      </c>
      <c r="H180" t="s">
        <v>508</v>
      </c>
      <c r="I180" t="s">
        <v>150</v>
      </c>
      <c r="J180" t="s">
        <v>839</v>
      </c>
      <c r="K180" s="77">
        <v>1.22</v>
      </c>
      <c r="L180" t="s">
        <v>102</v>
      </c>
      <c r="M180" s="78">
        <v>4.1000000000000002E-2</v>
      </c>
      <c r="N180" s="78">
        <v>4.9200000000000001E-2</v>
      </c>
      <c r="O180" s="77">
        <v>18128.71</v>
      </c>
      <c r="P180" s="77">
        <v>100.08</v>
      </c>
      <c r="Q180" s="77">
        <v>0</v>
      </c>
      <c r="R180" s="77">
        <v>18.143212968</v>
      </c>
      <c r="S180" s="78">
        <v>1E-4</v>
      </c>
      <c r="T180" s="78">
        <v>1E-3</v>
      </c>
      <c r="U180" s="78">
        <v>2.0000000000000001E-4</v>
      </c>
    </row>
    <row r="181" spans="2:21">
      <c r="B181" t="s">
        <v>840</v>
      </c>
      <c r="C181" t="s">
        <v>841</v>
      </c>
      <c r="D181" t="s">
        <v>100</v>
      </c>
      <c r="E181" t="s">
        <v>123</v>
      </c>
      <c r="F181" t="s">
        <v>565</v>
      </c>
      <c r="G181" t="s">
        <v>127</v>
      </c>
      <c r="H181" t="s">
        <v>446</v>
      </c>
      <c r="I181" t="s">
        <v>209</v>
      </c>
      <c r="J181" t="s">
        <v>329</v>
      </c>
      <c r="K181" s="77">
        <v>1.66</v>
      </c>
      <c r="L181" t="s">
        <v>102</v>
      </c>
      <c r="M181" s="78">
        <v>2.7E-2</v>
      </c>
      <c r="N181" s="78">
        <v>5.3699999999999998E-2</v>
      </c>
      <c r="O181" s="77">
        <v>748.61</v>
      </c>
      <c r="P181" s="77">
        <v>95.92</v>
      </c>
      <c r="Q181" s="77">
        <v>0</v>
      </c>
      <c r="R181" s="77">
        <v>0.71806671200000005</v>
      </c>
      <c r="S181" s="78">
        <v>0</v>
      </c>
      <c r="T181" s="78">
        <v>0</v>
      </c>
      <c r="U181" s="78">
        <v>0</v>
      </c>
    </row>
    <row r="182" spans="2:21">
      <c r="B182" t="s">
        <v>842</v>
      </c>
      <c r="C182" t="s">
        <v>843</v>
      </c>
      <c r="D182" t="s">
        <v>100</v>
      </c>
      <c r="E182" t="s">
        <v>123</v>
      </c>
      <c r="F182" t="s">
        <v>565</v>
      </c>
      <c r="G182" t="s">
        <v>127</v>
      </c>
      <c r="H182" t="s">
        <v>446</v>
      </c>
      <c r="I182" t="s">
        <v>209</v>
      </c>
      <c r="J182" t="s">
        <v>279</v>
      </c>
      <c r="K182" s="77">
        <v>3.9</v>
      </c>
      <c r="L182" t="s">
        <v>102</v>
      </c>
      <c r="M182" s="78">
        <v>4.5600000000000002E-2</v>
      </c>
      <c r="N182" s="78">
        <v>5.5399999999999998E-2</v>
      </c>
      <c r="O182" s="77">
        <v>28740.73</v>
      </c>
      <c r="P182" s="77">
        <v>96.8</v>
      </c>
      <c r="Q182" s="77">
        <v>0</v>
      </c>
      <c r="R182" s="77">
        <v>27.821026639999999</v>
      </c>
      <c r="S182" s="78">
        <v>1E-4</v>
      </c>
      <c r="T182" s="78">
        <v>1.6000000000000001E-3</v>
      </c>
      <c r="U182" s="78">
        <v>2.9999999999999997E-4</v>
      </c>
    </row>
    <row r="183" spans="2:21">
      <c r="B183" t="s">
        <v>844</v>
      </c>
      <c r="C183" t="s">
        <v>845</v>
      </c>
      <c r="D183" t="s">
        <v>100</v>
      </c>
      <c r="E183" t="s">
        <v>123</v>
      </c>
      <c r="F183" t="s">
        <v>590</v>
      </c>
      <c r="G183" t="s">
        <v>132</v>
      </c>
      <c r="H183" t="s">
        <v>574</v>
      </c>
      <c r="I183" t="s">
        <v>209</v>
      </c>
      <c r="J183" t="s">
        <v>285</v>
      </c>
      <c r="K183" s="77">
        <v>8.94</v>
      </c>
      <c r="L183" t="s">
        <v>102</v>
      </c>
      <c r="M183" s="78">
        <v>2.7900000000000001E-2</v>
      </c>
      <c r="N183" s="78">
        <v>5.3900000000000003E-2</v>
      </c>
      <c r="O183" s="77">
        <v>26437.71</v>
      </c>
      <c r="P183" s="77">
        <v>80.540000000000006</v>
      </c>
      <c r="Q183" s="77">
        <v>0</v>
      </c>
      <c r="R183" s="77">
        <v>21.292931633999999</v>
      </c>
      <c r="S183" s="78">
        <v>1E-4</v>
      </c>
      <c r="T183" s="78">
        <v>1.1999999999999999E-3</v>
      </c>
      <c r="U183" s="78">
        <v>2.0000000000000001E-4</v>
      </c>
    </row>
    <row r="184" spans="2:21">
      <c r="B184" t="s">
        <v>846</v>
      </c>
      <c r="C184" t="s">
        <v>847</v>
      </c>
      <c r="D184" t="s">
        <v>100</v>
      </c>
      <c r="E184" t="s">
        <v>123</v>
      </c>
      <c r="F184" t="s">
        <v>590</v>
      </c>
      <c r="G184" t="s">
        <v>132</v>
      </c>
      <c r="H184" t="s">
        <v>591</v>
      </c>
      <c r="I184" t="s">
        <v>150</v>
      </c>
      <c r="J184" t="s">
        <v>848</v>
      </c>
      <c r="K184" s="77">
        <v>1.6</v>
      </c>
      <c r="L184" t="s">
        <v>102</v>
      </c>
      <c r="M184" s="78">
        <v>3.6499999999999998E-2</v>
      </c>
      <c r="N184" s="78">
        <v>5.1700000000000003E-2</v>
      </c>
      <c r="O184" s="77">
        <v>17272.439999999999</v>
      </c>
      <c r="P184" s="77">
        <v>98.9</v>
      </c>
      <c r="Q184" s="77">
        <v>0</v>
      </c>
      <c r="R184" s="77">
        <v>17.08244316</v>
      </c>
      <c r="S184" s="78">
        <v>0</v>
      </c>
      <c r="T184" s="78">
        <v>1E-3</v>
      </c>
      <c r="U184" s="78">
        <v>2.0000000000000001E-4</v>
      </c>
    </row>
    <row r="185" spans="2:21">
      <c r="B185" t="s">
        <v>849</v>
      </c>
      <c r="C185" t="s">
        <v>850</v>
      </c>
      <c r="D185" t="s">
        <v>100</v>
      </c>
      <c r="E185" t="s">
        <v>123</v>
      </c>
      <c r="F185" t="s">
        <v>851</v>
      </c>
      <c r="G185" t="s">
        <v>128</v>
      </c>
      <c r="H185" t="s">
        <v>591</v>
      </c>
      <c r="I185" t="s">
        <v>150</v>
      </c>
      <c r="J185" t="s">
        <v>291</v>
      </c>
      <c r="K185" s="77">
        <v>1.96</v>
      </c>
      <c r="L185" t="s">
        <v>102</v>
      </c>
      <c r="M185" s="78">
        <v>5.6000000000000001E-2</v>
      </c>
      <c r="N185" s="78">
        <v>6.7400000000000002E-2</v>
      </c>
      <c r="O185" s="77">
        <v>56652.23</v>
      </c>
      <c r="P185" s="77">
        <v>100.51</v>
      </c>
      <c r="Q185" s="77">
        <v>0</v>
      </c>
      <c r="R185" s="77">
        <v>56.941156372999998</v>
      </c>
      <c r="S185" s="78">
        <v>1E-4</v>
      </c>
      <c r="T185" s="78">
        <v>3.2000000000000002E-3</v>
      </c>
      <c r="U185" s="78">
        <v>5.9999999999999995E-4</v>
      </c>
    </row>
    <row r="186" spans="2:21">
      <c r="B186" t="s">
        <v>852</v>
      </c>
      <c r="C186" t="s">
        <v>853</v>
      </c>
      <c r="D186" t="s">
        <v>100</v>
      </c>
      <c r="E186" t="s">
        <v>123</v>
      </c>
      <c r="F186" t="s">
        <v>636</v>
      </c>
      <c r="G186" t="s">
        <v>632</v>
      </c>
      <c r="H186" t="s">
        <v>591</v>
      </c>
      <c r="I186" t="s">
        <v>150</v>
      </c>
      <c r="J186" t="s">
        <v>854</v>
      </c>
      <c r="K186" s="77">
        <v>7.57</v>
      </c>
      <c r="L186" t="s">
        <v>102</v>
      </c>
      <c r="M186" s="78">
        <v>3.0499999999999999E-2</v>
      </c>
      <c r="N186" s="78">
        <v>5.4899999999999997E-2</v>
      </c>
      <c r="O186" s="77">
        <v>47061.13</v>
      </c>
      <c r="P186" s="77">
        <v>84.4</v>
      </c>
      <c r="Q186" s="77">
        <v>0</v>
      </c>
      <c r="R186" s="77">
        <v>39.719593719999999</v>
      </c>
      <c r="S186" s="78">
        <v>1E-4</v>
      </c>
      <c r="T186" s="78">
        <v>2.2000000000000001E-3</v>
      </c>
      <c r="U186" s="78">
        <v>5.0000000000000001E-4</v>
      </c>
    </row>
    <row r="187" spans="2:21">
      <c r="B187" t="s">
        <v>855</v>
      </c>
      <c r="C187" t="s">
        <v>856</v>
      </c>
      <c r="D187" t="s">
        <v>100</v>
      </c>
      <c r="E187" t="s">
        <v>123</v>
      </c>
      <c r="F187" t="s">
        <v>636</v>
      </c>
      <c r="G187" t="s">
        <v>632</v>
      </c>
      <c r="H187" t="s">
        <v>591</v>
      </c>
      <c r="I187" t="s">
        <v>150</v>
      </c>
      <c r="J187" t="s">
        <v>702</v>
      </c>
      <c r="K187" s="77">
        <v>3.1</v>
      </c>
      <c r="L187" t="s">
        <v>102</v>
      </c>
      <c r="M187" s="78">
        <v>2.9100000000000001E-2</v>
      </c>
      <c r="N187" s="78">
        <v>0.05</v>
      </c>
      <c r="O187" s="77">
        <v>27515.66</v>
      </c>
      <c r="P187" s="77">
        <v>94.7</v>
      </c>
      <c r="Q187" s="77">
        <v>0</v>
      </c>
      <c r="R187" s="77">
        <v>26.057330019999998</v>
      </c>
      <c r="S187" s="78">
        <v>0</v>
      </c>
      <c r="T187" s="78">
        <v>1.5E-3</v>
      </c>
      <c r="U187" s="78">
        <v>2.9999999999999997E-4</v>
      </c>
    </row>
    <row r="188" spans="2:21">
      <c r="B188" t="s">
        <v>857</v>
      </c>
      <c r="C188" t="s">
        <v>858</v>
      </c>
      <c r="D188" t="s">
        <v>100</v>
      </c>
      <c r="E188" t="s">
        <v>123</v>
      </c>
      <c r="F188" t="s">
        <v>636</v>
      </c>
      <c r="G188" t="s">
        <v>632</v>
      </c>
      <c r="H188" t="s">
        <v>591</v>
      </c>
      <c r="I188" t="s">
        <v>150</v>
      </c>
      <c r="J188" t="s">
        <v>854</v>
      </c>
      <c r="K188" s="77">
        <v>6.82</v>
      </c>
      <c r="L188" t="s">
        <v>102</v>
      </c>
      <c r="M188" s="78">
        <v>3.0499999999999999E-2</v>
      </c>
      <c r="N188" s="78">
        <v>5.5300000000000002E-2</v>
      </c>
      <c r="O188" s="77">
        <v>63271.24</v>
      </c>
      <c r="P188" s="77">
        <v>85.68</v>
      </c>
      <c r="Q188" s="77">
        <v>0</v>
      </c>
      <c r="R188" s="77">
        <v>54.210798431999997</v>
      </c>
      <c r="S188" s="78">
        <v>1E-4</v>
      </c>
      <c r="T188" s="78">
        <v>3.0999999999999999E-3</v>
      </c>
      <c r="U188" s="78">
        <v>5.9999999999999995E-4</v>
      </c>
    </row>
    <row r="189" spans="2:21">
      <c r="B189" t="s">
        <v>859</v>
      </c>
      <c r="C189" t="s">
        <v>860</v>
      </c>
      <c r="D189" t="s">
        <v>100</v>
      </c>
      <c r="E189" t="s">
        <v>123</v>
      </c>
      <c r="F189" t="s">
        <v>636</v>
      </c>
      <c r="G189" t="s">
        <v>632</v>
      </c>
      <c r="H189" t="s">
        <v>574</v>
      </c>
      <c r="I189" t="s">
        <v>209</v>
      </c>
      <c r="J189" t="s">
        <v>374</v>
      </c>
      <c r="K189" s="77">
        <v>8.43</v>
      </c>
      <c r="L189" t="s">
        <v>102</v>
      </c>
      <c r="M189" s="78">
        <v>2.63E-2</v>
      </c>
      <c r="N189" s="78">
        <v>5.5E-2</v>
      </c>
      <c r="O189" s="77">
        <v>67982.67</v>
      </c>
      <c r="P189" s="77">
        <v>79.64</v>
      </c>
      <c r="Q189" s="77">
        <v>0</v>
      </c>
      <c r="R189" s="77">
        <v>54.141398387999999</v>
      </c>
      <c r="S189" s="78">
        <v>1E-4</v>
      </c>
      <c r="T189" s="78">
        <v>3.0999999999999999E-3</v>
      </c>
      <c r="U189" s="78">
        <v>5.9999999999999995E-4</v>
      </c>
    </row>
    <row r="190" spans="2:21">
      <c r="B190" t="s">
        <v>861</v>
      </c>
      <c r="C190" t="s">
        <v>862</v>
      </c>
      <c r="D190" t="s">
        <v>100</v>
      </c>
      <c r="E190" t="s">
        <v>123</v>
      </c>
      <c r="F190" t="s">
        <v>863</v>
      </c>
      <c r="G190" t="s">
        <v>864</v>
      </c>
      <c r="H190" t="s">
        <v>574</v>
      </c>
      <c r="I190" t="s">
        <v>209</v>
      </c>
      <c r="J190" t="s">
        <v>335</v>
      </c>
      <c r="K190" s="77">
        <v>0.23</v>
      </c>
      <c r="L190" t="s">
        <v>102</v>
      </c>
      <c r="M190" s="78">
        <v>3.4000000000000002E-2</v>
      </c>
      <c r="N190" s="78">
        <v>5.9499999999999997E-2</v>
      </c>
      <c r="O190" s="77">
        <v>347.24</v>
      </c>
      <c r="P190" s="77">
        <v>99.91</v>
      </c>
      <c r="Q190" s="77">
        <v>0</v>
      </c>
      <c r="R190" s="77">
        <v>0.34692748400000001</v>
      </c>
      <c r="S190" s="78">
        <v>0</v>
      </c>
      <c r="T190" s="78">
        <v>0</v>
      </c>
      <c r="U190" s="78">
        <v>0</v>
      </c>
    </row>
    <row r="191" spans="2:21">
      <c r="B191" t="s">
        <v>865</v>
      </c>
      <c r="C191" t="s">
        <v>866</v>
      </c>
      <c r="D191" t="s">
        <v>100</v>
      </c>
      <c r="E191" t="s">
        <v>123</v>
      </c>
      <c r="F191" t="s">
        <v>648</v>
      </c>
      <c r="G191" t="s">
        <v>632</v>
      </c>
      <c r="H191" t="s">
        <v>574</v>
      </c>
      <c r="I191" t="s">
        <v>209</v>
      </c>
      <c r="J191" t="s">
        <v>335</v>
      </c>
      <c r="K191" s="77">
        <v>1.31</v>
      </c>
      <c r="L191" t="s">
        <v>102</v>
      </c>
      <c r="M191" s="78">
        <v>3.9199999999999999E-2</v>
      </c>
      <c r="N191" s="78">
        <v>5.3400000000000003E-2</v>
      </c>
      <c r="O191" s="77">
        <v>4338.38</v>
      </c>
      <c r="P191" s="77">
        <v>98.91</v>
      </c>
      <c r="Q191" s="77">
        <v>0</v>
      </c>
      <c r="R191" s="77">
        <v>4.291091658</v>
      </c>
      <c r="S191" s="78">
        <v>0</v>
      </c>
      <c r="T191" s="78">
        <v>2.0000000000000001E-4</v>
      </c>
      <c r="U191" s="78">
        <v>0</v>
      </c>
    </row>
    <row r="192" spans="2:21">
      <c r="B192" t="s">
        <v>867</v>
      </c>
      <c r="C192" t="s">
        <v>868</v>
      </c>
      <c r="D192" t="s">
        <v>100</v>
      </c>
      <c r="E192" t="s">
        <v>123</v>
      </c>
      <c r="F192" t="s">
        <v>648</v>
      </c>
      <c r="G192" t="s">
        <v>632</v>
      </c>
      <c r="H192" t="s">
        <v>574</v>
      </c>
      <c r="I192" t="s">
        <v>209</v>
      </c>
      <c r="J192" t="s">
        <v>366</v>
      </c>
      <c r="K192" s="77">
        <v>6.38</v>
      </c>
      <c r="L192" t="s">
        <v>102</v>
      </c>
      <c r="M192" s="78">
        <v>2.64E-2</v>
      </c>
      <c r="N192" s="78">
        <v>5.3400000000000003E-2</v>
      </c>
      <c r="O192" s="77">
        <v>144106.79999999999</v>
      </c>
      <c r="P192" s="77">
        <v>84.75</v>
      </c>
      <c r="Q192" s="77">
        <v>1.90221</v>
      </c>
      <c r="R192" s="77">
        <v>124.032723</v>
      </c>
      <c r="S192" s="78">
        <v>1E-4</v>
      </c>
      <c r="T192" s="78">
        <v>7.0000000000000001E-3</v>
      </c>
      <c r="U192" s="78">
        <v>1.4E-3</v>
      </c>
    </row>
    <row r="193" spans="2:21">
      <c r="B193" t="s">
        <v>869</v>
      </c>
      <c r="C193" t="s">
        <v>870</v>
      </c>
      <c r="D193" t="s">
        <v>100</v>
      </c>
      <c r="E193" t="s">
        <v>123</v>
      </c>
      <c r="F193" t="s">
        <v>648</v>
      </c>
      <c r="G193" t="s">
        <v>632</v>
      </c>
      <c r="H193" t="s">
        <v>574</v>
      </c>
      <c r="I193" t="s">
        <v>209</v>
      </c>
      <c r="J193" t="s">
        <v>482</v>
      </c>
      <c r="K193" s="77">
        <v>7.98</v>
      </c>
      <c r="L193" t="s">
        <v>102</v>
      </c>
      <c r="M193" s="78">
        <v>2.5000000000000001E-2</v>
      </c>
      <c r="N193" s="78">
        <v>5.5300000000000002E-2</v>
      </c>
      <c r="O193" s="77">
        <v>56971.97</v>
      </c>
      <c r="P193" s="77">
        <v>79.150000000000006</v>
      </c>
      <c r="Q193" s="77">
        <v>0.71214999999999995</v>
      </c>
      <c r="R193" s="77">
        <v>45.805464254999997</v>
      </c>
      <c r="S193" s="78">
        <v>0</v>
      </c>
      <c r="T193" s="78">
        <v>2.5999999999999999E-3</v>
      </c>
      <c r="U193" s="78">
        <v>5.0000000000000001E-4</v>
      </c>
    </row>
    <row r="194" spans="2:21">
      <c r="B194" t="s">
        <v>871</v>
      </c>
      <c r="C194" t="s">
        <v>872</v>
      </c>
      <c r="D194" t="s">
        <v>100</v>
      </c>
      <c r="E194" t="s">
        <v>123</v>
      </c>
      <c r="F194" t="s">
        <v>873</v>
      </c>
      <c r="G194" t="s">
        <v>632</v>
      </c>
      <c r="H194" t="s">
        <v>591</v>
      </c>
      <c r="I194" t="s">
        <v>150</v>
      </c>
      <c r="J194" t="s">
        <v>315</v>
      </c>
      <c r="K194" s="77">
        <v>6.84</v>
      </c>
      <c r="L194" t="s">
        <v>102</v>
      </c>
      <c r="M194" s="78">
        <v>2.98E-2</v>
      </c>
      <c r="N194" s="78">
        <v>5.5100000000000003E-2</v>
      </c>
      <c r="O194" s="77">
        <v>36891.17</v>
      </c>
      <c r="P194" s="77">
        <v>85.31</v>
      </c>
      <c r="Q194" s="77">
        <v>0</v>
      </c>
      <c r="R194" s="77">
        <v>31.471857127</v>
      </c>
      <c r="S194" s="78">
        <v>1E-4</v>
      </c>
      <c r="T194" s="78">
        <v>1.8E-3</v>
      </c>
      <c r="U194" s="78">
        <v>4.0000000000000002E-4</v>
      </c>
    </row>
    <row r="195" spans="2:21">
      <c r="B195" t="s">
        <v>874</v>
      </c>
      <c r="C195" t="s">
        <v>875</v>
      </c>
      <c r="D195" t="s">
        <v>100</v>
      </c>
      <c r="E195" t="s">
        <v>123</v>
      </c>
      <c r="F195" t="s">
        <v>873</v>
      </c>
      <c r="G195" t="s">
        <v>632</v>
      </c>
      <c r="H195" t="s">
        <v>591</v>
      </c>
      <c r="I195" t="s">
        <v>150</v>
      </c>
      <c r="J195" t="s">
        <v>876</v>
      </c>
      <c r="K195" s="77">
        <v>5.6</v>
      </c>
      <c r="L195" t="s">
        <v>102</v>
      </c>
      <c r="M195" s="78">
        <v>3.4299999999999997E-2</v>
      </c>
      <c r="N195" s="78">
        <v>5.2600000000000001E-2</v>
      </c>
      <c r="O195" s="77">
        <v>46512.09</v>
      </c>
      <c r="P195" s="77">
        <v>91.5</v>
      </c>
      <c r="Q195" s="77">
        <v>0</v>
      </c>
      <c r="R195" s="77">
        <v>42.558562350000003</v>
      </c>
      <c r="S195" s="78">
        <v>2.0000000000000001E-4</v>
      </c>
      <c r="T195" s="78">
        <v>2.3999999999999998E-3</v>
      </c>
      <c r="U195" s="78">
        <v>5.0000000000000001E-4</v>
      </c>
    </row>
    <row r="196" spans="2:21">
      <c r="B196" t="s">
        <v>877</v>
      </c>
      <c r="C196" t="s">
        <v>878</v>
      </c>
      <c r="D196" t="s">
        <v>100</v>
      </c>
      <c r="E196" t="s">
        <v>123</v>
      </c>
      <c r="F196" t="s">
        <v>668</v>
      </c>
      <c r="G196" t="s">
        <v>632</v>
      </c>
      <c r="H196" t="s">
        <v>574</v>
      </c>
      <c r="I196" t="s">
        <v>209</v>
      </c>
      <c r="J196" t="s">
        <v>335</v>
      </c>
      <c r="K196" s="77">
        <v>2.25</v>
      </c>
      <c r="L196" t="s">
        <v>102</v>
      </c>
      <c r="M196" s="78">
        <v>3.61E-2</v>
      </c>
      <c r="N196" s="78">
        <v>4.9500000000000002E-2</v>
      </c>
      <c r="O196" s="77">
        <v>95734.59</v>
      </c>
      <c r="P196" s="77">
        <v>97.78</v>
      </c>
      <c r="Q196" s="77">
        <v>0</v>
      </c>
      <c r="R196" s="77">
        <v>93.609282101999995</v>
      </c>
      <c r="S196" s="78">
        <v>1E-4</v>
      </c>
      <c r="T196" s="78">
        <v>5.3E-3</v>
      </c>
      <c r="U196" s="78">
        <v>1.1000000000000001E-3</v>
      </c>
    </row>
    <row r="197" spans="2:21">
      <c r="B197" t="s">
        <v>879</v>
      </c>
      <c r="C197" t="s">
        <v>880</v>
      </c>
      <c r="D197" t="s">
        <v>100</v>
      </c>
      <c r="E197" t="s">
        <v>123</v>
      </c>
      <c r="F197" t="s">
        <v>668</v>
      </c>
      <c r="G197" t="s">
        <v>632</v>
      </c>
      <c r="H197" t="s">
        <v>574</v>
      </c>
      <c r="I197" t="s">
        <v>209</v>
      </c>
      <c r="J197" t="s">
        <v>881</v>
      </c>
      <c r="K197" s="77">
        <v>3.25</v>
      </c>
      <c r="L197" t="s">
        <v>102</v>
      </c>
      <c r="M197" s="78">
        <v>3.3000000000000002E-2</v>
      </c>
      <c r="N197" s="78">
        <v>4.87E-2</v>
      </c>
      <c r="O197" s="77">
        <v>31850.52</v>
      </c>
      <c r="P197" s="77">
        <v>95.55</v>
      </c>
      <c r="Q197" s="77">
        <v>0</v>
      </c>
      <c r="R197" s="77">
        <v>30.433171860000002</v>
      </c>
      <c r="S197" s="78">
        <v>1E-4</v>
      </c>
      <c r="T197" s="78">
        <v>1.6999999999999999E-3</v>
      </c>
      <c r="U197" s="78">
        <v>2.9999999999999997E-4</v>
      </c>
    </row>
    <row r="198" spans="2:21">
      <c r="B198" t="s">
        <v>882</v>
      </c>
      <c r="C198" t="s">
        <v>883</v>
      </c>
      <c r="D198" t="s">
        <v>100</v>
      </c>
      <c r="E198" t="s">
        <v>123</v>
      </c>
      <c r="F198" t="s">
        <v>668</v>
      </c>
      <c r="G198" t="s">
        <v>632</v>
      </c>
      <c r="H198" t="s">
        <v>574</v>
      </c>
      <c r="I198" t="s">
        <v>209</v>
      </c>
      <c r="J198" t="s">
        <v>512</v>
      </c>
      <c r="K198" s="77">
        <v>5.56</v>
      </c>
      <c r="L198" t="s">
        <v>102</v>
      </c>
      <c r="M198" s="78">
        <v>2.6200000000000001E-2</v>
      </c>
      <c r="N198" s="78">
        <v>5.33E-2</v>
      </c>
      <c r="O198" s="77">
        <v>89337.42</v>
      </c>
      <c r="P198" s="77">
        <v>87.48</v>
      </c>
      <c r="Q198" s="77">
        <v>0</v>
      </c>
      <c r="R198" s="77">
        <v>78.152375015999993</v>
      </c>
      <c r="S198" s="78">
        <v>1E-4</v>
      </c>
      <c r="T198" s="78">
        <v>4.4000000000000003E-3</v>
      </c>
      <c r="U198" s="78">
        <v>8.9999999999999998E-4</v>
      </c>
    </row>
    <row r="199" spans="2:21">
      <c r="B199" t="s">
        <v>884</v>
      </c>
      <c r="C199" t="s">
        <v>885</v>
      </c>
      <c r="D199" t="s">
        <v>100</v>
      </c>
      <c r="E199" t="s">
        <v>123</v>
      </c>
      <c r="F199" t="s">
        <v>886</v>
      </c>
      <c r="G199" t="s">
        <v>864</v>
      </c>
      <c r="H199" t="s">
        <v>574</v>
      </c>
      <c r="I199" t="s">
        <v>209</v>
      </c>
      <c r="J199" t="s">
        <v>887</v>
      </c>
      <c r="K199" s="77">
        <v>0.66</v>
      </c>
      <c r="L199" t="s">
        <v>102</v>
      </c>
      <c r="M199" s="78">
        <v>2.4E-2</v>
      </c>
      <c r="N199" s="78">
        <v>5.9299999999999999E-2</v>
      </c>
      <c r="O199" s="77">
        <v>4959.34</v>
      </c>
      <c r="P199" s="77">
        <v>97.96</v>
      </c>
      <c r="Q199" s="77">
        <v>0</v>
      </c>
      <c r="R199" s="77">
        <v>4.8581694640000004</v>
      </c>
      <c r="S199" s="78">
        <v>0</v>
      </c>
      <c r="T199" s="78">
        <v>2.9999999999999997E-4</v>
      </c>
      <c r="U199" s="78">
        <v>1E-4</v>
      </c>
    </row>
    <row r="200" spans="2:21">
      <c r="B200" t="s">
        <v>888</v>
      </c>
      <c r="C200" t="s">
        <v>889</v>
      </c>
      <c r="D200" t="s">
        <v>100</v>
      </c>
      <c r="E200" t="s">
        <v>123</v>
      </c>
      <c r="F200" t="s">
        <v>886</v>
      </c>
      <c r="G200" t="s">
        <v>864</v>
      </c>
      <c r="H200" t="s">
        <v>574</v>
      </c>
      <c r="I200" t="s">
        <v>209</v>
      </c>
      <c r="J200" t="s">
        <v>890</v>
      </c>
      <c r="K200" s="77">
        <v>2.5499999999999998</v>
      </c>
      <c r="L200" t="s">
        <v>102</v>
      </c>
      <c r="M200" s="78">
        <v>2.3E-2</v>
      </c>
      <c r="N200" s="78">
        <v>5.7200000000000001E-2</v>
      </c>
      <c r="O200" s="77">
        <v>41741.61</v>
      </c>
      <c r="P200" s="77">
        <v>92.03</v>
      </c>
      <c r="Q200" s="77">
        <v>0</v>
      </c>
      <c r="R200" s="77">
        <v>38.414803683000002</v>
      </c>
      <c r="S200" s="78">
        <v>1E-4</v>
      </c>
      <c r="T200" s="78">
        <v>2.2000000000000001E-3</v>
      </c>
      <c r="U200" s="78">
        <v>4.0000000000000002E-4</v>
      </c>
    </row>
    <row r="201" spans="2:21">
      <c r="B201" t="s">
        <v>891</v>
      </c>
      <c r="C201" t="s">
        <v>892</v>
      </c>
      <c r="D201" t="s">
        <v>100</v>
      </c>
      <c r="E201" t="s">
        <v>123</v>
      </c>
      <c r="F201" t="s">
        <v>886</v>
      </c>
      <c r="G201" t="s">
        <v>864</v>
      </c>
      <c r="H201" t="s">
        <v>574</v>
      </c>
      <c r="I201" t="s">
        <v>209</v>
      </c>
      <c r="J201" t="s">
        <v>893</v>
      </c>
      <c r="K201" s="77">
        <v>1.84</v>
      </c>
      <c r="L201" t="s">
        <v>102</v>
      </c>
      <c r="M201" s="78">
        <v>2.75E-2</v>
      </c>
      <c r="N201" s="78">
        <v>5.9700000000000003E-2</v>
      </c>
      <c r="O201" s="77">
        <v>22278.76</v>
      </c>
      <c r="P201" s="77">
        <v>94.66</v>
      </c>
      <c r="Q201" s="77">
        <v>0</v>
      </c>
      <c r="R201" s="77">
        <v>21.089074216</v>
      </c>
      <c r="S201" s="78">
        <v>1E-4</v>
      </c>
      <c r="T201" s="78">
        <v>1.1999999999999999E-3</v>
      </c>
      <c r="U201" s="78">
        <v>2.0000000000000001E-4</v>
      </c>
    </row>
    <row r="202" spans="2:21">
      <c r="B202" t="s">
        <v>894</v>
      </c>
      <c r="C202" t="s">
        <v>895</v>
      </c>
      <c r="D202" t="s">
        <v>100</v>
      </c>
      <c r="E202" t="s">
        <v>123</v>
      </c>
      <c r="F202" t="s">
        <v>886</v>
      </c>
      <c r="G202" t="s">
        <v>864</v>
      </c>
      <c r="H202" t="s">
        <v>574</v>
      </c>
      <c r="I202" t="s">
        <v>209</v>
      </c>
      <c r="J202" t="s">
        <v>582</v>
      </c>
      <c r="K202" s="77">
        <v>2.69</v>
      </c>
      <c r="L202" t="s">
        <v>102</v>
      </c>
      <c r="M202" s="78">
        <v>2.1499999999999998E-2</v>
      </c>
      <c r="N202" s="78">
        <v>6.0199999999999997E-2</v>
      </c>
      <c r="O202" s="77">
        <v>21554.6</v>
      </c>
      <c r="P202" s="77">
        <v>90.37</v>
      </c>
      <c r="Q202" s="77">
        <v>1.0995299999999999</v>
      </c>
      <c r="R202" s="77">
        <v>20.578422020000001</v>
      </c>
      <c r="S202" s="78">
        <v>0</v>
      </c>
      <c r="T202" s="78">
        <v>1.1999999999999999E-3</v>
      </c>
      <c r="U202" s="78">
        <v>2.0000000000000001E-4</v>
      </c>
    </row>
    <row r="203" spans="2:21">
      <c r="B203" t="s">
        <v>896</v>
      </c>
      <c r="C203" t="s">
        <v>897</v>
      </c>
      <c r="D203" t="s">
        <v>100</v>
      </c>
      <c r="E203" t="s">
        <v>123</v>
      </c>
      <c r="F203" t="s">
        <v>898</v>
      </c>
      <c r="G203" t="s">
        <v>112</v>
      </c>
      <c r="H203" t="s">
        <v>710</v>
      </c>
      <c r="I203" t="s">
        <v>150</v>
      </c>
      <c r="J203" t="s">
        <v>335</v>
      </c>
      <c r="K203" s="77">
        <v>1.66</v>
      </c>
      <c r="L203" t="s">
        <v>102</v>
      </c>
      <c r="M203" s="78">
        <v>0.04</v>
      </c>
      <c r="N203" s="78">
        <v>5.1700000000000003E-2</v>
      </c>
      <c r="O203" s="77">
        <v>872.08</v>
      </c>
      <c r="P203" s="77">
        <v>99.19</v>
      </c>
      <c r="Q203" s="77">
        <v>0</v>
      </c>
      <c r="R203" s="77">
        <v>0.86501615200000004</v>
      </c>
      <c r="S203" s="78">
        <v>0</v>
      </c>
      <c r="T203" s="78">
        <v>0</v>
      </c>
      <c r="U203" s="78">
        <v>0</v>
      </c>
    </row>
    <row r="204" spans="2:21">
      <c r="B204" t="s">
        <v>899</v>
      </c>
      <c r="C204" t="s">
        <v>900</v>
      </c>
      <c r="D204" t="s">
        <v>100</v>
      </c>
      <c r="E204" t="s">
        <v>123</v>
      </c>
      <c r="F204" t="s">
        <v>898</v>
      </c>
      <c r="G204" t="s">
        <v>112</v>
      </c>
      <c r="H204" t="s">
        <v>672</v>
      </c>
      <c r="I204" t="s">
        <v>209</v>
      </c>
      <c r="J204" t="s">
        <v>901</v>
      </c>
      <c r="K204" s="77">
        <v>3.81</v>
      </c>
      <c r="L204" t="s">
        <v>102</v>
      </c>
      <c r="M204" s="78">
        <v>0.04</v>
      </c>
      <c r="N204" s="78">
        <v>5.11E-2</v>
      </c>
      <c r="O204" s="77">
        <v>5621.32</v>
      </c>
      <c r="P204" s="77">
        <v>96.98</v>
      </c>
      <c r="Q204" s="77">
        <v>0</v>
      </c>
      <c r="R204" s="77">
        <v>5.4515561359999998</v>
      </c>
      <c r="S204" s="78">
        <v>0</v>
      </c>
      <c r="T204" s="78">
        <v>2.9999999999999997E-4</v>
      </c>
      <c r="U204" s="78">
        <v>1E-4</v>
      </c>
    </row>
    <row r="205" spans="2:21">
      <c r="B205" t="s">
        <v>902</v>
      </c>
      <c r="C205" t="s">
        <v>903</v>
      </c>
      <c r="D205" t="s">
        <v>100</v>
      </c>
      <c r="E205" t="s">
        <v>123</v>
      </c>
      <c r="F205" t="s">
        <v>904</v>
      </c>
      <c r="G205" t="s">
        <v>746</v>
      </c>
      <c r="H205" t="s">
        <v>710</v>
      </c>
      <c r="I205" t="s">
        <v>150</v>
      </c>
      <c r="J205" t="s">
        <v>489</v>
      </c>
      <c r="K205" s="77">
        <v>1.01</v>
      </c>
      <c r="L205" t="s">
        <v>102</v>
      </c>
      <c r="M205" s="78">
        <v>3.0499999999999999E-2</v>
      </c>
      <c r="N205" s="78">
        <v>6.2799999999999995E-2</v>
      </c>
      <c r="O205" s="77">
        <v>2305.7199999999998</v>
      </c>
      <c r="P205" s="77">
        <v>97.66</v>
      </c>
      <c r="Q205" s="77">
        <v>0</v>
      </c>
      <c r="R205" s="77">
        <v>2.2517661520000001</v>
      </c>
      <c r="S205" s="78">
        <v>0</v>
      </c>
      <c r="T205" s="78">
        <v>1E-4</v>
      </c>
      <c r="U205" s="78">
        <v>0</v>
      </c>
    </row>
    <row r="206" spans="2:21">
      <c r="B206" t="s">
        <v>905</v>
      </c>
      <c r="C206" t="s">
        <v>906</v>
      </c>
      <c r="D206" t="s">
        <v>100</v>
      </c>
      <c r="E206" t="s">
        <v>123</v>
      </c>
      <c r="F206" t="s">
        <v>904</v>
      </c>
      <c r="G206" t="s">
        <v>746</v>
      </c>
      <c r="H206" t="s">
        <v>710</v>
      </c>
      <c r="I206" t="s">
        <v>150</v>
      </c>
      <c r="J206" t="s">
        <v>633</v>
      </c>
      <c r="K206" s="77">
        <v>3.13</v>
      </c>
      <c r="L206" t="s">
        <v>102</v>
      </c>
      <c r="M206" s="78">
        <v>2.58E-2</v>
      </c>
      <c r="N206" s="78">
        <v>6.0999999999999999E-2</v>
      </c>
      <c r="O206" s="77">
        <v>20107.36</v>
      </c>
      <c r="P206" s="77">
        <v>90.5</v>
      </c>
      <c r="Q206" s="77">
        <v>0</v>
      </c>
      <c r="R206" s="77">
        <v>18.197160799999999</v>
      </c>
      <c r="S206" s="78">
        <v>1E-4</v>
      </c>
      <c r="T206" s="78">
        <v>1E-3</v>
      </c>
      <c r="U206" s="78">
        <v>2.0000000000000001E-4</v>
      </c>
    </row>
    <row r="207" spans="2:21">
      <c r="B207" t="s">
        <v>907</v>
      </c>
      <c r="C207" t="s">
        <v>908</v>
      </c>
      <c r="D207" t="s">
        <v>100</v>
      </c>
      <c r="E207" t="s">
        <v>123</v>
      </c>
      <c r="F207" t="s">
        <v>690</v>
      </c>
      <c r="G207" t="s">
        <v>407</v>
      </c>
      <c r="H207" t="s">
        <v>672</v>
      </c>
      <c r="I207" t="s">
        <v>209</v>
      </c>
      <c r="J207" t="s">
        <v>447</v>
      </c>
      <c r="K207" s="77">
        <v>5.1100000000000003</v>
      </c>
      <c r="L207" t="s">
        <v>102</v>
      </c>
      <c r="M207" s="78">
        <v>2.4299999999999999E-2</v>
      </c>
      <c r="N207" s="78">
        <v>5.3900000000000003E-2</v>
      </c>
      <c r="O207" s="77">
        <v>90586.87</v>
      </c>
      <c r="P207" s="77">
        <v>87.04</v>
      </c>
      <c r="Q207" s="77">
        <v>0</v>
      </c>
      <c r="R207" s="77">
        <v>78.846811647999999</v>
      </c>
      <c r="S207" s="78">
        <v>1E-4</v>
      </c>
      <c r="T207" s="78">
        <v>4.4999999999999997E-3</v>
      </c>
      <c r="U207" s="78">
        <v>8.9999999999999998E-4</v>
      </c>
    </row>
    <row r="208" spans="2:21">
      <c r="B208" t="s">
        <v>909</v>
      </c>
      <c r="C208" t="s">
        <v>910</v>
      </c>
      <c r="D208" t="s">
        <v>100</v>
      </c>
      <c r="E208" t="s">
        <v>123</v>
      </c>
      <c r="F208" t="s">
        <v>911</v>
      </c>
      <c r="G208" t="s">
        <v>132</v>
      </c>
      <c r="H208" t="s">
        <v>672</v>
      </c>
      <c r="I208" t="s">
        <v>209</v>
      </c>
      <c r="J208" t="s">
        <v>912</v>
      </c>
      <c r="K208" s="77">
        <v>0.72</v>
      </c>
      <c r="L208" t="s">
        <v>102</v>
      </c>
      <c r="M208" s="78">
        <v>2.1600000000000001E-2</v>
      </c>
      <c r="N208" s="78">
        <v>4.9500000000000002E-2</v>
      </c>
      <c r="O208" s="77">
        <v>24455.21</v>
      </c>
      <c r="P208" s="77">
        <v>98.63</v>
      </c>
      <c r="Q208" s="77">
        <v>0</v>
      </c>
      <c r="R208" s="77">
        <v>24.120173622999999</v>
      </c>
      <c r="S208" s="78">
        <v>1E-4</v>
      </c>
      <c r="T208" s="78">
        <v>1.4E-3</v>
      </c>
      <c r="U208" s="78">
        <v>2.9999999999999997E-4</v>
      </c>
    </row>
    <row r="209" spans="2:21">
      <c r="B209" t="s">
        <v>913</v>
      </c>
      <c r="C209" t="s">
        <v>914</v>
      </c>
      <c r="D209" t="s">
        <v>100</v>
      </c>
      <c r="E209" t="s">
        <v>123</v>
      </c>
      <c r="F209" t="s">
        <v>911</v>
      </c>
      <c r="G209" t="s">
        <v>132</v>
      </c>
      <c r="H209" t="s">
        <v>672</v>
      </c>
      <c r="I209" t="s">
        <v>209</v>
      </c>
      <c r="J209" t="s">
        <v>310</v>
      </c>
      <c r="K209" s="77">
        <v>2.76</v>
      </c>
      <c r="L209" t="s">
        <v>102</v>
      </c>
      <c r="M209" s="78">
        <v>0.04</v>
      </c>
      <c r="N209" s="78">
        <v>5.1700000000000003E-2</v>
      </c>
      <c r="O209" s="77">
        <v>34369.019999999997</v>
      </c>
      <c r="P209" s="77">
        <v>99.89</v>
      </c>
      <c r="Q209" s="77">
        <v>0</v>
      </c>
      <c r="R209" s="77">
        <v>34.331214078000002</v>
      </c>
      <c r="S209" s="78">
        <v>0</v>
      </c>
      <c r="T209" s="78">
        <v>1.9E-3</v>
      </c>
      <c r="U209" s="78">
        <v>4.0000000000000002E-4</v>
      </c>
    </row>
    <row r="210" spans="2:21">
      <c r="B210" t="s">
        <v>915</v>
      </c>
      <c r="C210" t="s">
        <v>916</v>
      </c>
      <c r="D210" t="s">
        <v>100</v>
      </c>
      <c r="E210" t="s">
        <v>123</v>
      </c>
      <c r="F210" t="s">
        <v>696</v>
      </c>
      <c r="G210" t="s">
        <v>127</v>
      </c>
      <c r="H210" t="s">
        <v>672</v>
      </c>
      <c r="I210" t="s">
        <v>209</v>
      </c>
      <c r="J210" t="s">
        <v>285</v>
      </c>
      <c r="K210" s="77">
        <v>1.8</v>
      </c>
      <c r="L210" t="s">
        <v>102</v>
      </c>
      <c r="M210" s="78">
        <v>3.2500000000000001E-2</v>
      </c>
      <c r="N210" s="78">
        <v>6.3399999999999998E-2</v>
      </c>
      <c r="O210" s="77">
        <v>434.1</v>
      </c>
      <c r="P210" s="77">
        <v>95.51</v>
      </c>
      <c r="Q210" s="77">
        <v>0</v>
      </c>
      <c r="R210" s="77">
        <v>0.41460891</v>
      </c>
      <c r="S210" s="78">
        <v>0</v>
      </c>
      <c r="T210" s="78">
        <v>0</v>
      </c>
      <c r="U210" s="78">
        <v>0</v>
      </c>
    </row>
    <row r="211" spans="2:21">
      <c r="B211" t="s">
        <v>917</v>
      </c>
      <c r="C211" t="s">
        <v>918</v>
      </c>
      <c r="D211" t="s">
        <v>100</v>
      </c>
      <c r="E211" t="s">
        <v>123</v>
      </c>
      <c r="F211" t="s">
        <v>696</v>
      </c>
      <c r="G211" t="s">
        <v>127</v>
      </c>
      <c r="H211" t="s">
        <v>672</v>
      </c>
      <c r="I211" t="s">
        <v>209</v>
      </c>
      <c r="J211" t="s">
        <v>291</v>
      </c>
      <c r="K211" s="77">
        <v>2.58</v>
      </c>
      <c r="L211" t="s">
        <v>102</v>
      </c>
      <c r="M211" s="78">
        <v>5.7000000000000002E-2</v>
      </c>
      <c r="N211" s="78">
        <v>6.6500000000000004E-2</v>
      </c>
      <c r="O211" s="77">
        <v>39961.72</v>
      </c>
      <c r="P211" s="77">
        <v>98.15</v>
      </c>
      <c r="Q211" s="77">
        <v>0</v>
      </c>
      <c r="R211" s="77">
        <v>39.222428180000001</v>
      </c>
      <c r="S211" s="78">
        <v>2.0000000000000001E-4</v>
      </c>
      <c r="T211" s="78">
        <v>2.2000000000000001E-3</v>
      </c>
      <c r="U211" s="78">
        <v>4.0000000000000002E-4</v>
      </c>
    </row>
    <row r="212" spans="2:21">
      <c r="B212" t="s">
        <v>919</v>
      </c>
      <c r="C212" t="s">
        <v>920</v>
      </c>
      <c r="D212" t="s">
        <v>100</v>
      </c>
      <c r="E212" t="s">
        <v>123</v>
      </c>
      <c r="F212" t="s">
        <v>701</v>
      </c>
      <c r="G212" t="s">
        <v>127</v>
      </c>
      <c r="H212" t="s">
        <v>672</v>
      </c>
      <c r="I212" t="s">
        <v>209</v>
      </c>
      <c r="J212" t="s">
        <v>279</v>
      </c>
      <c r="K212" s="77">
        <v>3.74</v>
      </c>
      <c r="L212" t="s">
        <v>102</v>
      </c>
      <c r="M212" s="78">
        <v>2.8199999999999999E-2</v>
      </c>
      <c r="N212" s="78">
        <v>6.3E-2</v>
      </c>
      <c r="O212" s="77">
        <v>39014.400000000001</v>
      </c>
      <c r="P212" s="77">
        <v>99.11</v>
      </c>
      <c r="Q212" s="77">
        <v>0</v>
      </c>
      <c r="R212" s="77">
        <v>38.667171840000002</v>
      </c>
      <c r="S212" s="78">
        <v>1E-4</v>
      </c>
      <c r="T212" s="78">
        <v>2.2000000000000001E-3</v>
      </c>
      <c r="U212" s="78">
        <v>4.0000000000000002E-4</v>
      </c>
    </row>
    <row r="213" spans="2:21">
      <c r="B213" t="s">
        <v>921</v>
      </c>
      <c r="C213" t="s">
        <v>922</v>
      </c>
      <c r="D213" t="s">
        <v>100</v>
      </c>
      <c r="E213" t="s">
        <v>123</v>
      </c>
      <c r="F213" t="s">
        <v>923</v>
      </c>
      <c r="G213" t="s">
        <v>407</v>
      </c>
      <c r="H213" t="s">
        <v>672</v>
      </c>
      <c r="I213" t="s">
        <v>209</v>
      </c>
      <c r="J213" t="s">
        <v>335</v>
      </c>
      <c r="K213" s="77">
        <v>0.73</v>
      </c>
      <c r="L213" t="s">
        <v>102</v>
      </c>
      <c r="M213" s="78">
        <v>5.8999999999999997E-2</v>
      </c>
      <c r="N213" s="78">
        <v>6.1499999999999999E-2</v>
      </c>
      <c r="O213" s="77">
        <v>1806.94</v>
      </c>
      <c r="P213" s="77">
        <v>101.35</v>
      </c>
      <c r="Q213" s="77">
        <v>0</v>
      </c>
      <c r="R213" s="77">
        <v>1.8313336899999999</v>
      </c>
      <c r="S213" s="78">
        <v>0</v>
      </c>
      <c r="T213" s="78">
        <v>1E-4</v>
      </c>
      <c r="U213" s="78">
        <v>0</v>
      </c>
    </row>
    <row r="214" spans="2:21">
      <c r="B214" t="s">
        <v>924</v>
      </c>
      <c r="C214" t="s">
        <v>925</v>
      </c>
      <c r="D214" t="s">
        <v>100</v>
      </c>
      <c r="E214" t="s">
        <v>123</v>
      </c>
      <c r="F214" t="s">
        <v>923</v>
      </c>
      <c r="G214" t="s">
        <v>407</v>
      </c>
      <c r="H214" t="s">
        <v>672</v>
      </c>
      <c r="I214" t="s">
        <v>209</v>
      </c>
      <c r="J214" t="s">
        <v>329</v>
      </c>
      <c r="K214" s="77">
        <v>3.41</v>
      </c>
      <c r="L214" t="s">
        <v>102</v>
      </c>
      <c r="M214" s="78">
        <v>2.7E-2</v>
      </c>
      <c r="N214" s="78">
        <v>6.6900000000000001E-2</v>
      </c>
      <c r="O214" s="77">
        <v>0.02</v>
      </c>
      <c r="P214" s="77">
        <v>87.63</v>
      </c>
      <c r="Q214" s="77">
        <v>0</v>
      </c>
      <c r="R214" s="77">
        <v>1.7526000000000001E-5</v>
      </c>
      <c r="S214" s="78">
        <v>0</v>
      </c>
      <c r="T214" s="78">
        <v>0</v>
      </c>
      <c r="U214" s="78">
        <v>0</v>
      </c>
    </row>
    <row r="215" spans="2:21">
      <c r="B215" t="s">
        <v>926</v>
      </c>
      <c r="C215" t="s">
        <v>927</v>
      </c>
      <c r="D215" t="s">
        <v>100</v>
      </c>
      <c r="E215" t="s">
        <v>123</v>
      </c>
      <c r="F215" t="s">
        <v>928</v>
      </c>
      <c r="G215" t="s">
        <v>127</v>
      </c>
      <c r="H215" t="s">
        <v>672</v>
      </c>
      <c r="I215" t="s">
        <v>209</v>
      </c>
      <c r="J215" t="s">
        <v>335</v>
      </c>
      <c r="K215" s="77">
        <v>0.98</v>
      </c>
      <c r="L215" t="s">
        <v>102</v>
      </c>
      <c r="M215" s="78">
        <v>2.9499999999999998E-2</v>
      </c>
      <c r="N215" s="78">
        <v>5.3699999999999998E-2</v>
      </c>
      <c r="O215" s="77">
        <v>10409.629999999999</v>
      </c>
      <c r="P215" s="77">
        <v>98.48</v>
      </c>
      <c r="Q215" s="77">
        <v>0</v>
      </c>
      <c r="R215" s="77">
        <v>10.251403624</v>
      </c>
      <c r="S215" s="78">
        <v>1E-4</v>
      </c>
      <c r="T215" s="78">
        <v>5.9999999999999995E-4</v>
      </c>
      <c r="U215" s="78">
        <v>1E-4</v>
      </c>
    </row>
    <row r="216" spans="2:21">
      <c r="B216" t="s">
        <v>929</v>
      </c>
      <c r="C216" t="s">
        <v>930</v>
      </c>
      <c r="D216" t="s">
        <v>100</v>
      </c>
      <c r="E216" t="s">
        <v>123</v>
      </c>
      <c r="F216" t="s">
        <v>931</v>
      </c>
      <c r="G216" t="s">
        <v>746</v>
      </c>
      <c r="H216" t="s">
        <v>736</v>
      </c>
      <c r="I216" t="s">
        <v>150</v>
      </c>
      <c r="J216" t="s">
        <v>338</v>
      </c>
      <c r="K216" s="77">
        <v>2.31</v>
      </c>
      <c r="L216" t="s">
        <v>102</v>
      </c>
      <c r="M216" s="78">
        <v>2.9499999999999998E-2</v>
      </c>
      <c r="N216" s="78">
        <v>6.0600000000000001E-2</v>
      </c>
      <c r="O216" s="77">
        <v>48761.04</v>
      </c>
      <c r="P216" s="77">
        <v>94</v>
      </c>
      <c r="Q216" s="77">
        <v>0</v>
      </c>
      <c r="R216" s="77">
        <v>45.835377600000001</v>
      </c>
      <c r="S216" s="78">
        <v>1E-4</v>
      </c>
      <c r="T216" s="78">
        <v>2.5999999999999999E-3</v>
      </c>
      <c r="U216" s="78">
        <v>5.0000000000000001E-4</v>
      </c>
    </row>
    <row r="217" spans="2:21">
      <c r="B217" t="s">
        <v>932</v>
      </c>
      <c r="C217" t="s">
        <v>933</v>
      </c>
      <c r="D217" t="s">
        <v>100</v>
      </c>
      <c r="E217" t="s">
        <v>123</v>
      </c>
      <c r="F217" t="s">
        <v>931</v>
      </c>
      <c r="G217" t="s">
        <v>746</v>
      </c>
      <c r="H217" t="s">
        <v>736</v>
      </c>
      <c r="I217" t="s">
        <v>150</v>
      </c>
      <c r="J217" t="s">
        <v>257</v>
      </c>
      <c r="K217" s="77">
        <v>3.63</v>
      </c>
      <c r="L217" t="s">
        <v>102</v>
      </c>
      <c r="M217" s="78">
        <v>2.5499999999999998E-2</v>
      </c>
      <c r="N217" s="78">
        <v>6.1699999999999998E-2</v>
      </c>
      <c r="O217" s="77">
        <v>4416.3100000000004</v>
      </c>
      <c r="P217" s="77">
        <v>88.67</v>
      </c>
      <c r="Q217" s="77">
        <v>0</v>
      </c>
      <c r="R217" s="77">
        <v>3.915942077</v>
      </c>
      <c r="S217" s="78">
        <v>0</v>
      </c>
      <c r="T217" s="78">
        <v>2.0000000000000001E-4</v>
      </c>
      <c r="U217" s="78">
        <v>0</v>
      </c>
    </row>
    <row r="218" spans="2:21">
      <c r="B218" t="s">
        <v>934</v>
      </c>
      <c r="C218" t="s">
        <v>935</v>
      </c>
      <c r="D218" t="s">
        <v>100</v>
      </c>
      <c r="E218" t="s">
        <v>123</v>
      </c>
      <c r="F218" t="s">
        <v>936</v>
      </c>
      <c r="G218" t="s">
        <v>794</v>
      </c>
      <c r="H218" t="s">
        <v>736</v>
      </c>
      <c r="I218" t="s">
        <v>150</v>
      </c>
      <c r="J218" t="s">
        <v>329</v>
      </c>
      <c r="K218" s="77">
        <v>2.64</v>
      </c>
      <c r="L218" t="s">
        <v>102</v>
      </c>
      <c r="M218" s="78">
        <v>3.4500000000000003E-2</v>
      </c>
      <c r="N218" s="78">
        <v>5.5599999999999997E-2</v>
      </c>
      <c r="O218" s="77">
        <v>25176.45</v>
      </c>
      <c r="P218" s="77">
        <v>95.1</v>
      </c>
      <c r="Q218" s="77">
        <v>0</v>
      </c>
      <c r="R218" s="77">
        <v>23.942803949999998</v>
      </c>
      <c r="S218" s="78">
        <v>1E-4</v>
      </c>
      <c r="T218" s="78">
        <v>1.4E-3</v>
      </c>
      <c r="U218" s="78">
        <v>2.9999999999999997E-4</v>
      </c>
    </row>
    <row r="219" spans="2:21">
      <c r="B219" t="s">
        <v>937</v>
      </c>
      <c r="C219" t="s">
        <v>938</v>
      </c>
      <c r="D219" t="s">
        <v>100</v>
      </c>
      <c r="E219" t="s">
        <v>123</v>
      </c>
      <c r="F219" t="s">
        <v>936</v>
      </c>
      <c r="G219" t="s">
        <v>794</v>
      </c>
      <c r="H219" t="s">
        <v>736</v>
      </c>
      <c r="I219" t="s">
        <v>150</v>
      </c>
      <c r="J219" t="s">
        <v>482</v>
      </c>
      <c r="K219" s="77">
        <v>5.31</v>
      </c>
      <c r="L219" t="s">
        <v>102</v>
      </c>
      <c r="M219" s="78">
        <v>7.4999999999999997E-3</v>
      </c>
      <c r="N219" s="78">
        <v>5.1299999999999998E-2</v>
      </c>
      <c r="O219" s="77">
        <v>55995.06</v>
      </c>
      <c r="P219" s="77">
        <v>79.8</v>
      </c>
      <c r="Q219" s="77">
        <v>0</v>
      </c>
      <c r="R219" s="77">
        <v>44.684057879999997</v>
      </c>
      <c r="S219" s="78">
        <v>1E-4</v>
      </c>
      <c r="T219" s="78">
        <v>2.5000000000000001E-3</v>
      </c>
      <c r="U219" s="78">
        <v>5.0000000000000001E-4</v>
      </c>
    </row>
    <row r="220" spans="2:21">
      <c r="B220" t="s">
        <v>939</v>
      </c>
      <c r="C220" t="s">
        <v>940</v>
      </c>
      <c r="D220" t="s">
        <v>100</v>
      </c>
      <c r="E220" t="s">
        <v>123</v>
      </c>
      <c r="F220" t="s">
        <v>941</v>
      </c>
      <c r="G220" t="s">
        <v>794</v>
      </c>
      <c r="H220" t="s">
        <v>736</v>
      </c>
      <c r="I220" t="s">
        <v>150</v>
      </c>
      <c r="J220" t="s">
        <v>329</v>
      </c>
      <c r="K220" s="77">
        <v>3.5</v>
      </c>
      <c r="L220" t="s">
        <v>102</v>
      </c>
      <c r="M220" s="78">
        <v>2.0500000000000001E-2</v>
      </c>
      <c r="N220" s="78">
        <v>5.6300000000000003E-2</v>
      </c>
      <c r="O220" s="77">
        <v>795.34</v>
      </c>
      <c r="P220" s="77">
        <v>88.71</v>
      </c>
      <c r="Q220" s="77">
        <v>0</v>
      </c>
      <c r="R220" s="77">
        <v>0.705546114</v>
      </c>
      <c r="S220" s="78">
        <v>0</v>
      </c>
      <c r="T220" s="78">
        <v>0</v>
      </c>
      <c r="U220" s="78">
        <v>0</v>
      </c>
    </row>
    <row r="221" spans="2:21">
      <c r="B221" t="s">
        <v>942</v>
      </c>
      <c r="C221" t="s">
        <v>943</v>
      </c>
      <c r="D221" t="s">
        <v>100</v>
      </c>
      <c r="E221" t="s">
        <v>123</v>
      </c>
      <c r="F221" t="s">
        <v>941</v>
      </c>
      <c r="G221" t="s">
        <v>794</v>
      </c>
      <c r="H221" t="s">
        <v>730</v>
      </c>
      <c r="I221" t="s">
        <v>209</v>
      </c>
      <c r="J221" t="s">
        <v>811</v>
      </c>
      <c r="K221" s="77">
        <v>4.3099999999999996</v>
      </c>
      <c r="L221" t="s">
        <v>102</v>
      </c>
      <c r="M221" s="78">
        <v>2.5000000000000001E-3</v>
      </c>
      <c r="N221" s="78">
        <v>5.7299999999999997E-2</v>
      </c>
      <c r="O221" s="77">
        <v>33021.24</v>
      </c>
      <c r="P221" s="77">
        <v>79.5</v>
      </c>
      <c r="Q221" s="77">
        <v>0</v>
      </c>
      <c r="R221" s="77">
        <v>26.2518858</v>
      </c>
      <c r="S221" s="78">
        <v>1E-4</v>
      </c>
      <c r="T221" s="78">
        <v>1.5E-3</v>
      </c>
      <c r="U221" s="78">
        <v>2.9999999999999997E-4</v>
      </c>
    </row>
    <row r="222" spans="2:21">
      <c r="B222" t="s">
        <v>944</v>
      </c>
      <c r="C222" t="s">
        <v>945</v>
      </c>
      <c r="D222" t="s">
        <v>100</v>
      </c>
      <c r="E222" t="s">
        <v>123</v>
      </c>
      <c r="F222" t="s">
        <v>946</v>
      </c>
      <c r="G222" t="s">
        <v>746</v>
      </c>
      <c r="H222" t="s">
        <v>947</v>
      </c>
      <c r="I222" t="s">
        <v>216</v>
      </c>
      <c r="J222" t="s">
        <v>778</v>
      </c>
      <c r="K222" s="77">
        <v>3.08</v>
      </c>
      <c r="L222" t="s">
        <v>102</v>
      </c>
      <c r="M222" s="78">
        <v>2.4E-2</v>
      </c>
      <c r="N222" s="78">
        <v>6.0299999999999999E-2</v>
      </c>
      <c r="O222" s="77">
        <v>0.02</v>
      </c>
      <c r="P222" s="77">
        <v>89.83</v>
      </c>
      <c r="Q222" s="77">
        <v>0</v>
      </c>
      <c r="R222" s="77">
        <v>1.7966E-5</v>
      </c>
      <c r="S222" s="78">
        <v>0</v>
      </c>
      <c r="T222" s="78">
        <v>0</v>
      </c>
      <c r="U222" s="78">
        <v>0</v>
      </c>
    </row>
    <row r="223" spans="2:21">
      <c r="B223" t="s">
        <v>948</v>
      </c>
      <c r="C223" t="s">
        <v>949</v>
      </c>
      <c r="D223" t="s">
        <v>100</v>
      </c>
      <c r="E223" t="s">
        <v>123</v>
      </c>
      <c r="F223" t="s">
        <v>729</v>
      </c>
      <c r="G223" t="s">
        <v>132</v>
      </c>
      <c r="H223" t="s">
        <v>730</v>
      </c>
      <c r="I223" t="s">
        <v>209</v>
      </c>
      <c r="J223" t="s">
        <v>848</v>
      </c>
      <c r="K223" s="77">
        <v>1.21</v>
      </c>
      <c r="L223" t="s">
        <v>102</v>
      </c>
      <c r="M223" s="78">
        <v>4.1399999999999999E-2</v>
      </c>
      <c r="N223" s="78">
        <v>5.3900000000000003E-2</v>
      </c>
      <c r="O223" s="77">
        <v>4132.05</v>
      </c>
      <c r="P223" s="77">
        <v>99.56</v>
      </c>
      <c r="Q223" s="77">
        <v>0</v>
      </c>
      <c r="R223" s="77">
        <v>4.1138689800000003</v>
      </c>
      <c r="S223" s="78">
        <v>0</v>
      </c>
      <c r="T223" s="78">
        <v>2.0000000000000001E-4</v>
      </c>
      <c r="U223" s="78">
        <v>0</v>
      </c>
    </row>
    <row r="224" spans="2:21">
      <c r="B224" t="s">
        <v>950</v>
      </c>
      <c r="C224" t="s">
        <v>951</v>
      </c>
      <c r="D224" t="s">
        <v>100</v>
      </c>
      <c r="E224" t="s">
        <v>123</v>
      </c>
      <c r="F224" t="s">
        <v>729</v>
      </c>
      <c r="G224" t="s">
        <v>132</v>
      </c>
      <c r="H224" t="s">
        <v>730</v>
      </c>
      <c r="I224" t="s">
        <v>209</v>
      </c>
      <c r="J224" t="s">
        <v>693</v>
      </c>
      <c r="K224" s="77">
        <v>1.8</v>
      </c>
      <c r="L224" t="s">
        <v>102</v>
      </c>
      <c r="M224" s="78">
        <v>3.5499999999999997E-2</v>
      </c>
      <c r="N224" s="78">
        <v>5.7299999999999997E-2</v>
      </c>
      <c r="O224" s="77">
        <v>24265.119999999999</v>
      </c>
      <c r="P224" s="77">
        <v>97.14</v>
      </c>
      <c r="Q224" s="77">
        <v>0</v>
      </c>
      <c r="R224" s="77">
        <v>23.571137568000001</v>
      </c>
      <c r="S224" s="78">
        <v>0</v>
      </c>
      <c r="T224" s="78">
        <v>1.2999999999999999E-3</v>
      </c>
      <c r="U224" s="78">
        <v>2.9999999999999997E-4</v>
      </c>
    </row>
    <row r="225" spans="2:21">
      <c r="B225" t="s">
        <v>952</v>
      </c>
      <c r="C225" t="s">
        <v>953</v>
      </c>
      <c r="D225" t="s">
        <v>100</v>
      </c>
      <c r="E225" t="s">
        <v>123</v>
      </c>
      <c r="F225" t="s">
        <v>729</v>
      </c>
      <c r="G225" t="s">
        <v>132</v>
      </c>
      <c r="H225" t="s">
        <v>730</v>
      </c>
      <c r="I225" t="s">
        <v>209</v>
      </c>
      <c r="J225" t="s">
        <v>954</v>
      </c>
      <c r="K225" s="77">
        <v>2.77</v>
      </c>
      <c r="L225" t="s">
        <v>102</v>
      </c>
      <c r="M225" s="78">
        <v>2.5000000000000001E-2</v>
      </c>
      <c r="N225" s="78">
        <v>5.79E-2</v>
      </c>
      <c r="O225" s="77">
        <v>92286.35</v>
      </c>
      <c r="P225" s="77">
        <v>92.03</v>
      </c>
      <c r="Q225" s="77">
        <v>0</v>
      </c>
      <c r="R225" s="77">
        <v>84.931127904999997</v>
      </c>
      <c r="S225" s="78">
        <v>1E-4</v>
      </c>
      <c r="T225" s="78">
        <v>4.7999999999999996E-3</v>
      </c>
      <c r="U225" s="78">
        <v>1E-3</v>
      </c>
    </row>
    <row r="226" spans="2:21">
      <c r="B226" t="s">
        <v>955</v>
      </c>
      <c r="C226" t="s">
        <v>956</v>
      </c>
      <c r="D226" t="s">
        <v>100</v>
      </c>
      <c r="E226" t="s">
        <v>123</v>
      </c>
      <c r="F226" t="s">
        <v>729</v>
      </c>
      <c r="G226" t="s">
        <v>132</v>
      </c>
      <c r="H226" t="s">
        <v>730</v>
      </c>
      <c r="I226" t="s">
        <v>209</v>
      </c>
      <c r="J226" t="s">
        <v>618</v>
      </c>
      <c r="K226" s="77">
        <v>4.47</v>
      </c>
      <c r="L226" t="s">
        <v>102</v>
      </c>
      <c r="M226" s="78">
        <v>4.7300000000000002E-2</v>
      </c>
      <c r="N226" s="78">
        <v>5.6300000000000003E-2</v>
      </c>
      <c r="O226" s="77">
        <v>37960.01</v>
      </c>
      <c r="P226" s="77">
        <v>97.49</v>
      </c>
      <c r="Q226" s="77">
        <v>0</v>
      </c>
      <c r="R226" s="77">
        <v>37.007213749000002</v>
      </c>
      <c r="S226" s="78">
        <v>1E-4</v>
      </c>
      <c r="T226" s="78">
        <v>2.0999999999999999E-3</v>
      </c>
      <c r="U226" s="78">
        <v>4.0000000000000002E-4</v>
      </c>
    </row>
    <row r="227" spans="2:21">
      <c r="B227" t="s">
        <v>957</v>
      </c>
      <c r="C227" t="s">
        <v>958</v>
      </c>
      <c r="D227" t="s">
        <v>100</v>
      </c>
      <c r="E227" t="s">
        <v>123</v>
      </c>
      <c r="F227" t="s">
        <v>959</v>
      </c>
      <c r="G227" t="s">
        <v>632</v>
      </c>
      <c r="H227" t="s">
        <v>736</v>
      </c>
      <c r="I227" t="s">
        <v>150</v>
      </c>
      <c r="J227" t="s">
        <v>335</v>
      </c>
      <c r="K227" s="77">
        <v>2.5099999999999998</v>
      </c>
      <c r="L227" t="s">
        <v>102</v>
      </c>
      <c r="M227" s="78">
        <v>3.27E-2</v>
      </c>
      <c r="N227" s="78">
        <v>5.5899999999999998E-2</v>
      </c>
      <c r="O227" s="77">
        <v>19997.09</v>
      </c>
      <c r="P227" s="77">
        <v>95.76</v>
      </c>
      <c r="Q227" s="77">
        <v>0</v>
      </c>
      <c r="R227" s="77">
        <v>19.149213383999999</v>
      </c>
      <c r="S227" s="78">
        <v>1E-4</v>
      </c>
      <c r="T227" s="78">
        <v>1.1000000000000001E-3</v>
      </c>
      <c r="U227" s="78">
        <v>2.0000000000000001E-4</v>
      </c>
    </row>
    <row r="228" spans="2:21">
      <c r="B228" t="s">
        <v>960</v>
      </c>
      <c r="C228" t="s">
        <v>961</v>
      </c>
      <c r="D228" t="s">
        <v>100</v>
      </c>
      <c r="E228" t="s">
        <v>123</v>
      </c>
      <c r="F228" t="s">
        <v>701</v>
      </c>
      <c r="G228" t="s">
        <v>127</v>
      </c>
      <c r="H228" t="s">
        <v>730</v>
      </c>
      <c r="I228" t="s">
        <v>209</v>
      </c>
      <c r="J228" t="s">
        <v>525</v>
      </c>
      <c r="K228" s="77">
        <v>2.13</v>
      </c>
      <c r="L228" t="s">
        <v>102</v>
      </c>
      <c r="M228" s="78">
        <v>2.8000000000000001E-2</v>
      </c>
      <c r="N228" s="78">
        <v>6.2E-2</v>
      </c>
      <c r="O228" s="77">
        <v>22137.599999999999</v>
      </c>
      <c r="P228" s="77">
        <v>93.93</v>
      </c>
      <c r="Q228" s="77">
        <v>0</v>
      </c>
      <c r="R228" s="77">
        <v>20.793847679999999</v>
      </c>
      <c r="S228" s="78">
        <v>1E-4</v>
      </c>
      <c r="T228" s="78">
        <v>1.1999999999999999E-3</v>
      </c>
      <c r="U228" s="78">
        <v>2.0000000000000001E-4</v>
      </c>
    </row>
    <row r="229" spans="2:21">
      <c r="B229" t="s">
        <v>962</v>
      </c>
      <c r="C229" t="s">
        <v>963</v>
      </c>
      <c r="D229" t="s">
        <v>100</v>
      </c>
      <c r="E229" t="s">
        <v>123</v>
      </c>
      <c r="F229" t="s">
        <v>745</v>
      </c>
      <c r="G229" t="s">
        <v>746</v>
      </c>
      <c r="H229" t="s">
        <v>730</v>
      </c>
      <c r="I229" t="s">
        <v>209</v>
      </c>
      <c r="J229" t="s">
        <v>285</v>
      </c>
      <c r="K229" s="77">
        <v>2.75</v>
      </c>
      <c r="L229" t="s">
        <v>102</v>
      </c>
      <c r="M229" s="78">
        <v>4.2999999999999997E-2</v>
      </c>
      <c r="N229" s="78">
        <v>6.4199999999999993E-2</v>
      </c>
      <c r="O229" s="77">
        <v>11330.45</v>
      </c>
      <c r="P229" s="77">
        <v>95.5</v>
      </c>
      <c r="Q229" s="77">
        <v>0</v>
      </c>
      <c r="R229" s="77">
        <v>10.82057975</v>
      </c>
      <c r="S229" s="78">
        <v>0</v>
      </c>
      <c r="T229" s="78">
        <v>5.9999999999999995E-4</v>
      </c>
      <c r="U229" s="78">
        <v>1E-4</v>
      </c>
    </row>
    <row r="230" spans="2:21">
      <c r="B230" t="s">
        <v>964</v>
      </c>
      <c r="C230" t="s">
        <v>965</v>
      </c>
      <c r="D230" t="s">
        <v>100</v>
      </c>
      <c r="E230" t="s">
        <v>123</v>
      </c>
      <c r="F230" t="s">
        <v>966</v>
      </c>
      <c r="G230" t="s">
        <v>735</v>
      </c>
      <c r="H230" t="s">
        <v>736</v>
      </c>
      <c r="I230" t="s">
        <v>150</v>
      </c>
      <c r="J230" t="s">
        <v>291</v>
      </c>
      <c r="K230" s="77">
        <v>1.33</v>
      </c>
      <c r="L230" t="s">
        <v>102</v>
      </c>
      <c r="M230" s="78">
        <v>3.5000000000000003E-2</v>
      </c>
      <c r="N230" s="78">
        <v>6.08E-2</v>
      </c>
      <c r="O230" s="77">
        <v>22031.42</v>
      </c>
      <c r="P230" s="77">
        <v>97.2</v>
      </c>
      <c r="Q230" s="77">
        <v>0</v>
      </c>
      <c r="R230" s="77">
        <v>21.414540240000001</v>
      </c>
      <c r="S230" s="78">
        <v>1E-4</v>
      </c>
      <c r="T230" s="78">
        <v>1.1999999999999999E-3</v>
      </c>
      <c r="U230" s="78">
        <v>2.0000000000000001E-4</v>
      </c>
    </row>
    <row r="231" spans="2:21">
      <c r="B231" t="s">
        <v>967</v>
      </c>
      <c r="C231" t="s">
        <v>968</v>
      </c>
      <c r="D231" t="s">
        <v>100</v>
      </c>
      <c r="E231" t="s">
        <v>123</v>
      </c>
      <c r="F231" t="s">
        <v>966</v>
      </c>
      <c r="G231" t="s">
        <v>735</v>
      </c>
      <c r="H231" t="s">
        <v>736</v>
      </c>
      <c r="I231" t="s">
        <v>150</v>
      </c>
      <c r="J231" t="s">
        <v>778</v>
      </c>
      <c r="K231" s="77">
        <v>2.42</v>
      </c>
      <c r="L231" t="s">
        <v>102</v>
      </c>
      <c r="M231" s="78">
        <v>5.2400000000000002E-2</v>
      </c>
      <c r="N231" s="78">
        <v>5.3999999999999999E-2</v>
      </c>
      <c r="O231" s="77">
        <v>13964.87</v>
      </c>
      <c r="P231" s="77">
        <v>99.18</v>
      </c>
      <c r="Q231" s="77">
        <v>0</v>
      </c>
      <c r="R231" s="77">
        <v>13.850358066</v>
      </c>
      <c r="S231" s="78">
        <v>1E-4</v>
      </c>
      <c r="T231" s="78">
        <v>8.0000000000000004E-4</v>
      </c>
      <c r="U231" s="78">
        <v>2.0000000000000001E-4</v>
      </c>
    </row>
    <row r="232" spans="2:21">
      <c r="B232" t="s">
        <v>969</v>
      </c>
      <c r="C232" t="s">
        <v>970</v>
      </c>
      <c r="D232" t="s">
        <v>100</v>
      </c>
      <c r="E232" t="s">
        <v>123</v>
      </c>
      <c r="F232" t="s">
        <v>966</v>
      </c>
      <c r="G232" t="s">
        <v>735</v>
      </c>
      <c r="H232" t="s">
        <v>736</v>
      </c>
      <c r="I232" t="s">
        <v>150</v>
      </c>
      <c r="J232" t="s">
        <v>282</v>
      </c>
      <c r="K232" s="77">
        <v>2.65</v>
      </c>
      <c r="L232" t="s">
        <v>102</v>
      </c>
      <c r="M232" s="78">
        <v>2.6499999999999999E-2</v>
      </c>
      <c r="N232" s="78">
        <v>6.7699999999999996E-2</v>
      </c>
      <c r="O232" s="77">
        <v>8670.91</v>
      </c>
      <c r="P232" s="77">
        <v>90.18</v>
      </c>
      <c r="Q232" s="77">
        <v>0</v>
      </c>
      <c r="R232" s="77">
        <v>7.8194266380000004</v>
      </c>
      <c r="S232" s="78">
        <v>0</v>
      </c>
      <c r="T232" s="78">
        <v>4.0000000000000002E-4</v>
      </c>
      <c r="U232" s="78">
        <v>1E-4</v>
      </c>
    </row>
    <row r="233" spans="2:21">
      <c r="B233" t="s">
        <v>971</v>
      </c>
      <c r="C233" t="s">
        <v>972</v>
      </c>
      <c r="D233" t="s">
        <v>100</v>
      </c>
      <c r="E233" t="s">
        <v>123</v>
      </c>
      <c r="F233" t="s">
        <v>758</v>
      </c>
      <c r="G233" t="s">
        <v>407</v>
      </c>
      <c r="H233" t="s">
        <v>759</v>
      </c>
      <c r="I233" t="s">
        <v>209</v>
      </c>
      <c r="J233" t="s">
        <v>285</v>
      </c>
      <c r="K233" s="77">
        <v>4.21</v>
      </c>
      <c r="L233" t="s">
        <v>102</v>
      </c>
      <c r="M233" s="78">
        <v>2.5000000000000001E-2</v>
      </c>
      <c r="N233" s="78">
        <v>6.1400000000000003E-2</v>
      </c>
      <c r="O233" s="77">
        <v>4146.1899999999996</v>
      </c>
      <c r="P233" s="77">
        <v>86.31</v>
      </c>
      <c r="Q233" s="77">
        <v>0</v>
      </c>
      <c r="R233" s="77">
        <v>3.5785765889999999</v>
      </c>
      <c r="S233" s="78">
        <v>0</v>
      </c>
      <c r="T233" s="78">
        <v>2.0000000000000001E-4</v>
      </c>
      <c r="U233" s="78">
        <v>0</v>
      </c>
    </row>
    <row r="234" spans="2:21">
      <c r="B234" t="s">
        <v>973</v>
      </c>
      <c r="C234" t="s">
        <v>974</v>
      </c>
      <c r="D234" t="s">
        <v>100</v>
      </c>
      <c r="E234" t="s">
        <v>123</v>
      </c>
      <c r="F234" t="s">
        <v>762</v>
      </c>
      <c r="G234" t="s">
        <v>975</v>
      </c>
      <c r="H234" t="s">
        <v>768</v>
      </c>
      <c r="I234" t="s">
        <v>150</v>
      </c>
      <c r="J234" t="s">
        <v>329</v>
      </c>
      <c r="K234" s="77">
        <v>1.88</v>
      </c>
      <c r="L234" t="s">
        <v>102</v>
      </c>
      <c r="M234" s="78">
        <v>4.2500000000000003E-2</v>
      </c>
      <c r="N234" s="78">
        <v>5.8999999999999997E-2</v>
      </c>
      <c r="O234" s="77">
        <v>23329.96</v>
      </c>
      <c r="P234" s="77">
        <v>97.13</v>
      </c>
      <c r="Q234" s="77">
        <v>0</v>
      </c>
      <c r="R234" s="77">
        <v>22.660390148000001</v>
      </c>
      <c r="S234" s="78">
        <v>1E-4</v>
      </c>
      <c r="T234" s="78">
        <v>1.2999999999999999E-3</v>
      </c>
      <c r="U234" s="78">
        <v>2.9999999999999997E-4</v>
      </c>
    </row>
    <row r="235" spans="2:21">
      <c r="B235" t="s">
        <v>976</v>
      </c>
      <c r="C235" t="s">
        <v>977</v>
      </c>
      <c r="D235" t="s">
        <v>100</v>
      </c>
      <c r="E235" t="s">
        <v>123</v>
      </c>
      <c r="F235" t="s">
        <v>762</v>
      </c>
      <c r="G235" t="s">
        <v>975</v>
      </c>
      <c r="H235" t="s">
        <v>768</v>
      </c>
      <c r="I235" t="s">
        <v>150</v>
      </c>
      <c r="J235" t="s">
        <v>525</v>
      </c>
      <c r="K235" s="77">
        <v>3.9</v>
      </c>
      <c r="L235" t="s">
        <v>102</v>
      </c>
      <c r="M235" s="78">
        <v>2.9100000000000001E-2</v>
      </c>
      <c r="N235" s="78">
        <v>7.3099999999999998E-2</v>
      </c>
      <c r="O235" s="77">
        <v>114249.31</v>
      </c>
      <c r="P235" s="77">
        <v>83.88</v>
      </c>
      <c r="Q235" s="77">
        <v>0</v>
      </c>
      <c r="R235" s="77">
        <v>95.832321227999998</v>
      </c>
      <c r="S235" s="78">
        <v>1E-4</v>
      </c>
      <c r="T235" s="78">
        <v>5.4000000000000003E-3</v>
      </c>
      <c r="U235" s="78">
        <v>1.1000000000000001E-3</v>
      </c>
    </row>
    <row r="236" spans="2:21">
      <c r="B236" t="s">
        <v>978</v>
      </c>
      <c r="C236" t="s">
        <v>979</v>
      </c>
      <c r="D236" t="s">
        <v>100</v>
      </c>
      <c r="E236" t="s">
        <v>123</v>
      </c>
      <c r="F236" t="s">
        <v>762</v>
      </c>
      <c r="G236" t="s">
        <v>975</v>
      </c>
      <c r="H236" t="s">
        <v>768</v>
      </c>
      <c r="I236" t="s">
        <v>150</v>
      </c>
      <c r="J236" t="s">
        <v>811</v>
      </c>
      <c r="K236" s="77">
        <v>3.03</v>
      </c>
      <c r="L236" t="s">
        <v>102</v>
      </c>
      <c r="M236" s="78">
        <v>0.04</v>
      </c>
      <c r="N236" s="78">
        <v>1.37E-2</v>
      </c>
      <c r="O236" s="77">
        <v>14952.11</v>
      </c>
      <c r="P236" s="77">
        <v>109.7</v>
      </c>
      <c r="Q236" s="77">
        <v>0</v>
      </c>
      <c r="R236" s="77">
        <v>16.402464670000001</v>
      </c>
      <c r="S236" s="78">
        <v>2.0000000000000001E-4</v>
      </c>
      <c r="T236" s="78">
        <v>8.9999999999999998E-4</v>
      </c>
      <c r="U236" s="78">
        <v>2.0000000000000001E-4</v>
      </c>
    </row>
    <row r="237" spans="2:21">
      <c r="B237" t="s">
        <v>980</v>
      </c>
      <c r="C237" t="s">
        <v>981</v>
      </c>
      <c r="D237" t="s">
        <v>100</v>
      </c>
      <c r="E237" t="s">
        <v>123</v>
      </c>
      <c r="F237" t="s">
        <v>982</v>
      </c>
      <c r="G237" t="s">
        <v>746</v>
      </c>
      <c r="H237" t="s">
        <v>768</v>
      </c>
      <c r="I237" t="s">
        <v>150</v>
      </c>
      <c r="J237" t="s">
        <v>421</v>
      </c>
      <c r="K237" s="77">
        <v>3.54</v>
      </c>
      <c r="L237" t="s">
        <v>102</v>
      </c>
      <c r="M237" s="78">
        <v>1.72E-2</v>
      </c>
      <c r="N237" s="78">
        <v>6.3799999999999996E-2</v>
      </c>
      <c r="O237" s="77">
        <v>105569.31</v>
      </c>
      <c r="P237" s="77">
        <v>95.16</v>
      </c>
      <c r="Q237" s="77">
        <v>0</v>
      </c>
      <c r="R237" s="77">
        <v>100.45975539600001</v>
      </c>
      <c r="S237" s="78">
        <v>2.0000000000000001E-4</v>
      </c>
      <c r="T237" s="78">
        <v>5.7000000000000002E-3</v>
      </c>
      <c r="U237" s="78">
        <v>1.1000000000000001E-3</v>
      </c>
    </row>
    <row r="238" spans="2:21">
      <c r="B238" t="s">
        <v>983</v>
      </c>
      <c r="C238" t="s">
        <v>984</v>
      </c>
      <c r="D238" t="s">
        <v>100</v>
      </c>
      <c r="E238" t="s">
        <v>123</v>
      </c>
      <c r="F238" t="s">
        <v>985</v>
      </c>
      <c r="G238" t="s">
        <v>390</v>
      </c>
      <c r="H238" t="s">
        <v>763</v>
      </c>
      <c r="I238" t="s">
        <v>216</v>
      </c>
      <c r="J238" t="s">
        <v>279</v>
      </c>
      <c r="K238" s="77">
        <v>3.62</v>
      </c>
      <c r="L238" t="s">
        <v>102</v>
      </c>
      <c r="M238" s="78">
        <v>2.5000000000000001E-2</v>
      </c>
      <c r="N238" s="78">
        <v>6.3700000000000007E-2</v>
      </c>
      <c r="O238" s="77">
        <v>37768.15</v>
      </c>
      <c r="P238" s="77">
        <v>87.86</v>
      </c>
      <c r="Q238" s="77">
        <v>0</v>
      </c>
      <c r="R238" s="77">
        <v>33.183096589999998</v>
      </c>
      <c r="S238" s="78">
        <v>2.0000000000000001E-4</v>
      </c>
      <c r="T238" s="78">
        <v>1.9E-3</v>
      </c>
      <c r="U238" s="78">
        <v>4.0000000000000002E-4</v>
      </c>
    </row>
    <row r="239" spans="2:21">
      <c r="B239" t="s">
        <v>986</v>
      </c>
      <c r="C239" t="s">
        <v>987</v>
      </c>
      <c r="D239" t="s">
        <v>100</v>
      </c>
      <c r="E239" t="s">
        <v>123</v>
      </c>
      <c r="F239" t="s">
        <v>988</v>
      </c>
      <c r="G239" t="s">
        <v>746</v>
      </c>
      <c r="H239" t="s">
        <v>759</v>
      </c>
      <c r="I239" t="s">
        <v>209</v>
      </c>
      <c r="J239" t="s">
        <v>618</v>
      </c>
      <c r="K239" s="77">
        <v>4.01</v>
      </c>
      <c r="L239" t="s">
        <v>102</v>
      </c>
      <c r="M239" s="78">
        <v>5.3400000000000003E-2</v>
      </c>
      <c r="N239" s="78">
        <v>6.6199999999999995E-2</v>
      </c>
      <c r="O239" s="77">
        <v>37670.94</v>
      </c>
      <c r="P239" s="77">
        <v>98.05</v>
      </c>
      <c r="Q239" s="77">
        <v>0</v>
      </c>
      <c r="R239" s="77">
        <v>36.936356670000002</v>
      </c>
      <c r="S239" s="78">
        <v>2.0000000000000001E-4</v>
      </c>
      <c r="T239" s="78">
        <v>2.0999999999999999E-3</v>
      </c>
      <c r="U239" s="78">
        <v>4.0000000000000002E-4</v>
      </c>
    </row>
    <row r="240" spans="2:21">
      <c r="B240" t="s">
        <v>989</v>
      </c>
      <c r="C240" t="s">
        <v>990</v>
      </c>
      <c r="D240" t="s">
        <v>100</v>
      </c>
      <c r="E240" t="s">
        <v>123</v>
      </c>
      <c r="F240" t="s">
        <v>991</v>
      </c>
      <c r="G240" t="s">
        <v>794</v>
      </c>
      <c r="H240" t="s">
        <v>992</v>
      </c>
      <c r="I240" t="s">
        <v>150</v>
      </c>
      <c r="J240" t="s">
        <v>282</v>
      </c>
      <c r="K240" s="77">
        <v>4</v>
      </c>
      <c r="L240" t="s">
        <v>102</v>
      </c>
      <c r="M240" s="78">
        <v>6.0499999999999998E-2</v>
      </c>
      <c r="N240" s="78">
        <v>6.88E-2</v>
      </c>
      <c r="O240" s="77">
        <v>34427.18</v>
      </c>
      <c r="P240" s="77">
        <v>97.06</v>
      </c>
      <c r="Q240" s="77">
        <v>0.33667999999999998</v>
      </c>
      <c r="R240" s="77">
        <v>33.751700907999997</v>
      </c>
      <c r="S240" s="78">
        <v>2.0000000000000001E-4</v>
      </c>
      <c r="T240" s="78">
        <v>1.9E-3</v>
      </c>
      <c r="U240" s="78">
        <v>4.0000000000000002E-4</v>
      </c>
    </row>
    <row r="241" spans="2:21">
      <c r="B241" t="s">
        <v>993</v>
      </c>
      <c r="C241" t="s">
        <v>994</v>
      </c>
      <c r="D241" t="s">
        <v>100</v>
      </c>
      <c r="E241" t="s">
        <v>123</v>
      </c>
      <c r="F241" t="s">
        <v>936</v>
      </c>
      <c r="G241" t="s">
        <v>794</v>
      </c>
      <c r="H241" t="s">
        <v>213</v>
      </c>
      <c r="I241" t="s">
        <v>214</v>
      </c>
      <c r="J241" t="s">
        <v>329</v>
      </c>
      <c r="K241" s="77">
        <v>1.71</v>
      </c>
      <c r="L241" t="s">
        <v>102</v>
      </c>
      <c r="M241" s="78">
        <v>4.2500000000000003E-2</v>
      </c>
      <c r="N241" s="78">
        <v>5.8500000000000003E-2</v>
      </c>
      <c r="O241" s="77">
        <v>3195.07</v>
      </c>
      <c r="P241" s="77">
        <v>97.81</v>
      </c>
      <c r="Q241" s="77">
        <v>0</v>
      </c>
      <c r="R241" s="77">
        <v>3.1250979669999999</v>
      </c>
      <c r="S241" s="78">
        <v>0</v>
      </c>
      <c r="T241" s="78">
        <v>2.0000000000000001E-4</v>
      </c>
      <c r="U241" s="78">
        <v>0</v>
      </c>
    </row>
    <row r="242" spans="2:21">
      <c r="B242" t="s">
        <v>995</v>
      </c>
      <c r="C242" t="s">
        <v>996</v>
      </c>
      <c r="D242" t="s">
        <v>100</v>
      </c>
      <c r="E242" t="s">
        <v>123</v>
      </c>
      <c r="F242" t="s">
        <v>997</v>
      </c>
      <c r="G242" t="s">
        <v>735</v>
      </c>
      <c r="H242" t="s">
        <v>213</v>
      </c>
      <c r="I242" t="s">
        <v>214</v>
      </c>
      <c r="J242" t="s">
        <v>887</v>
      </c>
      <c r="K242" s="77">
        <v>0.89</v>
      </c>
      <c r="L242" t="s">
        <v>102</v>
      </c>
      <c r="M242" s="78">
        <v>7.9500000000000001E-2</v>
      </c>
      <c r="N242" s="78">
        <v>0.79810000000000003</v>
      </c>
      <c r="O242" s="77">
        <v>35982.25</v>
      </c>
      <c r="P242" s="77">
        <v>62.1</v>
      </c>
      <c r="Q242" s="77">
        <v>0</v>
      </c>
      <c r="R242" s="77">
        <v>22.344977249999999</v>
      </c>
      <c r="S242" s="78">
        <v>1E-4</v>
      </c>
      <c r="T242" s="78">
        <v>1.2999999999999999E-3</v>
      </c>
      <c r="U242" s="78">
        <v>2.9999999999999997E-4</v>
      </c>
    </row>
    <row r="243" spans="2:21">
      <c r="B243" t="s">
        <v>998</v>
      </c>
      <c r="C243" t="s">
        <v>999</v>
      </c>
      <c r="D243" t="s">
        <v>100</v>
      </c>
      <c r="E243" t="s">
        <v>123</v>
      </c>
      <c r="F243" t="s">
        <v>997</v>
      </c>
      <c r="G243" t="s">
        <v>735</v>
      </c>
      <c r="H243" t="s">
        <v>213</v>
      </c>
      <c r="I243" t="s">
        <v>214</v>
      </c>
      <c r="J243" t="s">
        <v>641</v>
      </c>
      <c r="K243" s="77">
        <v>6.18</v>
      </c>
      <c r="L243" t="s">
        <v>102</v>
      </c>
      <c r="M243" s="78">
        <v>0.03</v>
      </c>
      <c r="N243" s="78">
        <v>1E-4</v>
      </c>
      <c r="O243" s="77">
        <v>6170.4</v>
      </c>
      <c r="P243" s="77">
        <v>1</v>
      </c>
      <c r="Q243" s="77">
        <v>0</v>
      </c>
      <c r="R243" s="77">
        <v>6.1704000000000002E-2</v>
      </c>
      <c r="S243" s="78">
        <v>1E-4</v>
      </c>
      <c r="T243" s="78">
        <v>0</v>
      </c>
      <c r="U243" s="78">
        <v>0</v>
      </c>
    </row>
    <row r="244" spans="2:21">
      <c r="B244" t="s">
        <v>1000</v>
      </c>
      <c r="C244" t="s">
        <v>1001</v>
      </c>
      <c r="D244" t="s">
        <v>100</v>
      </c>
      <c r="E244" t="s">
        <v>123</v>
      </c>
      <c r="F244" t="s">
        <v>991</v>
      </c>
      <c r="G244" t="s">
        <v>794</v>
      </c>
      <c r="H244" t="s">
        <v>213</v>
      </c>
      <c r="I244" t="s">
        <v>214</v>
      </c>
      <c r="J244" t="s">
        <v>282</v>
      </c>
      <c r="K244" s="77">
        <v>1.39</v>
      </c>
      <c r="L244" t="s">
        <v>102</v>
      </c>
      <c r="M244" s="78">
        <v>3.3000000000000002E-2</v>
      </c>
      <c r="N244" s="78">
        <v>7.17E-2</v>
      </c>
      <c r="O244" s="77">
        <v>8564.11</v>
      </c>
      <c r="P244" s="77">
        <v>96.19</v>
      </c>
      <c r="Q244" s="77">
        <v>0</v>
      </c>
      <c r="R244" s="77">
        <v>8.2378174089999998</v>
      </c>
      <c r="S244" s="78">
        <v>0</v>
      </c>
      <c r="T244" s="78">
        <v>5.0000000000000001E-4</v>
      </c>
      <c r="U244" s="78">
        <v>1E-4</v>
      </c>
    </row>
    <row r="245" spans="2:21">
      <c r="B245" t="s">
        <v>1002</v>
      </c>
      <c r="C245" t="s">
        <v>1003</v>
      </c>
      <c r="D245" t="s">
        <v>100</v>
      </c>
      <c r="E245" t="s">
        <v>123</v>
      </c>
      <c r="F245" t="s">
        <v>1004</v>
      </c>
      <c r="G245" t="s">
        <v>390</v>
      </c>
      <c r="H245" t="s">
        <v>213</v>
      </c>
      <c r="I245" t="s">
        <v>214</v>
      </c>
      <c r="J245" t="s">
        <v>374</v>
      </c>
      <c r="K245" s="77">
        <v>2.72</v>
      </c>
      <c r="L245" t="s">
        <v>102</v>
      </c>
      <c r="M245" s="78">
        <v>0.01</v>
      </c>
      <c r="N245" s="78">
        <v>6.6400000000000001E-2</v>
      </c>
      <c r="O245" s="77">
        <v>10593.21</v>
      </c>
      <c r="P245" s="77">
        <v>86.5</v>
      </c>
      <c r="Q245" s="77">
        <v>0</v>
      </c>
      <c r="R245" s="77">
        <v>9.1631266500000006</v>
      </c>
      <c r="S245" s="78">
        <v>1E-4</v>
      </c>
      <c r="T245" s="78">
        <v>5.0000000000000001E-4</v>
      </c>
      <c r="U245" s="78">
        <v>1E-4</v>
      </c>
    </row>
    <row r="246" spans="2:21">
      <c r="B246" s="79" t="s">
        <v>358</v>
      </c>
      <c r="C246" s="16"/>
      <c r="D246" s="16"/>
      <c r="E246" s="16"/>
      <c r="F246" s="16"/>
      <c r="K246" s="81">
        <v>3.82</v>
      </c>
      <c r="N246" s="80">
        <v>8.0100000000000005E-2</v>
      </c>
      <c r="O246" s="81">
        <v>280568.74</v>
      </c>
      <c r="Q246" s="81">
        <v>0</v>
      </c>
      <c r="R246" s="81">
        <v>257.63085272000001</v>
      </c>
      <c r="T246" s="80">
        <v>1.46E-2</v>
      </c>
      <c r="U246" s="80">
        <v>2.8999999999999998E-3</v>
      </c>
    </row>
    <row r="247" spans="2:21">
      <c r="B247" t="s">
        <v>1005</v>
      </c>
      <c r="C247" t="s">
        <v>1006</v>
      </c>
      <c r="D247" t="s">
        <v>100</v>
      </c>
      <c r="E247" t="s">
        <v>123</v>
      </c>
      <c r="F247" t="s">
        <v>1007</v>
      </c>
      <c r="G247" t="s">
        <v>817</v>
      </c>
      <c r="H247" t="s">
        <v>446</v>
      </c>
      <c r="I247" t="s">
        <v>209</v>
      </c>
      <c r="J247" t="s">
        <v>418</v>
      </c>
      <c r="K247" s="77">
        <v>2.95</v>
      </c>
      <c r="L247" t="s">
        <v>102</v>
      </c>
      <c r="M247" s="78">
        <v>2.12E-2</v>
      </c>
      <c r="N247" s="78">
        <v>6.1199999999999997E-2</v>
      </c>
      <c r="O247" s="77">
        <v>31610.6</v>
      </c>
      <c r="P247" s="77">
        <v>98.4</v>
      </c>
      <c r="Q247" s="77">
        <v>0</v>
      </c>
      <c r="R247" s="77">
        <v>31.104830400000001</v>
      </c>
      <c r="S247" s="78">
        <v>2.0000000000000001E-4</v>
      </c>
      <c r="T247" s="78">
        <v>1.8E-3</v>
      </c>
      <c r="U247" s="78">
        <v>4.0000000000000002E-4</v>
      </c>
    </row>
    <row r="248" spans="2:21">
      <c r="B248" t="s">
        <v>1008</v>
      </c>
      <c r="C248" t="s">
        <v>1009</v>
      </c>
      <c r="D248" t="s">
        <v>100</v>
      </c>
      <c r="E248" t="s">
        <v>123</v>
      </c>
      <c r="F248" t="s">
        <v>1010</v>
      </c>
      <c r="G248" t="s">
        <v>817</v>
      </c>
      <c r="H248" t="s">
        <v>446</v>
      </c>
      <c r="I248" t="s">
        <v>209</v>
      </c>
      <c r="J248" t="s">
        <v>418</v>
      </c>
      <c r="K248" s="77">
        <v>5.14</v>
      </c>
      <c r="L248" t="s">
        <v>102</v>
      </c>
      <c r="M248" s="78">
        <v>2.6700000000000002E-2</v>
      </c>
      <c r="N248" s="78">
        <v>6.3500000000000001E-2</v>
      </c>
      <c r="O248" s="77">
        <v>6114.37</v>
      </c>
      <c r="P248" s="77">
        <v>91.66</v>
      </c>
      <c r="Q248" s="77">
        <v>0</v>
      </c>
      <c r="R248" s="77">
        <v>5.6044315420000004</v>
      </c>
      <c r="S248" s="78">
        <v>0</v>
      </c>
      <c r="T248" s="78">
        <v>2.9999999999999997E-4</v>
      </c>
      <c r="U248" s="78">
        <v>1E-4</v>
      </c>
    </row>
    <row r="249" spans="2:21">
      <c r="B249" t="s">
        <v>1011</v>
      </c>
      <c r="C249" t="s">
        <v>1012</v>
      </c>
      <c r="D249" t="s">
        <v>100</v>
      </c>
      <c r="E249" t="s">
        <v>123</v>
      </c>
      <c r="F249" t="s">
        <v>1013</v>
      </c>
      <c r="G249" t="s">
        <v>828</v>
      </c>
      <c r="H249" t="s">
        <v>710</v>
      </c>
      <c r="I249" t="s">
        <v>150</v>
      </c>
      <c r="J249" t="s">
        <v>1014</v>
      </c>
      <c r="K249" s="77">
        <v>3.95</v>
      </c>
      <c r="L249" t="s">
        <v>102</v>
      </c>
      <c r="M249" s="78">
        <v>4.6899999999999997E-2</v>
      </c>
      <c r="N249" s="78">
        <v>8.2799999999999999E-2</v>
      </c>
      <c r="O249" s="77">
        <v>175795.39</v>
      </c>
      <c r="P249" s="77">
        <v>91.42</v>
      </c>
      <c r="Q249" s="77">
        <v>0</v>
      </c>
      <c r="R249" s="77">
        <v>160.71214553799999</v>
      </c>
      <c r="S249" s="78">
        <v>1E-4</v>
      </c>
      <c r="T249" s="78">
        <v>9.1000000000000004E-3</v>
      </c>
      <c r="U249" s="78">
        <v>1.8E-3</v>
      </c>
    </row>
    <row r="250" spans="2:21">
      <c r="B250" t="s">
        <v>1015</v>
      </c>
      <c r="C250" t="s">
        <v>1016</v>
      </c>
      <c r="D250" t="s">
        <v>100</v>
      </c>
      <c r="E250" t="s">
        <v>123</v>
      </c>
      <c r="F250" t="s">
        <v>1013</v>
      </c>
      <c r="G250" t="s">
        <v>828</v>
      </c>
      <c r="H250" t="s">
        <v>710</v>
      </c>
      <c r="I250" t="s">
        <v>150</v>
      </c>
      <c r="J250" t="s">
        <v>1017</v>
      </c>
      <c r="K250" s="77">
        <v>3.79</v>
      </c>
      <c r="L250" t="s">
        <v>102</v>
      </c>
      <c r="M250" s="78">
        <v>4.6899999999999997E-2</v>
      </c>
      <c r="N250" s="78">
        <v>8.4199999999999997E-2</v>
      </c>
      <c r="O250" s="77">
        <v>67048.38</v>
      </c>
      <c r="P250" s="77">
        <v>89.8</v>
      </c>
      <c r="Q250" s="77">
        <v>0</v>
      </c>
      <c r="R250" s="77">
        <v>60.209445240000001</v>
      </c>
      <c r="S250" s="78">
        <v>0</v>
      </c>
      <c r="T250" s="78">
        <v>3.3999999999999998E-3</v>
      </c>
      <c r="U250" s="78">
        <v>6.9999999999999999E-4</v>
      </c>
    </row>
    <row r="251" spans="2:21">
      <c r="B251" s="79" t="s">
        <v>1018</v>
      </c>
      <c r="C251" s="16"/>
      <c r="D251" s="16"/>
      <c r="E251" s="16"/>
      <c r="F251" s="16"/>
      <c r="K251" s="81">
        <v>0</v>
      </c>
      <c r="N251" s="80">
        <v>0</v>
      </c>
      <c r="O251" s="81">
        <v>0</v>
      </c>
      <c r="Q251" s="81">
        <v>0</v>
      </c>
      <c r="R251" s="81">
        <v>0</v>
      </c>
      <c r="T251" s="80">
        <v>0</v>
      </c>
      <c r="U251" s="80">
        <v>0</v>
      </c>
    </row>
    <row r="252" spans="2:21">
      <c r="B252" t="s">
        <v>213</v>
      </c>
      <c r="C252" t="s">
        <v>213</v>
      </c>
      <c r="D252" s="16"/>
      <c r="E252" s="16"/>
      <c r="F252" s="16"/>
      <c r="G252" t="s">
        <v>213</v>
      </c>
      <c r="H252" t="s">
        <v>213</v>
      </c>
      <c r="K252" s="77">
        <v>0</v>
      </c>
      <c r="L252" t="s">
        <v>213</v>
      </c>
      <c r="M252" s="78">
        <v>0</v>
      </c>
      <c r="N252" s="78">
        <v>0</v>
      </c>
      <c r="O252" s="77">
        <v>0</v>
      </c>
      <c r="P252" s="77">
        <v>0</v>
      </c>
      <c r="R252" s="77">
        <v>0</v>
      </c>
      <c r="S252" s="78">
        <v>0</v>
      </c>
      <c r="T252" s="78">
        <v>0</v>
      </c>
      <c r="U252" s="78">
        <v>0</v>
      </c>
    </row>
    <row r="253" spans="2:21">
      <c r="B253" s="79" t="s">
        <v>231</v>
      </c>
      <c r="C253" s="16"/>
      <c r="D253" s="16"/>
      <c r="E253" s="16"/>
      <c r="F253" s="16"/>
      <c r="K253" s="81">
        <v>5.25</v>
      </c>
      <c r="N253" s="80">
        <v>6.9800000000000001E-2</v>
      </c>
      <c r="O253" s="81">
        <v>1378556.06</v>
      </c>
      <c r="Q253" s="81">
        <v>0</v>
      </c>
      <c r="R253" s="81">
        <v>4658.7161268956352</v>
      </c>
      <c r="T253" s="80">
        <v>0.2636</v>
      </c>
      <c r="U253" s="80">
        <v>5.3199999999999997E-2</v>
      </c>
    </row>
    <row r="254" spans="2:21">
      <c r="B254" s="79" t="s">
        <v>359</v>
      </c>
      <c r="C254" s="16"/>
      <c r="D254" s="16"/>
      <c r="E254" s="16"/>
      <c r="F254" s="16"/>
      <c r="K254" s="81">
        <v>5.58</v>
      </c>
      <c r="N254" s="80">
        <v>6.8199999999999997E-2</v>
      </c>
      <c r="O254" s="81">
        <v>223215.2</v>
      </c>
      <c r="Q254" s="81">
        <v>0</v>
      </c>
      <c r="R254" s="81">
        <v>752.15973773946484</v>
      </c>
      <c r="T254" s="80">
        <v>4.2599999999999999E-2</v>
      </c>
      <c r="U254" s="80">
        <v>8.6E-3</v>
      </c>
    </row>
    <row r="255" spans="2:21">
      <c r="B255" t="s">
        <v>1019</v>
      </c>
      <c r="C255" t="s">
        <v>1020</v>
      </c>
      <c r="D255" t="s">
        <v>123</v>
      </c>
      <c r="E255" t="s">
        <v>1021</v>
      </c>
      <c r="F255" t="s">
        <v>396</v>
      </c>
      <c r="G255" t="s">
        <v>364</v>
      </c>
      <c r="H255" t="s">
        <v>1022</v>
      </c>
      <c r="I255" t="s">
        <v>216</v>
      </c>
      <c r="J255" t="s">
        <v>332</v>
      </c>
      <c r="K255" s="77">
        <v>3.33</v>
      </c>
      <c r="L255" t="s">
        <v>106</v>
      </c>
      <c r="M255" s="78">
        <v>3.2599999999999997E-2</v>
      </c>
      <c r="N255" s="78">
        <v>8.6999999999999994E-2</v>
      </c>
      <c r="O255" s="77">
        <v>25476.400000000001</v>
      </c>
      <c r="P255" s="77">
        <v>83.735875037289418</v>
      </c>
      <c r="Q255" s="77">
        <v>0</v>
      </c>
      <c r="R255" s="77">
        <v>76.499730874248002</v>
      </c>
      <c r="S255" s="78">
        <v>0</v>
      </c>
      <c r="T255" s="78">
        <v>4.3E-3</v>
      </c>
      <c r="U255" s="78">
        <v>8.9999999999999998E-4</v>
      </c>
    </row>
    <row r="256" spans="2:21">
      <c r="B256" t="s">
        <v>1023</v>
      </c>
      <c r="C256" t="s">
        <v>1024</v>
      </c>
      <c r="D256" t="s">
        <v>123</v>
      </c>
      <c r="E256" t="s">
        <v>1021</v>
      </c>
      <c r="F256" t="s">
        <v>406</v>
      </c>
      <c r="G256" t="s">
        <v>407</v>
      </c>
      <c r="H256" t="s">
        <v>1022</v>
      </c>
      <c r="I256" t="s">
        <v>216</v>
      </c>
      <c r="J256" t="s">
        <v>315</v>
      </c>
      <c r="K256" s="77">
        <v>7.49</v>
      </c>
      <c r="L256" t="s">
        <v>106</v>
      </c>
      <c r="M256" s="78">
        <v>3.7499999999999999E-2</v>
      </c>
      <c r="N256" s="78">
        <v>5.5899999999999998E-2</v>
      </c>
      <c r="O256" s="77">
        <v>19866.169999999998</v>
      </c>
      <c r="P256" s="77">
        <v>86.697833217978101</v>
      </c>
      <c r="Q256" s="77">
        <v>0</v>
      </c>
      <c r="R256" s="77">
        <v>61.763610615172396</v>
      </c>
      <c r="S256" s="78">
        <v>0</v>
      </c>
      <c r="T256" s="78">
        <v>3.5000000000000001E-3</v>
      </c>
      <c r="U256" s="78">
        <v>6.9999999999999999E-4</v>
      </c>
    </row>
    <row r="257" spans="2:21">
      <c r="B257" t="s">
        <v>1025</v>
      </c>
      <c r="C257" t="s">
        <v>1026</v>
      </c>
      <c r="D257" t="s">
        <v>123</v>
      </c>
      <c r="E257" t="s">
        <v>1021</v>
      </c>
      <c r="F257" t="s">
        <v>537</v>
      </c>
      <c r="G257" t="s">
        <v>364</v>
      </c>
      <c r="H257" t="s">
        <v>1022</v>
      </c>
      <c r="I257" t="s">
        <v>216</v>
      </c>
      <c r="J257" t="s">
        <v>447</v>
      </c>
      <c r="K257" s="77">
        <v>2.69</v>
      </c>
      <c r="L257" t="s">
        <v>106</v>
      </c>
      <c r="M257" s="78">
        <v>3.2800000000000003E-2</v>
      </c>
      <c r="N257" s="78">
        <v>8.4500000000000006E-2</v>
      </c>
      <c r="O257" s="77">
        <v>36061.57</v>
      </c>
      <c r="P257" s="77">
        <v>87.061930636685787</v>
      </c>
      <c r="Q257" s="77">
        <v>0</v>
      </c>
      <c r="R257" s="77">
        <v>112.585694028801</v>
      </c>
      <c r="S257" s="78">
        <v>0</v>
      </c>
      <c r="T257" s="78">
        <v>6.4000000000000003E-3</v>
      </c>
      <c r="U257" s="78">
        <v>1.2999999999999999E-3</v>
      </c>
    </row>
    <row r="258" spans="2:21">
      <c r="B258" t="s">
        <v>1027</v>
      </c>
      <c r="C258" t="s">
        <v>1028</v>
      </c>
      <c r="D258" t="s">
        <v>123</v>
      </c>
      <c r="E258" t="s">
        <v>1021</v>
      </c>
      <c r="F258" t="s">
        <v>1029</v>
      </c>
      <c r="G258" t="s">
        <v>364</v>
      </c>
      <c r="H258" t="s">
        <v>1022</v>
      </c>
      <c r="I258" t="s">
        <v>216</v>
      </c>
      <c r="J258" t="s">
        <v>279</v>
      </c>
      <c r="K258" s="77">
        <v>4.42</v>
      </c>
      <c r="L258" t="s">
        <v>106</v>
      </c>
      <c r="M258" s="78">
        <v>7.1300000000000002E-2</v>
      </c>
      <c r="N258" s="78">
        <v>7.7399999999999997E-2</v>
      </c>
      <c r="O258" s="77">
        <v>20597.939999999999</v>
      </c>
      <c r="P258" s="77">
        <v>98.256799861539548</v>
      </c>
      <c r="Q258" s="77">
        <v>0</v>
      </c>
      <c r="R258" s="77">
        <v>72.576611779500396</v>
      </c>
      <c r="S258" s="78">
        <v>0</v>
      </c>
      <c r="T258" s="78">
        <v>4.1000000000000003E-3</v>
      </c>
      <c r="U258" s="78">
        <v>8.0000000000000004E-4</v>
      </c>
    </row>
    <row r="259" spans="2:21">
      <c r="B259" t="s">
        <v>1030</v>
      </c>
      <c r="C259" t="s">
        <v>1031</v>
      </c>
      <c r="D259" t="s">
        <v>123</v>
      </c>
      <c r="E259" t="s">
        <v>1021</v>
      </c>
      <c r="F259" t="s">
        <v>821</v>
      </c>
      <c r="G259" t="s">
        <v>586</v>
      </c>
      <c r="H259" t="s">
        <v>1032</v>
      </c>
      <c r="I259" t="s">
        <v>216</v>
      </c>
      <c r="J259" t="s">
        <v>702</v>
      </c>
      <c r="K259" s="77">
        <v>9.6999999999999993</v>
      </c>
      <c r="L259" t="s">
        <v>106</v>
      </c>
      <c r="M259" s="78">
        <v>6.3799999999999996E-2</v>
      </c>
      <c r="N259" s="78">
        <v>6.4699999999999994E-2</v>
      </c>
      <c r="O259" s="77">
        <v>51549.05</v>
      </c>
      <c r="P259" s="77">
        <v>99.730999975751246</v>
      </c>
      <c r="Q259" s="77">
        <v>0</v>
      </c>
      <c r="R259" s="77">
        <v>184.357633592198</v>
      </c>
      <c r="S259" s="78">
        <v>1E-4</v>
      </c>
      <c r="T259" s="78">
        <v>1.04E-2</v>
      </c>
      <c r="U259" s="78">
        <v>2.0999999999999999E-3</v>
      </c>
    </row>
    <row r="260" spans="2:21">
      <c r="B260" t="s">
        <v>1033</v>
      </c>
      <c r="C260" t="s">
        <v>1034</v>
      </c>
      <c r="D260" t="s">
        <v>123</v>
      </c>
      <c r="E260" t="s">
        <v>1021</v>
      </c>
      <c r="F260" t="s">
        <v>1035</v>
      </c>
      <c r="G260" t="s">
        <v>364</v>
      </c>
      <c r="H260" t="s">
        <v>1032</v>
      </c>
      <c r="I260" t="s">
        <v>216</v>
      </c>
      <c r="J260" t="s">
        <v>582</v>
      </c>
      <c r="K260" s="77">
        <v>2.88</v>
      </c>
      <c r="L260" t="s">
        <v>106</v>
      </c>
      <c r="M260" s="78">
        <v>3.0800000000000001E-2</v>
      </c>
      <c r="N260" s="78">
        <v>8.7499999999999994E-2</v>
      </c>
      <c r="O260" s="77">
        <v>28934.68</v>
      </c>
      <c r="P260" s="77">
        <v>86.143669541187251</v>
      </c>
      <c r="Q260" s="77">
        <v>0</v>
      </c>
      <c r="R260" s="77">
        <v>89.382466907492002</v>
      </c>
      <c r="S260" s="78">
        <v>0</v>
      </c>
      <c r="T260" s="78">
        <v>5.1000000000000004E-3</v>
      </c>
      <c r="U260" s="78">
        <v>1E-3</v>
      </c>
    </row>
    <row r="261" spans="2:21">
      <c r="B261" t="s">
        <v>1036</v>
      </c>
      <c r="C261" t="s">
        <v>1037</v>
      </c>
      <c r="D261" t="s">
        <v>123</v>
      </c>
      <c r="E261" t="s">
        <v>1021</v>
      </c>
      <c r="F261" t="s">
        <v>1038</v>
      </c>
      <c r="G261" t="s">
        <v>1039</v>
      </c>
      <c r="H261" t="s">
        <v>790</v>
      </c>
      <c r="I261" t="s">
        <v>216</v>
      </c>
      <c r="J261" t="s">
        <v>370</v>
      </c>
      <c r="K261" s="77">
        <v>5.96</v>
      </c>
      <c r="L261" t="s">
        <v>110</v>
      </c>
      <c r="M261" s="78">
        <v>4.3799999999999999E-2</v>
      </c>
      <c r="N261" s="78">
        <v>7.1199999999999999E-2</v>
      </c>
      <c r="O261" s="77">
        <v>13009.22</v>
      </c>
      <c r="P261" s="77">
        <v>86.066541626630922</v>
      </c>
      <c r="Q261" s="77">
        <v>0</v>
      </c>
      <c r="R261" s="77">
        <v>43.624137385902898</v>
      </c>
      <c r="S261" s="78">
        <v>0</v>
      </c>
      <c r="T261" s="78">
        <v>2.5000000000000001E-3</v>
      </c>
      <c r="U261" s="78">
        <v>5.0000000000000001E-4</v>
      </c>
    </row>
    <row r="262" spans="2:21">
      <c r="B262" t="s">
        <v>1040</v>
      </c>
      <c r="C262" t="s">
        <v>1041</v>
      </c>
      <c r="D262" t="s">
        <v>123</v>
      </c>
      <c r="E262" t="s">
        <v>1021</v>
      </c>
      <c r="F262" t="s">
        <v>1042</v>
      </c>
      <c r="G262" t="s">
        <v>1039</v>
      </c>
      <c r="H262" t="s">
        <v>790</v>
      </c>
      <c r="I262" t="s">
        <v>216</v>
      </c>
      <c r="J262" t="s">
        <v>285</v>
      </c>
      <c r="K262" s="77">
        <v>5.07</v>
      </c>
      <c r="L262" t="s">
        <v>110</v>
      </c>
      <c r="M262" s="78">
        <v>7.3800000000000004E-2</v>
      </c>
      <c r="N262" s="78">
        <v>7.0499999999999993E-2</v>
      </c>
      <c r="O262" s="77">
        <v>11112.05</v>
      </c>
      <c r="P262" s="77">
        <v>101.4452086473693</v>
      </c>
      <c r="Q262" s="77">
        <v>0</v>
      </c>
      <c r="R262" s="77">
        <v>43.9204689584815</v>
      </c>
      <c r="S262" s="78">
        <v>0</v>
      </c>
      <c r="T262" s="78">
        <v>2.5000000000000001E-3</v>
      </c>
      <c r="U262" s="78">
        <v>5.0000000000000001E-4</v>
      </c>
    </row>
    <row r="263" spans="2:21">
      <c r="B263" t="s">
        <v>1043</v>
      </c>
      <c r="C263" t="s">
        <v>1044</v>
      </c>
      <c r="D263" t="s">
        <v>123</v>
      </c>
      <c r="E263" t="s">
        <v>1021</v>
      </c>
      <c r="F263" t="s">
        <v>1042</v>
      </c>
      <c r="G263" t="s">
        <v>1039</v>
      </c>
      <c r="H263" t="s">
        <v>790</v>
      </c>
      <c r="I263" t="s">
        <v>216</v>
      </c>
      <c r="J263" t="s">
        <v>285</v>
      </c>
      <c r="K263" s="77">
        <v>6.17</v>
      </c>
      <c r="L263" t="s">
        <v>106</v>
      </c>
      <c r="M263" s="78">
        <v>8.1299999999999997E-2</v>
      </c>
      <c r="N263" s="78">
        <v>7.2700000000000001E-2</v>
      </c>
      <c r="O263" s="77">
        <v>10298.969999999999</v>
      </c>
      <c r="P263" s="77">
        <v>104.63695807541919</v>
      </c>
      <c r="Q263" s="77">
        <v>0</v>
      </c>
      <c r="R263" s="77">
        <v>38.644632711064602</v>
      </c>
      <c r="S263" s="78">
        <v>0</v>
      </c>
      <c r="T263" s="78">
        <v>2.2000000000000001E-3</v>
      </c>
      <c r="U263" s="78">
        <v>4.0000000000000002E-4</v>
      </c>
    </row>
    <row r="264" spans="2:21">
      <c r="B264" t="s">
        <v>1045</v>
      </c>
      <c r="C264" t="s">
        <v>1046</v>
      </c>
      <c r="D264" t="s">
        <v>123</v>
      </c>
      <c r="E264" t="s">
        <v>1021</v>
      </c>
      <c r="F264" t="s">
        <v>1047</v>
      </c>
      <c r="G264" t="s">
        <v>1048</v>
      </c>
      <c r="H264" t="s">
        <v>213</v>
      </c>
      <c r="I264" t="s">
        <v>214</v>
      </c>
      <c r="J264" t="s">
        <v>257</v>
      </c>
      <c r="K264" s="77">
        <v>3.03</v>
      </c>
      <c r="L264" t="s">
        <v>106</v>
      </c>
      <c r="M264" s="78">
        <v>0</v>
      </c>
      <c r="N264" s="78">
        <v>-9.4399999999999998E-2</v>
      </c>
      <c r="O264" s="77">
        <v>6309.15</v>
      </c>
      <c r="P264" s="77">
        <v>127.316</v>
      </c>
      <c r="Q264" s="77">
        <v>0</v>
      </c>
      <c r="R264" s="77">
        <v>28.804750886604001</v>
      </c>
      <c r="S264" s="78">
        <v>0</v>
      </c>
      <c r="T264" s="78">
        <v>1.6000000000000001E-3</v>
      </c>
      <c r="U264" s="78">
        <v>2.9999999999999997E-4</v>
      </c>
    </row>
    <row r="265" spans="2:21">
      <c r="B265" s="79" t="s">
        <v>360</v>
      </c>
      <c r="C265" s="16"/>
      <c r="D265" s="16"/>
      <c r="E265" s="16"/>
      <c r="F265" s="16"/>
      <c r="K265" s="81">
        <v>5.19</v>
      </c>
      <c r="N265" s="80">
        <v>7.0199999999999999E-2</v>
      </c>
      <c r="O265" s="81">
        <v>1155340.8600000001</v>
      </c>
      <c r="Q265" s="81">
        <v>0</v>
      </c>
      <c r="R265" s="81">
        <v>3906.5563891561701</v>
      </c>
      <c r="T265" s="80">
        <v>0.221</v>
      </c>
      <c r="U265" s="80">
        <v>4.4600000000000001E-2</v>
      </c>
    </row>
    <row r="266" spans="2:21">
      <c r="B266" t="s">
        <v>1049</v>
      </c>
      <c r="C266" t="s">
        <v>1050</v>
      </c>
      <c r="D266" t="s">
        <v>123</v>
      </c>
      <c r="E266" t="s">
        <v>1021</v>
      </c>
      <c r="F266" t="s">
        <v>1051</v>
      </c>
      <c r="G266" t="s">
        <v>1052</v>
      </c>
      <c r="H266" t="s">
        <v>1053</v>
      </c>
      <c r="I266" t="s">
        <v>350</v>
      </c>
      <c r="J266" t="s">
        <v>288</v>
      </c>
      <c r="K266" s="77">
        <v>7.52</v>
      </c>
      <c r="L266" t="s">
        <v>110</v>
      </c>
      <c r="M266" s="78">
        <v>4.2500000000000003E-2</v>
      </c>
      <c r="N266" s="78">
        <v>5.33E-2</v>
      </c>
      <c r="O266" s="77">
        <v>10841.02</v>
      </c>
      <c r="P266" s="77">
        <v>94.219016194048208</v>
      </c>
      <c r="Q266" s="77">
        <v>0</v>
      </c>
      <c r="R266" s="77">
        <v>39.796964969580301</v>
      </c>
      <c r="S266" s="78">
        <v>0</v>
      </c>
      <c r="T266" s="78">
        <v>2.3E-3</v>
      </c>
      <c r="U266" s="78">
        <v>5.0000000000000001E-4</v>
      </c>
    </row>
    <row r="267" spans="2:21">
      <c r="B267" t="s">
        <v>1054</v>
      </c>
      <c r="C267" t="s">
        <v>1055</v>
      </c>
      <c r="D267" t="s">
        <v>123</v>
      </c>
      <c r="E267" t="s">
        <v>1021</v>
      </c>
      <c r="F267" t="s">
        <v>1056</v>
      </c>
      <c r="G267" t="s">
        <v>1057</v>
      </c>
      <c r="H267" t="s">
        <v>947</v>
      </c>
      <c r="I267" t="s">
        <v>216</v>
      </c>
      <c r="J267" t="s">
        <v>811</v>
      </c>
      <c r="K267" s="77">
        <v>3.88</v>
      </c>
      <c r="L267" t="s">
        <v>106</v>
      </c>
      <c r="M267" s="78">
        <v>4.2500000000000003E-2</v>
      </c>
      <c r="N267" s="78">
        <v>6.0499999999999998E-2</v>
      </c>
      <c r="O267" s="77">
        <v>3720.32</v>
      </c>
      <c r="P267" s="77">
        <v>93.670685424909692</v>
      </c>
      <c r="Q267" s="77">
        <v>0</v>
      </c>
      <c r="R267" s="77">
        <v>12.496669388983999</v>
      </c>
      <c r="S267" s="78">
        <v>0</v>
      </c>
      <c r="T267" s="78">
        <v>6.9999999999999999E-4</v>
      </c>
      <c r="U267" s="78">
        <v>1E-4</v>
      </c>
    </row>
    <row r="268" spans="2:21">
      <c r="B268" t="s">
        <v>1058</v>
      </c>
      <c r="C268" t="s">
        <v>1059</v>
      </c>
      <c r="D268" t="s">
        <v>123</v>
      </c>
      <c r="E268" t="s">
        <v>1021</v>
      </c>
      <c r="F268" t="s">
        <v>1060</v>
      </c>
      <c r="G268" t="s">
        <v>1061</v>
      </c>
      <c r="H268" t="s">
        <v>1053</v>
      </c>
      <c r="I268" t="s">
        <v>350</v>
      </c>
      <c r="J268" t="s">
        <v>702</v>
      </c>
      <c r="K268" s="77">
        <v>1.39</v>
      </c>
      <c r="L268" t="s">
        <v>106</v>
      </c>
      <c r="M268" s="78">
        <v>4.4999999999999998E-2</v>
      </c>
      <c r="N268" s="78">
        <v>8.6800000000000002E-2</v>
      </c>
      <c r="O268" s="77">
        <v>7.05</v>
      </c>
      <c r="P268" s="77">
        <v>94.219943262411348</v>
      </c>
      <c r="Q268" s="77">
        <v>0</v>
      </c>
      <c r="R268" s="77">
        <v>2.3820026516000001E-2</v>
      </c>
      <c r="S268" s="78">
        <v>0</v>
      </c>
      <c r="T268" s="78">
        <v>0</v>
      </c>
      <c r="U268" s="78">
        <v>0</v>
      </c>
    </row>
    <row r="269" spans="2:21">
      <c r="B269" t="s">
        <v>1062</v>
      </c>
      <c r="C269" t="s">
        <v>1063</v>
      </c>
      <c r="D269" t="s">
        <v>123</v>
      </c>
      <c r="E269" t="s">
        <v>1021</v>
      </c>
      <c r="F269" t="s">
        <v>1064</v>
      </c>
      <c r="G269" t="s">
        <v>1065</v>
      </c>
      <c r="H269" t="s">
        <v>947</v>
      </c>
      <c r="I269" t="s">
        <v>216</v>
      </c>
      <c r="J269" t="s">
        <v>257</v>
      </c>
      <c r="K269" s="77">
        <v>6.87</v>
      </c>
      <c r="L269" t="s">
        <v>106</v>
      </c>
      <c r="M269" s="78">
        <v>0.03</v>
      </c>
      <c r="N269" s="78">
        <v>6.9199999999999998E-2</v>
      </c>
      <c r="O269" s="77">
        <v>20055.89</v>
      </c>
      <c r="P269" s="77">
        <v>78.304666463068955</v>
      </c>
      <c r="Q269" s="77">
        <v>0</v>
      </c>
      <c r="R269" s="77">
        <v>56.3170462057302</v>
      </c>
      <c r="S269" s="78">
        <v>0</v>
      </c>
      <c r="T269" s="78">
        <v>3.2000000000000002E-3</v>
      </c>
      <c r="U269" s="78">
        <v>5.9999999999999995E-4</v>
      </c>
    </row>
    <row r="270" spans="2:21">
      <c r="B270" t="s">
        <v>1066</v>
      </c>
      <c r="C270" t="s">
        <v>1067</v>
      </c>
      <c r="D270" t="s">
        <v>123</v>
      </c>
      <c r="E270" t="s">
        <v>1021</v>
      </c>
      <c r="F270" t="s">
        <v>1068</v>
      </c>
      <c r="G270" t="s">
        <v>1052</v>
      </c>
      <c r="H270" t="s">
        <v>1053</v>
      </c>
      <c r="I270" t="s">
        <v>350</v>
      </c>
      <c r="J270" t="s">
        <v>370</v>
      </c>
      <c r="K270" s="77">
        <v>7.42</v>
      </c>
      <c r="L270" t="s">
        <v>106</v>
      </c>
      <c r="M270" s="78">
        <v>3.5000000000000003E-2</v>
      </c>
      <c r="N270" s="78">
        <v>7.0999999999999994E-2</v>
      </c>
      <c r="O270" s="77">
        <v>8130.77</v>
      </c>
      <c r="P270" s="77">
        <v>79.038888629244212</v>
      </c>
      <c r="Q270" s="77">
        <v>0</v>
      </c>
      <c r="R270" s="77">
        <v>23.045322298569999</v>
      </c>
      <c r="S270" s="78">
        <v>0</v>
      </c>
      <c r="T270" s="78">
        <v>1.2999999999999999E-3</v>
      </c>
      <c r="U270" s="78">
        <v>2.9999999999999997E-4</v>
      </c>
    </row>
    <row r="271" spans="2:21">
      <c r="B271" t="s">
        <v>1069</v>
      </c>
      <c r="C271" t="s">
        <v>1070</v>
      </c>
      <c r="D271" t="s">
        <v>123</v>
      </c>
      <c r="E271" t="s">
        <v>1021</v>
      </c>
      <c r="F271" t="s">
        <v>1071</v>
      </c>
      <c r="G271" t="s">
        <v>789</v>
      </c>
      <c r="H271" t="s">
        <v>763</v>
      </c>
      <c r="I271" t="s">
        <v>216</v>
      </c>
      <c r="J271" t="s">
        <v>421</v>
      </c>
      <c r="K271" s="77">
        <v>3.89</v>
      </c>
      <c r="L271" t="s">
        <v>106</v>
      </c>
      <c r="M271" s="78">
        <v>5.5500000000000001E-2</v>
      </c>
      <c r="N271" s="78">
        <v>0.06</v>
      </c>
      <c r="O271" s="77">
        <v>3794.36</v>
      </c>
      <c r="P271" s="77">
        <v>98.657144477593064</v>
      </c>
      <c r="Q271" s="77">
        <v>0</v>
      </c>
      <c r="R271" s="77">
        <v>13.423858316739199</v>
      </c>
      <c r="S271" s="78">
        <v>0</v>
      </c>
      <c r="T271" s="78">
        <v>8.0000000000000004E-4</v>
      </c>
      <c r="U271" s="78">
        <v>2.0000000000000001E-4</v>
      </c>
    </row>
    <row r="272" spans="2:21">
      <c r="B272" t="s">
        <v>1072</v>
      </c>
      <c r="C272" t="s">
        <v>1073</v>
      </c>
      <c r="D272" t="s">
        <v>123</v>
      </c>
      <c r="E272" t="s">
        <v>1021</v>
      </c>
      <c r="F272" t="s">
        <v>1074</v>
      </c>
      <c r="G272" t="s">
        <v>1052</v>
      </c>
      <c r="H272" t="s">
        <v>763</v>
      </c>
      <c r="I272" t="s">
        <v>216</v>
      </c>
      <c r="J272" t="s">
        <v>288</v>
      </c>
      <c r="K272" s="77">
        <v>7.86</v>
      </c>
      <c r="L272" t="s">
        <v>110</v>
      </c>
      <c r="M272" s="78">
        <v>4.2500000000000003E-2</v>
      </c>
      <c r="N272" s="78">
        <v>5.45E-2</v>
      </c>
      <c r="O272" s="77">
        <v>21682.04</v>
      </c>
      <c r="P272" s="77">
        <v>90.313876611241398</v>
      </c>
      <c r="Q272" s="77">
        <v>0</v>
      </c>
      <c r="R272" s="77">
        <v>76.294963139120895</v>
      </c>
      <c r="S272" s="78">
        <v>0</v>
      </c>
      <c r="T272" s="78">
        <v>4.3E-3</v>
      </c>
      <c r="U272" s="78">
        <v>8.9999999999999998E-4</v>
      </c>
    </row>
    <row r="273" spans="2:21">
      <c r="B273" t="s">
        <v>1075</v>
      </c>
      <c r="C273" t="s">
        <v>1076</v>
      </c>
      <c r="D273" t="s">
        <v>123</v>
      </c>
      <c r="E273" t="s">
        <v>1021</v>
      </c>
      <c r="F273" t="s">
        <v>1077</v>
      </c>
      <c r="G273" t="s">
        <v>1078</v>
      </c>
      <c r="H273" t="s">
        <v>1079</v>
      </c>
      <c r="I273" t="s">
        <v>350</v>
      </c>
      <c r="J273" t="s">
        <v>618</v>
      </c>
      <c r="K273" s="77">
        <v>3.99</v>
      </c>
      <c r="L273" t="s">
        <v>113</v>
      </c>
      <c r="M273" s="78">
        <v>4.6300000000000001E-2</v>
      </c>
      <c r="N273" s="78">
        <v>6.5600000000000006E-2</v>
      </c>
      <c r="O273" s="77">
        <v>16261.53</v>
      </c>
      <c r="P273" s="77">
        <v>92.69834703069148</v>
      </c>
      <c r="Q273" s="77">
        <v>0</v>
      </c>
      <c r="R273" s="77">
        <v>66.721289093571798</v>
      </c>
      <c r="S273" s="78">
        <v>0</v>
      </c>
      <c r="T273" s="78">
        <v>3.8E-3</v>
      </c>
      <c r="U273" s="78">
        <v>8.0000000000000004E-4</v>
      </c>
    </row>
    <row r="274" spans="2:21">
      <c r="B274" t="s">
        <v>1080</v>
      </c>
      <c r="C274" t="s">
        <v>1081</v>
      </c>
      <c r="D274" t="s">
        <v>123</v>
      </c>
      <c r="E274" t="s">
        <v>1021</v>
      </c>
      <c r="F274" t="s">
        <v>1082</v>
      </c>
      <c r="G274" t="s">
        <v>1052</v>
      </c>
      <c r="H274" t="s">
        <v>1083</v>
      </c>
      <c r="I274" t="s">
        <v>350</v>
      </c>
      <c r="J274" t="s">
        <v>1084</v>
      </c>
      <c r="K274" s="77">
        <v>4.0999999999999996</v>
      </c>
      <c r="L274" t="s">
        <v>106</v>
      </c>
      <c r="M274" s="78">
        <v>3.2000000000000001E-2</v>
      </c>
      <c r="N274" s="78">
        <v>0.1176</v>
      </c>
      <c r="O274" s="77">
        <v>17345.63</v>
      </c>
      <c r="P274" s="77">
        <v>73.010333064293434</v>
      </c>
      <c r="Q274" s="77">
        <v>0</v>
      </c>
      <c r="R274" s="77">
        <v>45.413470615068597</v>
      </c>
      <c r="S274" s="78">
        <v>0</v>
      </c>
      <c r="T274" s="78">
        <v>2.5999999999999999E-3</v>
      </c>
      <c r="U274" s="78">
        <v>5.0000000000000001E-4</v>
      </c>
    </row>
    <row r="275" spans="2:21">
      <c r="B275" t="s">
        <v>1085</v>
      </c>
      <c r="C275" t="s">
        <v>1086</v>
      </c>
      <c r="D275" t="s">
        <v>123</v>
      </c>
      <c r="E275" t="s">
        <v>1021</v>
      </c>
      <c r="F275" t="s">
        <v>1071</v>
      </c>
      <c r="G275" t="s">
        <v>789</v>
      </c>
      <c r="H275" t="s">
        <v>1087</v>
      </c>
      <c r="I275" t="s">
        <v>216</v>
      </c>
      <c r="J275" t="s">
        <v>279</v>
      </c>
      <c r="K275" s="77">
        <v>7.17</v>
      </c>
      <c r="L275" t="s">
        <v>106</v>
      </c>
      <c r="M275" s="78">
        <v>6.7400000000000002E-2</v>
      </c>
      <c r="N275" s="78">
        <v>6.1600000000000002E-2</v>
      </c>
      <c r="O275" s="77">
        <v>8130.77</v>
      </c>
      <c r="P275" s="77">
        <v>105.34951105983812</v>
      </c>
      <c r="Q275" s="77">
        <v>0</v>
      </c>
      <c r="R275" s="77">
        <v>30.7166950152744</v>
      </c>
      <c r="S275" s="78">
        <v>0</v>
      </c>
      <c r="T275" s="78">
        <v>1.6999999999999999E-3</v>
      </c>
      <c r="U275" s="78">
        <v>4.0000000000000002E-4</v>
      </c>
    </row>
    <row r="276" spans="2:21">
      <c r="B276" t="s">
        <v>1088</v>
      </c>
      <c r="C276" t="s">
        <v>1089</v>
      </c>
      <c r="D276" t="s">
        <v>123</v>
      </c>
      <c r="E276" t="s">
        <v>1021</v>
      </c>
      <c r="F276" t="s">
        <v>1090</v>
      </c>
      <c r="G276" t="s">
        <v>789</v>
      </c>
      <c r="H276" t="s">
        <v>1087</v>
      </c>
      <c r="I276" t="s">
        <v>216</v>
      </c>
      <c r="J276" t="s">
        <v>512</v>
      </c>
      <c r="K276" s="77">
        <v>5.57</v>
      </c>
      <c r="L276" t="s">
        <v>106</v>
      </c>
      <c r="M276" s="78">
        <v>3.9300000000000002E-2</v>
      </c>
      <c r="N276" s="78">
        <v>6.3600000000000004E-2</v>
      </c>
      <c r="O276" s="77">
        <v>16884.89</v>
      </c>
      <c r="P276" s="77">
        <v>87.696649967515341</v>
      </c>
      <c r="Q276" s="77">
        <v>0</v>
      </c>
      <c r="R276" s="77">
        <v>53.099633610190203</v>
      </c>
      <c r="S276" s="78">
        <v>0</v>
      </c>
      <c r="T276" s="78">
        <v>3.0000000000000001E-3</v>
      </c>
      <c r="U276" s="78">
        <v>5.9999999999999995E-4</v>
      </c>
    </row>
    <row r="277" spans="2:21">
      <c r="B277" t="s">
        <v>1091</v>
      </c>
      <c r="C277" t="s">
        <v>1092</v>
      </c>
      <c r="D277" t="s">
        <v>123</v>
      </c>
      <c r="E277" t="s">
        <v>1021</v>
      </c>
      <c r="F277" t="s">
        <v>1093</v>
      </c>
      <c r="G277" t="s">
        <v>1052</v>
      </c>
      <c r="H277" t="s">
        <v>1083</v>
      </c>
      <c r="I277" t="s">
        <v>350</v>
      </c>
      <c r="J277" t="s">
        <v>421</v>
      </c>
      <c r="K277" s="77">
        <v>7.06</v>
      </c>
      <c r="L277" t="s">
        <v>106</v>
      </c>
      <c r="M277" s="78">
        <v>0.06</v>
      </c>
      <c r="N277" s="78">
        <v>6.9099999999999995E-2</v>
      </c>
      <c r="O277" s="77">
        <v>13551.28</v>
      </c>
      <c r="P277" s="77">
        <v>93.388712162983865</v>
      </c>
      <c r="Q277" s="77">
        <v>0</v>
      </c>
      <c r="R277" s="77">
        <v>45.382142022729603</v>
      </c>
      <c r="S277" s="78">
        <v>0</v>
      </c>
      <c r="T277" s="78">
        <v>2.5999999999999999E-3</v>
      </c>
      <c r="U277" s="78">
        <v>5.0000000000000001E-4</v>
      </c>
    </row>
    <row r="278" spans="2:21">
      <c r="B278" t="s">
        <v>1094</v>
      </c>
      <c r="C278" t="s">
        <v>1095</v>
      </c>
      <c r="D278" t="s">
        <v>123</v>
      </c>
      <c r="E278" t="s">
        <v>1021</v>
      </c>
      <c r="F278" t="s">
        <v>1096</v>
      </c>
      <c r="G278" t="s">
        <v>1065</v>
      </c>
      <c r="H278" t="s">
        <v>1087</v>
      </c>
      <c r="I278" t="s">
        <v>216</v>
      </c>
      <c r="J278" t="s">
        <v>257</v>
      </c>
      <c r="K278" s="77">
        <v>3.22</v>
      </c>
      <c r="L278" t="s">
        <v>106</v>
      </c>
      <c r="M278" s="78">
        <v>4.7500000000000001E-2</v>
      </c>
      <c r="N278" s="78">
        <v>7.9299999999999995E-2</v>
      </c>
      <c r="O278" s="77">
        <v>12467.17</v>
      </c>
      <c r="P278" s="77">
        <v>89.855166322429227</v>
      </c>
      <c r="Q278" s="77">
        <v>0</v>
      </c>
      <c r="R278" s="77">
        <v>40.171793272371197</v>
      </c>
      <c r="S278" s="78">
        <v>0</v>
      </c>
      <c r="T278" s="78">
        <v>2.3E-3</v>
      </c>
      <c r="U278" s="78">
        <v>5.0000000000000001E-4</v>
      </c>
    </row>
    <row r="279" spans="2:21">
      <c r="B279" t="s">
        <v>1097</v>
      </c>
      <c r="C279" t="s">
        <v>1098</v>
      </c>
      <c r="D279" t="s">
        <v>123</v>
      </c>
      <c r="E279" t="s">
        <v>1021</v>
      </c>
      <c r="F279" t="s">
        <v>1096</v>
      </c>
      <c r="G279" t="s">
        <v>1065</v>
      </c>
      <c r="H279" t="s">
        <v>1087</v>
      </c>
      <c r="I279" t="s">
        <v>216</v>
      </c>
      <c r="J279" t="s">
        <v>257</v>
      </c>
      <c r="K279" s="77">
        <v>6.17</v>
      </c>
      <c r="L279" t="s">
        <v>106</v>
      </c>
      <c r="M279" s="78">
        <v>5.1299999999999998E-2</v>
      </c>
      <c r="N279" s="78">
        <v>7.7899999999999997E-2</v>
      </c>
      <c r="O279" s="77">
        <v>8916.74</v>
      </c>
      <c r="P279" s="77">
        <v>84.265416867599598</v>
      </c>
      <c r="Q279" s="77">
        <v>0</v>
      </c>
      <c r="R279" s="77">
        <v>26.944229081351999</v>
      </c>
      <c r="S279" s="78">
        <v>0</v>
      </c>
      <c r="T279" s="78">
        <v>1.5E-3</v>
      </c>
      <c r="U279" s="78">
        <v>2.9999999999999997E-4</v>
      </c>
    </row>
    <row r="280" spans="2:21">
      <c r="B280" t="s">
        <v>1099</v>
      </c>
      <c r="C280" t="s">
        <v>1100</v>
      </c>
      <c r="D280" t="s">
        <v>123</v>
      </c>
      <c r="E280" t="s">
        <v>1021</v>
      </c>
      <c r="F280" t="s">
        <v>1101</v>
      </c>
      <c r="G280" t="s">
        <v>1052</v>
      </c>
      <c r="H280" t="s">
        <v>1087</v>
      </c>
      <c r="I280" t="s">
        <v>216</v>
      </c>
      <c r="J280" t="s">
        <v>702</v>
      </c>
      <c r="K280" s="77">
        <v>2.2000000000000002</v>
      </c>
      <c r="L280" t="s">
        <v>106</v>
      </c>
      <c r="M280" s="78">
        <v>5.7500000000000002E-2</v>
      </c>
      <c r="N280" s="78">
        <v>8.0500000000000002E-2</v>
      </c>
      <c r="O280" s="77">
        <v>4593.88</v>
      </c>
      <c r="P280" s="77">
        <v>98.020750816303433</v>
      </c>
      <c r="Q280" s="77">
        <v>0</v>
      </c>
      <c r="R280" s="77">
        <v>16.147599024013601</v>
      </c>
      <c r="S280" s="78">
        <v>0</v>
      </c>
      <c r="T280" s="78">
        <v>8.9999999999999998E-4</v>
      </c>
      <c r="U280" s="78">
        <v>2.0000000000000001E-4</v>
      </c>
    </row>
    <row r="281" spans="2:21">
      <c r="B281" t="s">
        <v>1102</v>
      </c>
      <c r="C281" t="s">
        <v>1103</v>
      </c>
      <c r="D281" t="s">
        <v>123</v>
      </c>
      <c r="E281" t="s">
        <v>1021</v>
      </c>
      <c r="F281" t="s">
        <v>1104</v>
      </c>
      <c r="G281" t="s">
        <v>1105</v>
      </c>
      <c r="H281" t="s">
        <v>1106</v>
      </c>
      <c r="I281" t="s">
        <v>350</v>
      </c>
      <c r="J281" t="s">
        <v>783</v>
      </c>
      <c r="K281" s="77">
        <v>7.54</v>
      </c>
      <c r="L281" t="s">
        <v>106</v>
      </c>
      <c r="M281" s="78">
        <v>3.3000000000000002E-2</v>
      </c>
      <c r="N281" s="78">
        <v>5.8400000000000001E-2</v>
      </c>
      <c r="O281" s="77">
        <v>16261.53</v>
      </c>
      <c r="P281" s="77">
        <v>82.15599990775776</v>
      </c>
      <c r="Q281" s="77">
        <v>0</v>
      </c>
      <c r="R281" s="77">
        <v>47.908323742474799</v>
      </c>
      <c r="S281" s="78">
        <v>0</v>
      </c>
      <c r="T281" s="78">
        <v>2.7000000000000001E-3</v>
      </c>
      <c r="U281" s="78">
        <v>5.0000000000000001E-4</v>
      </c>
    </row>
    <row r="282" spans="2:21">
      <c r="B282" t="s">
        <v>1107</v>
      </c>
      <c r="C282" t="s">
        <v>1108</v>
      </c>
      <c r="D282" t="s">
        <v>123</v>
      </c>
      <c r="E282" t="s">
        <v>1021</v>
      </c>
      <c r="F282" t="s">
        <v>1109</v>
      </c>
      <c r="G282" t="s">
        <v>1052</v>
      </c>
      <c r="H282" t="s">
        <v>1106</v>
      </c>
      <c r="I282" t="s">
        <v>350</v>
      </c>
      <c r="J282" t="s">
        <v>673</v>
      </c>
      <c r="K282" s="77">
        <v>6.85</v>
      </c>
      <c r="L282" t="s">
        <v>110</v>
      </c>
      <c r="M282" s="78">
        <v>5.8000000000000003E-2</v>
      </c>
      <c r="N282" s="78">
        <v>5.3600000000000002E-2</v>
      </c>
      <c r="O282" s="77">
        <v>8130.77</v>
      </c>
      <c r="P282" s="77">
        <v>106.472739617527</v>
      </c>
      <c r="Q282" s="77">
        <v>0</v>
      </c>
      <c r="R282" s="77">
        <v>33.729612123330199</v>
      </c>
      <c r="S282" s="78">
        <v>0</v>
      </c>
      <c r="T282" s="78">
        <v>1.9E-3</v>
      </c>
      <c r="U282" s="78">
        <v>4.0000000000000002E-4</v>
      </c>
    </row>
    <row r="283" spans="2:21">
      <c r="B283" t="s">
        <v>1110</v>
      </c>
      <c r="C283" t="s">
        <v>1111</v>
      </c>
      <c r="D283" t="s">
        <v>123</v>
      </c>
      <c r="E283" t="s">
        <v>1021</v>
      </c>
      <c r="F283" t="s">
        <v>1112</v>
      </c>
      <c r="G283" t="s">
        <v>1113</v>
      </c>
      <c r="H283" t="s">
        <v>1022</v>
      </c>
      <c r="I283" t="s">
        <v>216</v>
      </c>
      <c r="J283" t="s">
        <v>673</v>
      </c>
      <c r="K283" s="77">
        <v>7.59</v>
      </c>
      <c r="L283" t="s">
        <v>106</v>
      </c>
      <c r="M283" s="78">
        <v>5.5E-2</v>
      </c>
      <c r="N283" s="78">
        <v>5.6000000000000001E-2</v>
      </c>
      <c r="O283" s="77">
        <v>21682.04</v>
      </c>
      <c r="P283" s="77">
        <v>99.184833141161988</v>
      </c>
      <c r="Q283" s="77">
        <v>0</v>
      </c>
      <c r="R283" s="77">
        <v>77.117988571421606</v>
      </c>
      <c r="S283" s="78">
        <v>0</v>
      </c>
      <c r="T283" s="78">
        <v>4.4000000000000003E-3</v>
      </c>
      <c r="U283" s="78">
        <v>8.9999999999999998E-4</v>
      </c>
    </row>
    <row r="284" spans="2:21">
      <c r="B284" t="s">
        <v>1114</v>
      </c>
      <c r="C284" t="s">
        <v>1115</v>
      </c>
      <c r="D284" t="s">
        <v>123</v>
      </c>
      <c r="E284" t="s">
        <v>1021</v>
      </c>
      <c r="F284" t="s">
        <v>1116</v>
      </c>
      <c r="G284" t="s">
        <v>789</v>
      </c>
      <c r="H284" t="s">
        <v>1106</v>
      </c>
      <c r="I284" t="s">
        <v>350</v>
      </c>
      <c r="J284" t="s">
        <v>342</v>
      </c>
      <c r="K284" s="77">
        <v>4.5999999999999996</v>
      </c>
      <c r="L284" t="s">
        <v>110</v>
      </c>
      <c r="M284" s="78">
        <v>4.1300000000000003E-2</v>
      </c>
      <c r="N284" s="78">
        <v>5.1999999999999998E-2</v>
      </c>
      <c r="O284" s="77">
        <v>16098.91</v>
      </c>
      <c r="P284" s="77">
        <v>96.583698473996066</v>
      </c>
      <c r="Q284" s="77">
        <v>0</v>
      </c>
      <c r="R284" s="77">
        <v>60.581712592570398</v>
      </c>
      <c r="S284" s="78">
        <v>0</v>
      </c>
      <c r="T284" s="78">
        <v>3.3999999999999998E-3</v>
      </c>
      <c r="U284" s="78">
        <v>6.9999999999999999E-4</v>
      </c>
    </row>
    <row r="285" spans="2:21">
      <c r="B285" t="s">
        <v>1117</v>
      </c>
      <c r="C285" t="s">
        <v>1118</v>
      </c>
      <c r="D285" t="s">
        <v>123</v>
      </c>
      <c r="E285" t="s">
        <v>1021</v>
      </c>
      <c r="F285" t="s">
        <v>1119</v>
      </c>
      <c r="G285" t="s">
        <v>1120</v>
      </c>
      <c r="H285" t="s">
        <v>1106</v>
      </c>
      <c r="I285" t="s">
        <v>350</v>
      </c>
      <c r="J285" t="s">
        <v>279</v>
      </c>
      <c r="K285" s="77">
        <v>7.13</v>
      </c>
      <c r="L285" t="s">
        <v>106</v>
      </c>
      <c r="M285" s="78">
        <v>6.3799999999999996E-2</v>
      </c>
      <c r="N285" s="78">
        <v>5.6500000000000002E-2</v>
      </c>
      <c r="O285" s="77">
        <v>4553.2299999999996</v>
      </c>
      <c r="P285" s="77">
        <v>104.27038341572906</v>
      </c>
      <c r="Q285" s="77">
        <v>0</v>
      </c>
      <c r="R285" s="77">
        <v>17.025145978376798</v>
      </c>
      <c r="S285" s="78">
        <v>0</v>
      </c>
      <c r="T285" s="78">
        <v>1E-3</v>
      </c>
      <c r="U285" s="78">
        <v>2.0000000000000001E-4</v>
      </c>
    </row>
    <row r="286" spans="2:21">
      <c r="B286" t="s">
        <v>1121</v>
      </c>
      <c r="C286" t="s">
        <v>1122</v>
      </c>
      <c r="D286" t="s">
        <v>123</v>
      </c>
      <c r="E286" t="s">
        <v>1021</v>
      </c>
      <c r="F286" t="s">
        <v>1123</v>
      </c>
      <c r="G286" t="s">
        <v>789</v>
      </c>
      <c r="H286" t="s">
        <v>1022</v>
      </c>
      <c r="I286" t="s">
        <v>216</v>
      </c>
      <c r="J286" t="s">
        <v>274</v>
      </c>
      <c r="K286" s="77">
        <v>3.82</v>
      </c>
      <c r="L286" t="s">
        <v>106</v>
      </c>
      <c r="M286" s="78">
        <v>8.1299999999999997E-2</v>
      </c>
      <c r="N286" s="78">
        <v>7.6300000000000007E-2</v>
      </c>
      <c r="O286" s="77">
        <v>10841.02</v>
      </c>
      <c r="P286" s="77">
        <v>101.94259702684803</v>
      </c>
      <c r="Q286" s="77">
        <v>0</v>
      </c>
      <c r="R286" s="77">
        <v>39.631099753269197</v>
      </c>
      <c r="S286" s="78">
        <v>0</v>
      </c>
      <c r="T286" s="78">
        <v>2.2000000000000001E-3</v>
      </c>
      <c r="U286" s="78">
        <v>5.0000000000000001E-4</v>
      </c>
    </row>
    <row r="287" spans="2:21">
      <c r="B287" t="s">
        <v>1124</v>
      </c>
      <c r="C287" t="s">
        <v>1125</v>
      </c>
      <c r="D287" t="s">
        <v>123</v>
      </c>
      <c r="E287" t="s">
        <v>1021</v>
      </c>
      <c r="F287" t="s">
        <v>1126</v>
      </c>
      <c r="G287" t="s">
        <v>789</v>
      </c>
      <c r="H287" t="s">
        <v>1032</v>
      </c>
      <c r="I287" t="s">
        <v>216</v>
      </c>
      <c r="J287" t="s">
        <v>282</v>
      </c>
      <c r="K287" s="77">
        <v>4.54</v>
      </c>
      <c r="L287" t="s">
        <v>110</v>
      </c>
      <c r="M287" s="78">
        <v>7.2499999999999995E-2</v>
      </c>
      <c r="N287" s="78">
        <v>7.7100000000000002E-2</v>
      </c>
      <c r="O287" s="77">
        <v>19351.22</v>
      </c>
      <c r="P287" s="77">
        <v>95.421971990396415</v>
      </c>
      <c r="Q287" s="77">
        <v>0</v>
      </c>
      <c r="R287" s="77">
        <v>71.944563140212793</v>
      </c>
      <c r="S287" s="78">
        <v>0</v>
      </c>
      <c r="T287" s="78">
        <v>4.1000000000000003E-3</v>
      </c>
      <c r="U287" s="78">
        <v>8.0000000000000004E-4</v>
      </c>
    </row>
    <row r="288" spans="2:21">
      <c r="B288" t="s">
        <v>1127</v>
      </c>
      <c r="C288" t="s">
        <v>1128</v>
      </c>
      <c r="D288" t="s">
        <v>123</v>
      </c>
      <c r="E288" t="s">
        <v>1021</v>
      </c>
      <c r="F288" t="s">
        <v>1129</v>
      </c>
      <c r="G288" t="s">
        <v>1065</v>
      </c>
      <c r="H288" t="s">
        <v>1130</v>
      </c>
      <c r="I288" t="s">
        <v>350</v>
      </c>
      <c r="J288" t="s">
        <v>257</v>
      </c>
      <c r="K288" s="77">
        <v>4.12</v>
      </c>
      <c r="L288" t="s">
        <v>110</v>
      </c>
      <c r="M288" s="78">
        <v>2.63E-2</v>
      </c>
      <c r="N288" s="78">
        <v>0.1046</v>
      </c>
      <c r="O288" s="77">
        <v>9784.02</v>
      </c>
      <c r="P288" s="77">
        <v>74.398506579095354</v>
      </c>
      <c r="Q288" s="77">
        <v>0</v>
      </c>
      <c r="R288" s="77">
        <v>28.361081751159102</v>
      </c>
      <c r="S288" s="78">
        <v>0</v>
      </c>
      <c r="T288" s="78">
        <v>1.6000000000000001E-3</v>
      </c>
      <c r="U288" s="78">
        <v>2.9999999999999997E-4</v>
      </c>
    </row>
    <row r="289" spans="2:21">
      <c r="B289" t="s">
        <v>1131</v>
      </c>
      <c r="C289" t="s">
        <v>1132</v>
      </c>
      <c r="D289" t="s">
        <v>123</v>
      </c>
      <c r="E289" t="s">
        <v>1021</v>
      </c>
      <c r="F289" t="s">
        <v>1133</v>
      </c>
      <c r="G289" t="s">
        <v>1065</v>
      </c>
      <c r="H289" t="s">
        <v>1032</v>
      </c>
      <c r="I289" t="s">
        <v>216</v>
      </c>
      <c r="J289" t="s">
        <v>332</v>
      </c>
      <c r="K289" s="77">
        <v>3.5</v>
      </c>
      <c r="L289" t="s">
        <v>106</v>
      </c>
      <c r="M289" s="78">
        <v>2.63E-2</v>
      </c>
      <c r="N289" s="78">
        <v>7.6100000000000001E-2</v>
      </c>
      <c r="O289" s="77">
        <v>13743.7</v>
      </c>
      <c r="P289" s="77">
        <v>83.88862497726231</v>
      </c>
      <c r="Q289" s="77">
        <v>0</v>
      </c>
      <c r="R289" s="77">
        <v>41.344431810285997</v>
      </c>
      <c r="S289" s="78">
        <v>0</v>
      </c>
      <c r="T289" s="78">
        <v>2.3E-3</v>
      </c>
      <c r="U289" s="78">
        <v>5.0000000000000001E-4</v>
      </c>
    </row>
    <row r="290" spans="2:21">
      <c r="B290" t="s">
        <v>1134</v>
      </c>
      <c r="C290" t="s">
        <v>1135</v>
      </c>
      <c r="D290" t="s">
        <v>123</v>
      </c>
      <c r="E290" t="s">
        <v>1021</v>
      </c>
      <c r="F290" t="s">
        <v>1133</v>
      </c>
      <c r="G290" t="s">
        <v>1061</v>
      </c>
      <c r="H290" t="s">
        <v>1130</v>
      </c>
      <c r="I290" t="s">
        <v>350</v>
      </c>
      <c r="J290" t="s">
        <v>342</v>
      </c>
      <c r="K290" s="77">
        <v>2.3199999999999998</v>
      </c>
      <c r="L290" t="s">
        <v>106</v>
      </c>
      <c r="M290" s="78">
        <v>7.0499999999999993E-2</v>
      </c>
      <c r="N290" s="78">
        <v>7.1999999999999995E-2</v>
      </c>
      <c r="O290" s="77">
        <v>5420.51</v>
      </c>
      <c r="P290" s="77">
        <v>98.998583028165243</v>
      </c>
      <c r="Q290" s="77">
        <v>0</v>
      </c>
      <c r="R290" s="77">
        <v>19.243293941139399</v>
      </c>
      <c r="S290" s="78">
        <v>0</v>
      </c>
      <c r="T290" s="78">
        <v>1.1000000000000001E-3</v>
      </c>
      <c r="U290" s="78">
        <v>2.0000000000000001E-4</v>
      </c>
    </row>
    <row r="291" spans="2:21">
      <c r="B291" t="s">
        <v>1136</v>
      </c>
      <c r="C291" t="s">
        <v>1137</v>
      </c>
      <c r="D291" t="s">
        <v>123</v>
      </c>
      <c r="E291" t="s">
        <v>1021</v>
      </c>
      <c r="F291" t="s">
        <v>1138</v>
      </c>
      <c r="G291" t="s">
        <v>1139</v>
      </c>
      <c r="H291" t="s">
        <v>1032</v>
      </c>
      <c r="I291" t="s">
        <v>216</v>
      </c>
      <c r="J291" t="s">
        <v>254</v>
      </c>
      <c r="K291" s="77">
        <v>5.49</v>
      </c>
      <c r="L291" t="s">
        <v>106</v>
      </c>
      <c r="M291" s="78">
        <v>0.04</v>
      </c>
      <c r="N291" s="78">
        <v>5.6800000000000003E-2</v>
      </c>
      <c r="O291" s="77">
        <v>20191.400000000001</v>
      </c>
      <c r="P291" s="77">
        <v>91.144888833859966</v>
      </c>
      <c r="Q291" s="77">
        <v>0</v>
      </c>
      <c r="R291" s="77">
        <v>65.994696695223993</v>
      </c>
      <c r="S291" s="78">
        <v>0</v>
      </c>
      <c r="T291" s="78">
        <v>3.7000000000000002E-3</v>
      </c>
      <c r="U291" s="78">
        <v>8.0000000000000004E-4</v>
      </c>
    </row>
    <row r="292" spans="2:21">
      <c r="B292" t="s">
        <v>1140</v>
      </c>
      <c r="C292" t="s">
        <v>1141</v>
      </c>
      <c r="D292" t="s">
        <v>123</v>
      </c>
      <c r="E292" t="s">
        <v>1021</v>
      </c>
      <c r="F292" t="s">
        <v>1142</v>
      </c>
      <c r="G292" t="s">
        <v>1143</v>
      </c>
      <c r="H292" t="s">
        <v>1130</v>
      </c>
      <c r="I292" t="s">
        <v>350</v>
      </c>
      <c r="J292" t="s">
        <v>279</v>
      </c>
      <c r="K292" s="77">
        <v>6.39</v>
      </c>
      <c r="L292" t="s">
        <v>110</v>
      </c>
      <c r="M292" s="78">
        <v>6.6299999999999998E-2</v>
      </c>
      <c r="N292" s="78">
        <v>6.4600000000000005E-2</v>
      </c>
      <c r="O292" s="77">
        <v>21682.04</v>
      </c>
      <c r="P292" s="77">
        <v>101.80080543897158</v>
      </c>
      <c r="Q292" s="77">
        <v>0</v>
      </c>
      <c r="R292" s="77">
        <v>85.998840819688695</v>
      </c>
      <c r="S292" s="78">
        <v>0</v>
      </c>
      <c r="T292" s="78">
        <v>4.8999999999999998E-3</v>
      </c>
      <c r="U292" s="78">
        <v>1E-3</v>
      </c>
    </row>
    <row r="293" spans="2:21">
      <c r="B293" t="s">
        <v>1144</v>
      </c>
      <c r="C293" t="s">
        <v>1145</v>
      </c>
      <c r="D293" t="s">
        <v>123</v>
      </c>
      <c r="E293" t="s">
        <v>1021</v>
      </c>
      <c r="F293" t="s">
        <v>1146</v>
      </c>
      <c r="G293" t="s">
        <v>1147</v>
      </c>
      <c r="H293" t="s">
        <v>1130</v>
      </c>
      <c r="I293" t="s">
        <v>350</v>
      </c>
      <c r="J293" t="s">
        <v>288</v>
      </c>
      <c r="K293" s="77">
        <v>6.12</v>
      </c>
      <c r="L293" t="s">
        <v>106</v>
      </c>
      <c r="M293" s="78">
        <v>3.2500000000000001E-2</v>
      </c>
      <c r="N293" s="78">
        <v>5.5800000000000002E-2</v>
      </c>
      <c r="O293" s="77">
        <v>10841.02</v>
      </c>
      <c r="P293" s="77">
        <v>86.070249596440192</v>
      </c>
      <c r="Q293" s="77">
        <v>0</v>
      </c>
      <c r="R293" s="77">
        <v>33.460582200460799</v>
      </c>
      <c r="S293" s="78">
        <v>0</v>
      </c>
      <c r="T293" s="78">
        <v>1.9E-3</v>
      </c>
      <c r="U293" s="78">
        <v>4.0000000000000002E-4</v>
      </c>
    </row>
    <row r="294" spans="2:21">
      <c r="B294" t="s">
        <v>1148</v>
      </c>
      <c r="C294" t="s">
        <v>1149</v>
      </c>
      <c r="D294" t="s">
        <v>123</v>
      </c>
      <c r="E294" t="s">
        <v>1021</v>
      </c>
      <c r="F294" t="s">
        <v>1150</v>
      </c>
      <c r="G294" t="s">
        <v>1061</v>
      </c>
      <c r="H294" t="s">
        <v>1130</v>
      </c>
      <c r="I294" t="s">
        <v>350</v>
      </c>
      <c r="J294" t="s">
        <v>332</v>
      </c>
      <c r="K294" s="77">
        <v>4.97</v>
      </c>
      <c r="L294" t="s">
        <v>106</v>
      </c>
      <c r="M294" s="78">
        <v>3.1300000000000001E-2</v>
      </c>
      <c r="N294" s="78">
        <v>7.0800000000000002E-2</v>
      </c>
      <c r="O294" s="77">
        <v>10841.02</v>
      </c>
      <c r="P294" s="77">
        <v>83.416333256464796</v>
      </c>
      <c r="Q294" s="77">
        <v>0</v>
      </c>
      <c r="R294" s="77">
        <v>32.428848398557598</v>
      </c>
      <c r="S294" s="78">
        <v>0</v>
      </c>
      <c r="T294" s="78">
        <v>1.8E-3</v>
      </c>
      <c r="U294" s="78">
        <v>4.0000000000000002E-4</v>
      </c>
    </row>
    <row r="295" spans="2:21">
      <c r="B295" t="s">
        <v>1151</v>
      </c>
      <c r="C295" t="s">
        <v>1152</v>
      </c>
      <c r="D295" t="s">
        <v>123</v>
      </c>
      <c r="E295" t="s">
        <v>1021</v>
      </c>
      <c r="F295" t="s">
        <v>1153</v>
      </c>
      <c r="G295" t="s">
        <v>1120</v>
      </c>
      <c r="H295" t="s">
        <v>1130</v>
      </c>
      <c r="I295" t="s">
        <v>350</v>
      </c>
      <c r="J295" t="s">
        <v>279</v>
      </c>
      <c r="K295" s="77">
        <v>4.75</v>
      </c>
      <c r="L295" t="s">
        <v>110</v>
      </c>
      <c r="M295" s="78">
        <v>4.8800000000000003E-2</v>
      </c>
      <c r="N295" s="78">
        <v>5.5800000000000002E-2</v>
      </c>
      <c r="O295" s="77">
        <v>14852.2</v>
      </c>
      <c r="P295" s="77">
        <v>97.144150846339258</v>
      </c>
      <c r="Q295" s="77">
        <v>0</v>
      </c>
      <c r="R295" s="77">
        <v>56.214543365226397</v>
      </c>
      <c r="S295" s="78">
        <v>0</v>
      </c>
      <c r="T295" s="78">
        <v>3.2000000000000002E-3</v>
      </c>
      <c r="U295" s="78">
        <v>5.9999999999999995E-4</v>
      </c>
    </row>
    <row r="296" spans="2:21">
      <c r="B296" t="s">
        <v>1154</v>
      </c>
      <c r="C296" t="s">
        <v>1155</v>
      </c>
      <c r="D296" t="s">
        <v>123</v>
      </c>
      <c r="E296" t="s">
        <v>1021</v>
      </c>
      <c r="F296" t="s">
        <v>1156</v>
      </c>
      <c r="G296" t="s">
        <v>123</v>
      </c>
      <c r="H296" t="s">
        <v>1032</v>
      </c>
      <c r="I296" t="s">
        <v>216</v>
      </c>
      <c r="J296" t="s">
        <v>282</v>
      </c>
      <c r="K296" s="77">
        <v>7.59</v>
      </c>
      <c r="L296" t="s">
        <v>106</v>
      </c>
      <c r="M296" s="78">
        <v>5.8999999999999997E-2</v>
      </c>
      <c r="N296" s="78">
        <v>5.8599999999999999E-2</v>
      </c>
      <c r="O296" s="77">
        <v>15177.43</v>
      </c>
      <c r="P296" s="77">
        <v>99.854110886362179</v>
      </c>
      <c r="Q296" s="77">
        <v>0</v>
      </c>
      <c r="R296" s="77">
        <v>54.346861985893398</v>
      </c>
      <c r="S296" s="78">
        <v>0</v>
      </c>
      <c r="T296" s="78">
        <v>3.0999999999999999E-3</v>
      </c>
      <c r="U296" s="78">
        <v>5.9999999999999995E-4</v>
      </c>
    </row>
    <row r="297" spans="2:21">
      <c r="B297" t="s">
        <v>1157</v>
      </c>
      <c r="C297" t="s">
        <v>1158</v>
      </c>
      <c r="D297" t="s">
        <v>123</v>
      </c>
      <c r="E297" t="s">
        <v>1021</v>
      </c>
      <c r="F297" t="s">
        <v>1159</v>
      </c>
      <c r="G297" t="s">
        <v>1160</v>
      </c>
      <c r="H297" t="s">
        <v>1032</v>
      </c>
      <c r="I297" t="s">
        <v>216</v>
      </c>
      <c r="J297" t="s">
        <v>374</v>
      </c>
      <c r="K297" s="77">
        <v>7.24</v>
      </c>
      <c r="L297" t="s">
        <v>106</v>
      </c>
      <c r="M297" s="78">
        <v>3.15E-2</v>
      </c>
      <c r="N297" s="78">
        <v>6.7100000000000007E-2</v>
      </c>
      <c r="O297" s="77">
        <v>10841.02</v>
      </c>
      <c r="P297" s="77">
        <v>77.233749757864118</v>
      </c>
      <c r="Q297" s="77">
        <v>0</v>
      </c>
      <c r="R297" s="77">
        <v>30.025313561188</v>
      </c>
      <c r="S297" s="78">
        <v>0</v>
      </c>
      <c r="T297" s="78">
        <v>1.6999999999999999E-3</v>
      </c>
      <c r="U297" s="78">
        <v>2.9999999999999997E-4</v>
      </c>
    </row>
    <row r="298" spans="2:21">
      <c r="B298" t="s">
        <v>1161</v>
      </c>
      <c r="C298" t="s">
        <v>1162</v>
      </c>
      <c r="D298" t="s">
        <v>123</v>
      </c>
      <c r="E298" t="s">
        <v>1021</v>
      </c>
      <c r="F298" t="s">
        <v>1163</v>
      </c>
      <c r="G298" t="s">
        <v>1164</v>
      </c>
      <c r="H298" t="s">
        <v>1032</v>
      </c>
      <c r="I298" t="s">
        <v>216</v>
      </c>
      <c r="J298" t="s">
        <v>542</v>
      </c>
      <c r="K298" s="77">
        <v>7.41</v>
      </c>
      <c r="L298" t="s">
        <v>106</v>
      </c>
      <c r="M298" s="78">
        <v>4.2799999999999998E-2</v>
      </c>
      <c r="N298" s="78">
        <v>5.8200000000000002E-2</v>
      </c>
      <c r="O298" s="77">
        <v>21682.04</v>
      </c>
      <c r="P298" s="77">
        <v>88.698849228209156</v>
      </c>
      <c r="Q298" s="77">
        <v>0</v>
      </c>
      <c r="R298" s="77">
        <v>68.964947809551205</v>
      </c>
      <c r="S298" s="78">
        <v>0</v>
      </c>
      <c r="T298" s="78">
        <v>3.8999999999999998E-3</v>
      </c>
      <c r="U298" s="78">
        <v>8.0000000000000004E-4</v>
      </c>
    </row>
    <row r="299" spans="2:21">
      <c r="B299" t="s">
        <v>1165</v>
      </c>
      <c r="C299" t="s">
        <v>1166</v>
      </c>
      <c r="D299" t="s">
        <v>123</v>
      </c>
      <c r="E299" t="s">
        <v>1021</v>
      </c>
      <c r="F299" t="s">
        <v>1167</v>
      </c>
      <c r="G299" t="s">
        <v>1061</v>
      </c>
      <c r="H299" t="s">
        <v>1130</v>
      </c>
      <c r="I299" t="s">
        <v>350</v>
      </c>
      <c r="J299" t="s">
        <v>279</v>
      </c>
      <c r="K299" s="77">
        <v>7.22</v>
      </c>
      <c r="L299" t="s">
        <v>106</v>
      </c>
      <c r="M299" s="78">
        <v>6.8000000000000005E-2</v>
      </c>
      <c r="N299" s="78">
        <v>6.7000000000000004E-2</v>
      </c>
      <c r="O299" s="77">
        <v>26018.45</v>
      </c>
      <c r="P299" s="77">
        <v>101.7235998224337</v>
      </c>
      <c r="Q299" s="77">
        <v>0</v>
      </c>
      <c r="R299" s="77">
        <v>94.910317593388001</v>
      </c>
      <c r="S299" s="78">
        <v>0</v>
      </c>
      <c r="T299" s="78">
        <v>5.4000000000000003E-3</v>
      </c>
      <c r="U299" s="78">
        <v>1.1000000000000001E-3</v>
      </c>
    </row>
    <row r="300" spans="2:21">
      <c r="B300" t="s">
        <v>1168</v>
      </c>
      <c r="C300" t="s">
        <v>1169</v>
      </c>
      <c r="D300" t="s">
        <v>123</v>
      </c>
      <c r="E300" t="s">
        <v>1021</v>
      </c>
      <c r="F300" t="s">
        <v>1170</v>
      </c>
      <c r="G300" t="s">
        <v>1113</v>
      </c>
      <c r="H300" t="s">
        <v>1130</v>
      </c>
      <c r="I300" t="s">
        <v>350</v>
      </c>
      <c r="J300" t="s">
        <v>288</v>
      </c>
      <c r="K300" s="77">
        <v>7.01</v>
      </c>
      <c r="L300" t="s">
        <v>106</v>
      </c>
      <c r="M300" s="78">
        <v>5.6000000000000001E-2</v>
      </c>
      <c r="N300" s="78">
        <v>5.4600000000000003E-2</v>
      </c>
      <c r="O300" s="77">
        <v>4065.38</v>
      </c>
      <c r="P300" s="77">
        <v>101.58811108924627</v>
      </c>
      <c r="Q300" s="77">
        <v>0</v>
      </c>
      <c r="R300" s="77">
        <v>14.8099747036516</v>
      </c>
      <c r="S300" s="78">
        <v>0</v>
      </c>
      <c r="T300" s="78">
        <v>8.0000000000000004E-4</v>
      </c>
      <c r="U300" s="78">
        <v>2.0000000000000001E-4</v>
      </c>
    </row>
    <row r="301" spans="2:21">
      <c r="B301" t="s">
        <v>1171</v>
      </c>
      <c r="C301" t="s">
        <v>1172</v>
      </c>
      <c r="D301" t="s">
        <v>123</v>
      </c>
      <c r="E301" t="s">
        <v>1021</v>
      </c>
      <c r="F301" t="s">
        <v>1173</v>
      </c>
      <c r="G301" t="s">
        <v>1065</v>
      </c>
      <c r="H301" t="s">
        <v>1032</v>
      </c>
      <c r="I301" t="s">
        <v>216</v>
      </c>
      <c r="J301" t="s">
        <v>315</v>
      </c>
      <c r="K301" s="77">
        <v>3.52</v>
      </c>
      <c r="L301" t="s">
        <v>106</v>
      </c>
      <c r="M301" s="78">
        <v>4.7E-2</v>
      </c>
      <c r="N301" s="78">
        <v>7.3899999999999993E-2</v>
      </c>
      <c r="O301" s="77">
        <v>10298.969999999999</v>
      </c>
      <c r="P301" s="77">
        <v>91.000889248148113</v>
      </c>
      <c r="Q301" s="77">
        <v>0</v>
      </c>
      <c r="R301" s="77">
        <v>33.6085452602724</v>
      </c>
      <c r="S301" s="78">
        <v>0</v>
      </c>
      <c r="T301" s="78">
        <v>1.9E-3</v>
      </c>
      <c r="U301" s="78">
        <v>4.0000000000000002E-4</v>
      </c>
    </row>
    <row r="302" spans="2:21">
      <c r="B302" t="s">
        <v>1174</v>
      </c>
      <c r="C302" t="s">
        <v>1175</v>
      </c>
      <c r="D302" t="s">
        <v>123</v>
      </c>
      <c r="E302" t="s">
        <v>1021</v>
      </c>
      <c r="F302" t="s">
        <v>1176</v>
      </c>
      <c r="G302" t="s">
        <v>1061</v>
      </c>
      <c r="H302" t="s">
        <v>1130</v>
      </c>
      <c r="I302" t="s">
        <v>350</v>
      </c>
      <c r="J302" t="s">
        <v>257</v>
      </c>
      <c r="K302" s="77">
        <v>3.1</v>
      </c>
      <c r="L302" t="s">
        <v>106</v>
      </c>
      <c r="M302" s="78">
        <v>3.4000000000000002E-2</v>
      </c>
      <c r="N302" s="78">
        <v>7.3700000000000002E-2</v>
      </c>
      <c r="O302" s="77">
        <v>4878.46</v>
      </c>
      <c r="P302" s="77">
        <v>88.550334187428007</v>
      </c>
      <c r="Q302" s="77">
        <v>0</v>
      </c>
      <c r="R302" s="77">
        <v>15.491134982655201</v>
      </c>
      <c r="S302" s="78">
        <v>0</v>
      </c>
      <c r="T302" s="78">
        <v>8.9999999999999998E-4</v>
      </c>
      <c r="U302" s="78">
        <v>2.0000000000000001E-4</v>
      </c>
    </row>
    <row r="303" spans="2:21">
      <c r="B303" t="s">
        <v>1177</v>
      </c>
      <c r="C303" t="s">
        <v>1178</v>
      </c>
      <c r="D303" t="s">
        <v>123</v>
      </c>
      <c r="E303" t="s">
        <v>1021</v>
      </c>
      <c r="F303" t="s">
        <v>1176</v>
      </c>
      <c r="G303" t="s">
        <v>1061</v>
      </c>
      <c r="H303" t="s">
        <v>1130</v>
      </c>
      <c r="I303" t="s">
        <v>350</v>
      </c>
      <c r="J303" t="s">
        <v>525</v>
      </c>
      <c r="K303" s="77">
        <v>2.21</v>
      </c>
      <c r="L303" t="s">
        <v>106</v>
      </c>
      <c r="M303" s="78">
        <v>3.7499999999999999E-2</v>
      </c>
      <c r="N303" s="78">
        <v>7.6499999999999999E-2</v>
      </c>
      <c r="O303" s="77">
        <v>3252.31</v>
      </c>
      <c r="P303" s="77">
        <v>92.162333461447403</v>
      </c>
      <c r="Q303" s="77">
        <v>0</v>
      </c>
      <c r="R303" s="77">
        <v>10.748693567616399</v>
      </c>
      <c r="S303" s="78">
        <v>0</v>
      </c>
      <c r="T303" s="78">
        <v>5.9999999999999995E-4</v>
      </c>
      <c r="U303" s="78">
        <v>1E-4</v>
      </c>
    </row>
    <row r="304" spans="2:21">
      <c r="B304" t="s">
        <v>1179</v>
      </c>
      <c r="C304" t="s">
        <v>1180</v>
      </c>
      <c r="D304" t="s">
        <v>123</v>
      </c>
      <c r="E304" t="s">
        <v>1021</v>
      </c>
      <c r="F304" t="s">
        <v>1181</v>
      </c>
      <c r="G304" t="s">
        <v>1120</v>
      </c>
      <c r="H304" t="s">
        <v>1130</v>
      </c>
      <c r="I304" t="s">
        <v>350</v>
      </c>
      <c r="J304" t="s">
        <v>288</v>
      </c>
      <c r="K304" s="77">
        <v>3.66</v>
      </c>
      <c r="L304" t="s">
        <v>106</v>
      </c>
      <c r="M304" s="78">
        <v>6.88E-2</v>
      </c>
      <c r="N304" s="78">
        <v>8.7400000000000005E-2</v>
      </c>
      <c r="O304" s="77">
        <v>11274.66</v>
      </c>
      <c r="P304" s="77">
        <v>93.498205886474622</v>
      </c>
      <c r="Q304" s="77">
        <v>0</v>
      </c>
      <c r="R304" s="77">
        <v>37.802194883802798</v>
      </c>
      <c r="S304" s="78">
        <v>0</v>
      </c>
      <c r="T304" s="78">
        <v>2.0999999999999999E-3</v>
      </c>
      <c r="U304" s="78">
        <v>4.0000000000000002E-4</v>
      </c>
    </row>
    <row r="305" spans="2:21">
      <c r="B305" t="s">
        <v>1182</v>
      </c>
      <c r="C305" t="s">
        <v>1183</v>
      </c>
      <c r="D305" t="s">
        <v>123</v>
      </c>
      <c r="E305" t="s">
        <v>1021</v>
      </c>
      <c r="F305" t="s">
        <v>1184</v>
      </c>
      <c r="G305" t="s">
        <v>1143</v>
      </c>
      <c r="H305" t="s">
        <v>1032</v>
      </c>
      <c r="I305" t="s">
        <v>216</v>
      </c>
      <c r="J305" t="s">
        <v>783</v>
      </c>
      <c r="K305" s="77">
        <v>4.26</v>
      </c>
      <c r="L305" t="s">
        <v>110</v>
      </c>
      <c r="M305" s="78">
        <v>0.04</v>
      </c>
      <c r="N305" s="78">
        <v>6.3299999999999995E-2</v>
      </c>
      <c r="O305" s="77">
        <v>13009.22</v>
      </c>
      <c r="P305" s="77">
        <v>93.614667025386566</v>
      </c>
      <c r="Q305" s="77">
        <v>0</v>
      </c>
      <c r="R305" s="77">
        <v>47.450019699494703</v>
      </c>
      <c r="S305" s="78">
        <v>0</v>
      </c>
      <c r="T305" s="78">
        <v>2.7000000000000001E-3</v>
      </c>
      <c r="U305" s="78">
        <v>5.0000000000000001E-4</v>
      </c>
    </row>
    <row r="306" spans="2:21">
      <c r="B306" t="s">
        <v>1185</v>
      </c>
      <c r="C306" t="s">
        <v>1186</v>
      </c>
      <c r="D306" t="s">
        <v>123</v>
      </c>
      <c r="E306" t="s">
        <v>1021</v>
      </c>
      <c r="F306" t="s">
        <v>1187</v>
      </c>
      <c r="G306" t="s">
        <v>1164</v>
      </c>
      <c r="H306" t="s">
        <v>1032</v>
      </c>
      <c r="I306" t="s">
        <v>216</v>
      </c>
      <c r="J306" t="s">
        <v>618</v>
      </c>
      <c r="K306" s="77">
        <v>4.25</v>
      </c>
      <c r="L306" t="s">
        <v>110</v>
      </c>
      <c r="M306" s="78">
        <v>4.6300000000000001E-2</v>
      </c>
      <c r="N306" s="78">
        <v>5.3400000000000003E-2</v>
      </c>
      <c r="O306" s="77">
        <v>11112.05</v>
      </c>
      <c r="P306" s="77">
        <v>98.798125323410176</v>
      </c>
      <c r="Q306" s="77">
        <v>0</v>
      </c>
      <c r="R306" s="77">
        <v>42.774420342577002</v>
      </c>
      <c r="S306" s="78">
        <v>0</v>
      </c>
      <c r="T306" s="78">
        <v>2.3999999999999998E-3</v>
      </c>
      <c r="U306" s="78">
        <v>5.0000000000000001E-4</v>
      </c>
    </row>
    <row r="307" spans="2:21">
      <c r="B307" t="s">
        <v>1188</v>
      </c>
      <c r="C307" t="s">
        <v>1189</v>
      </c>
      <c r="D307" t="s">
        <v>123</v>
      </c>
      <c r="E307" t="s">
        <v>1021</v>
      </c>
      <c r="F307" t="s">
        <v>1190</v>
      </c>
      <c r="G307" t="s">
        <v>1143</v>
      </c>
      <c r="H307" t="s">
        <v>1130</v>
      </c>
      <c r="I307" t="s">
        <v>350</v>
      </c>
      <c r="J307" t="s">
        <v>702</v>
      </c>
      <c r="K307" s="77">
        <v>3.57</v>
      </c>
      <c r="L307" t="s">
        <v>106</v>
      </c>
      <c r="M307" s="78">
        <v>5.2999999999999999E-2</v>
      </c>
      <c r="N307" s="78">
        <v>9.98E-2</v>
      </c>
      <c r="O307" s="77">
        <v>15692.38</v>
      </c>
      <c r="P307" s="77">
        <v>84.577808261079582</v>
      </c>
      <c r="Q307" s="77">
        <v>0</v>
      </c>
      <c r="R307" s="77">
        <v>47.594364049847997</v>
      </c>
      <c r="S307" s="78">
        <v>0</v>
      </c>
      <c r="T307" s="78">
        <v>2.7000000000000001E-3</v>
      </c>
      <c r="U307" s="78">
        <v>5.0000000000000001E-4</v>
      </c>
    </row>
    <row r="308" spans="2:21">
      <c r="B308" t="s">
        <v>1191</v>
      </c>
      <c r="C308" t="s">
        <v>1192</v>
      </c>
      <c r="D308" t="s">
        <v>123</v>
      </c>
      <c r="E308" t="s">
        <v>1021</v>
      </c>
      <c r="F308" t="s">
        <v>1193</v>
      </c>
      <c r="G308" t="s">
        <v>1120</v>
      </c>
      <c r="H308" t="s">
        <v>1032</v>
      </c>
      <c r="I308" t="s">
        <v>216</v>
      </c>
      <c r="J308" t="s">
        <v>702</v>
      </c>
      <c r="K308" s="77">
        <v>4.57</v>
      </c>
      <c r="L308" t="s">
        <v>110</v>
      </c>
      <c r="M308" s="78">
        <v>4.6300000000000001E-2</v>
      </c>
      <c r="N308" s="78">
        <v>6.6100000000000006E-2</v>
      </c>
      <c r="O308" s="77">
        <v>10353.17</v>
      </c>
      <c r="P308" s="77">
        <v>94.15413924237707</v>
      </c>
      <c r="Q308" s="77">
        <v>0</v>
      </c>
      <c r="R308" s="77">
        <v>37.9799164166484</v>
      </c>
      <c r="S308" s="78">
        <v>0</v>
      </c>
      <c r="T308" s="78">
        <v>2.0999999999999999E-3</v>
      </c>
      <c r="U308" s="78">
        <v>4.0000000000000002E-4</v>
      </c>
    </row>
    <row r="309" spans="2:21">
      <c r="B309" t="s">
        <v>1194</v>
      </c>
      <c r="C309" t="s">
        <v>1195</v>
      </c>
      <c r="D309" t="s">
        <v>123</v>
      </c>
      <c r="E309" t="s">
        <v>1021</v>
      </c>
      <c r="F309" t="s">
        <v>1196</v>
      </c>
      <c r="G309" t="s">
        <v>1105</v>
      </c>
      <c r="H309" t="s">
        <v>1197</v>
      </c>
      <c r="I309" t="s">
        <v>216</v>
      </c>
      <c r="J309" t="s">
        <v>370</v>
      </c>
      <c r="K309" s="77">
        <v>2.04</v>
      </c>
      <c r="L309" t="s">
        <v>106</v>
      </c>
      <c r="M309" s="78">
        <v>6.5000000000000002E-2</v>
      </c>
      <c r="N309" s="78">
        <v>9.4E-2</v>
      </c>
      <c r="O309" s="77">
        <v>5420.51</v>
      </c>
      <c r="P309" s="77">
        <v>95.077832679950774</v>
      </c>
      <c r="Q309" s="77">
        <v>0</v>
      </c>
      <c r="R309" s="77">
        <v>18.481180493525201</v>
      </c>
      <c r="S309" s="78">
        <v>0</v>
      </c>
      <c r="T309" s="78">
        <v>1E-3</v>
      </c>
      <c r="U309" s="78">
        <v>2.0000000000000001E-4</v>
      </c>
    </row>
    <row r="310" spans="2:21">
      <c r="B310" t="s">
        <v>1198</v>
      </c>
      <c r="C310" t="s">
        <v>1199</v>
      </c>
      <c r="D310" t="s">
        <v>123</v>
      </c>
      <c r="E310" t="s">
        <v>1021</v>
      </c>
      <c r="F310" t="s">
        <v>1200</v>
      </c>
      <c r="G310" t="s">
        <v>1143</v>
      </c>
      <c r="H310" t="s">
        <v>1197</v>
      </c>
      <c r="I310" t="s">
        <v>216</v>
      </c>
      <c r="J310" t="s">
        <v>418</v>
      </c>
      <c r="K310" s="77">
        <v>4.6399999999999997</v>
      </c>
      <c r="L310" t="s">
        <v>106</v>
      </c>
      <c r="M310" s="78">
        <v>4.1300000000000003E-2</v>
      </c>
      <c r="N310" s="78">
        <v>5.9799999999999999E-2</v>
      </c>
      <c r="O310" s="77">
        <v>19405.43</v>
      </c>
      <c r="P310" s="77">
        <v>90.774125104674312</v>
      </c>
      <c r="Q310" s="77">
        <v>0</v>
      </c>
      <c r="R310" s="77">
        <v>63.167781968805798</v>
      </c>
      <c r="S310" s="78">
        <v>0</v>
      </c>
      <c r="T310" s="78">
        <v>3.5999999999999999E-3</v>
      </c>
      <c r="U310" s="78">
        <v>6.9999999999999999E-4</v>
      </c>
    </row>
    <row r="311" spans="2:21">
      <c r="B311" t="s">
        <v>1201</v>
      </c>
      <c r="C311" t="s">
        <v>1202</v>
      </c>
      <c r="D311" t="s">
        <v>123</v>
      </c>
      <c r="E311" t="s">
        <v>1021</v>
      </c>
      <c r="F311" t="s">
        <v>1203</v>
      </c>
      <c r="G311" t="s">
        <v>1204</v>
      </c>
      <c r="H311" t="s">
        <v>1197</v>
      </c>
      <c r="I311" t="s">
        <v>216</v>
      </c>
      <c r="J311" t="s">
        <v>458</v>
      </c>
      <c r="K311" s="77">
        <v>4.29</v>
      </c>
      <c r="L311" t="s">
        <v>110</v>
      </c>
      <c r="M311" s="78">
        <v>3.1300000000000001E-2</v>
      </c>
      <c r="N311" s="78">
        <v>6.5000000000000002E-2</v>
      </c>
      <c r="O311" s="77">
        <v>16261.53</v>
      </c>
      <c r="P311" s="77">
        <v>87.262506906176782</v>
      </c>
      <c r="Q311" s="77">
        <v>0</v>
      </c>
      <c r="R311" s="77">
        <v>55.287930252060697</v>
      </c>
      <c r="S311" s="78">
        <v>0</v>
      </c>
      <c r="T311" s="78">
        <v>3.0999999999999999E-3</v>
      </c>
      <c r="U311" s="78">
        <v>5.9999999999999995E-4</v>
      </c>
    </row>
    <row r="312" spans="2:21">
      <c r="B312" t="s">
        <v>1205</v>
      </c>
      <c r="C312" t="s">
        <v>1206</v>
      </c>
      <c r="D312" t="s">
        <v>123</v>
      </c>
      <c r="E312" t="s">
        <v>1021</v>
      </c>
      <c r="F312" t="s">
        <v>1207</v>
      </c>
      <c r="G312" t="s">
        <v>789</v>
      </c>
      <c r="H312" t="s">
        <v>1208</v>
      </c>
      <c r="I312" t="s">
        <v>350</v>
      </c>
      <c r="J312" t="s">
        <v>421</v>
      </c>
      <c r="K312" s="77">
        <v>5.2</v>
      </c>
      <c r="L312" t="s">
        <v>110</v>
      </c>
      <c r="M312" s="78">
        <v>6.88E-2</v>
      </c>
      <c r="N312" s="78">
        <v>8.14E-2</v>
      </c>
      <c r="O312" s="77">
        <v>9540.1</v>
      </c>
      <c r="P312" s="77">
        <v>95.233713032358153</v>
      </c>
      <c r="Q312" s="77">
        <v>0</v>
      </c>
      <c r="R312" s="77">
        <v>35.398502194763402</v>
      </c>
      <c r="S312" s="78">
        <v>0</v>
      </c>
      <c r="T312" s="78">
        <v>2E-3</v>
      </c>
      <c r="U312" s="78">
        <v>4.0000000000000002E-4</v>
      </c>
    </row>
    <row r="313" spans="2:21">
      <c r="B313" t="s">
        <v>1209</v>
      </c>
      <c r="C313" t="s">
        <v>1210</v>
      </c>
      <c r="D313" t="s">
        <v>123</v>
      </c>
      <c r="E313" t="s">
        <v>1021</v>
      </c>
      <c r="F313" t="s">
        <v>1207</v>
      </c>
      <c r="G313" t="s">
        <v>789</v>
      </c>
      <c r="H313" t="s">
        <v>1208</v>
      </c>
      <c r="I313" t="s">
        <v>350</v>
      </c>
      <c r="J313" t="s">
        <v>421</v>
      </c>
      <c r="K313" s="77">
        <v>5.0599999999999996</v>
      </c>
      <c r="L313" t="s">
        <v>106</v>
      </c>
      <c r="M313" s="78">
        <v>7.7499999999999999E-2</v>
      </c>
      <c r="N313" s="78">
        <v>8.6900000000000005E-2</v>
      </c>
      <c r="O313" s="77">
        <v>11191.73</v>
      </c>
      <c r="P313" s="77">
        <v>94.450222636714784</v>
      </c>
      <c r="Q313" s="77">
        <v>0</v>
      </c>
      <c r="R313" s="77">
        <v>37.906221452213401</v>
      </c>
      <c r="S313" s="78">
        <v>0</v>
      </c>
      <c r="T313" s="78">
        <v>2.0999999999999999E-3</v>
      </c>
      <c r="U313" s="78">
        <v>4.0000000000000002E-4</v>
      </c>
    </row>
    <row r="314" spans="2:21">
      <c r="B314" t="s">
        <v>1211</v>
      </c>
      <c r="C314" t="s">
        <v>1212</v>
      </c>
      <c r="D314" t="s">
        <v>123</v>
      </c>
      <c r="E314" t="s">
        <v>1021</v>
      </c>
      <c r="F314" t="s">
        <v>1213</v>
      </c>
      <c r="G314" t="s">
        <v>1113</v>
      </c>
      <c r="H314" t="s">
        <v>1208</v>
      </c>
      <c r="I314" t="s">
        <v>350</v>
      </c>
      <c r="J314" t="s">
        <v>542</v>
      </c>
      <c r="K314" s="77">
        <v>5.32</v>
      </c>
      <c r="L314" t="s">
        <v>106</v>
      </c>
      <c r="M314" s="78">
        <v>3.2500000000000001E-2</v>
      </c>
      <c r="N314" s="78">
        <v>5.6599999999999998E-2</v>
      </c>
      <c r="O314" s="77">
        <v>7967.07</v>
      </c>
      <c r="P314" s="77">
        <v>87.345249725432311</v>
      </c>
      <c r="Q314" s="77">
        <v>0</v>
      </c>
      <c r="R314" s="77">
        <v>24.954461873657799</v>
      </c>
      <c r="S314" s="78">
        <v>0</v>
      </c>
      <c r="T314" s="78">
        <v>1.4E-3</v>
      </c>
      <c r="U314" s="78">
        <v>2.9999999999999997E-4</v>
      </c>
    </row>
    <row r="315" spans="2:21">
      <c r="B315" t="s">
        <v>1214</v>
      </c>
      <c r="C315" t="s">
        <v>1215</v>
      </c>
      <c r="D315" t="s">
        <v>123</v>
      </c>
      <c r="E315" t="s">
        <v>1021</v>
      </c>
      <c r="F315" t="s">
        <v>1216</v>
      </c>
      <c r="G315" t="s">
        <v>1217</v>
      </c>
      <c r="H315" t="s">
        <v>1208</v>
      </c>
      <c r="I315" t="s">
        <v>350</v>
      </c>
      <c r="J315" t="s">
        <v>702</v>
      </c>
      <c r="K315" s="77">
        <v>3.38</v>
      </c>
      <c r="L315" t="s">
        <v>106</v>
      </c>
      <c r="M315" s="78">
        <v>0.06</v>
      </c>
      <c r="N315" s="78">
        <v>8.3000000000000004E-2</v>
      </c>
      <c r="O315" s="77">
        <v>11659.52</v>
      </c>
      <c r="P315" s="77">
        <v>93.826999999999998</v>
      </c>
      <c r="Q315" s="77">
        <v>0</v>
      </c>
      <c r="R315" s="77">
        <v>39.230043299814398</v>
      </c>
      <c r="S315" s="78">
        <v>0</v>
      </c>
      <c r="T315" s="78">
        <v>2.2000000000000001E-3</v>
      </c>
      <c r="U315" s="78">
        <v>4.0000000000000002E-4</v>
      </c>
    </row>
    <row r="316" spans="2:21">
      <c r="B316" t="s">
        <v>1218</v>
      </c>
      <c r="C316" t="s">
        <v>1219</v>
      </c>
      <c r="D316" t="s">
        <v>123</v>
      </c>
      <c r="E316" t="s">
        <v>1021</v>
      </c>
      <c r="F316" t="s">
        <v>1220</v>
      </c>
      <c r="G316" t="s">
        <v>789</v>
      </c>
      <c r="H316" t="s">
        <v>1208</v>
      </c>
      <c r="I316" t="s">
        <v>350</v>
      </c>
      <c r="J316" t="s">
        <v>282</v>
      </c>
      <c r="K316" s="77">
        <v>4.58</v>
      </c>
      <c r="L316" t="s">
        <v>106</v>
      </c>
      <c r="M316" s="78">
        <v>7.4999999999999997E-2</v>
      </c>
      <c r="N316" s="78">
        <v>9.6699999999999994E-2</v>
      </c>
      <c r="O316" s="77">
        <v>13009.22</v>
      </c>
      <c r="P316" s="77">
        <v>89.725333397390472</v>
      </c>
      <c r="Q316" s="77">
        <v>0</v>
      </c>
      <c r="R316" s="77">
        <v>41.857821738396403</v>
      </c>
      <c r="S316" s="78">
        <v>0</v>
      </c>
      <c r="T316" s="78">
        <v>2.3999999999999998E-3</v>
      </c>
      <c r="U316" s="78">
        <v>5.0000000000000001E-4</v>
      </c>
    </row>
    <row r="317" spans="2:21">
      <c r="B317" t="s">
        <v>1221</v>
      </c>
      <c r="C317" t="s">
        <v>1222</v>
      </c>
      <c r="D317" t="s">
        <v>123</v>
      </c>
      <c r="E317" t="s">
        <v>1021</v>
      </c>
      <c r="F317" t="s">
        <v>1223</v>
      </c>
      <c r="G317" t="s">
        <v>1061</v>
      </c>
      <c r="H317" t="s">
        <v>1208</v>
      </c>
      <c r="I317" t="s">
        <v>350</v>
      </c>
      <c r="J317" t="s">
        <v>447</v>
      </c>
      <c r="K317" s="77">
        <v>6.47</v>
      </c>
      <c r="L317" t="s">
        <v>106</v>
      </c>
      <c r="M317" s="78">
        <v>3.6299999999999999E-2</v>
      </c>
      <c r="N317" s="78">
        <v>5.7500000000000002E-2</v>
      </c>
      <c r="O317" s="77">
        <v>21682.04</v>
      </c>
      <c r="P317" s="77">
        <v>86.444013489505593</v>
      </c>
      <c r="Q317" s="77">
        <v>0</v>
      </c>
      <c r="R317" s="77">
        <v>67.2117725384864</v>
      </c>
      <c r="S317" s="78">
        <v>0</v>
      </c>
      <c r="T317" s="78">
        <v>3.8E-3</v>
      </c>
      <c r="U317" s="78">
        <v>8.0000000000000004E-4</v>
      </c>
    </row>
    <row r="318" spans="2:21">
      <c r="B318" t="s">
        <v>1224</v>
      </c>
      <c r="C318" t="s">
        <v>1225</v>
      </c>
      <c r="D318" t="s">
        <v>123</v>
      </c>
      <c r="E318" t="s">
        <v>1021</v>
      </c>
      <c r="F318" t="s">
        <v>1226</v>
      </c>
      <c r="G318" t="s">
        <v>1105</v>
      </c>
      <c r="H318" t="s">
        <v>1208</v>
      </c>
      <c r="I318" t="s">
        <v>350</v>
      </c>
      <c r="J318" t="s">
        <v>542</v>
      </c>
      <c r="K318" s="77">
        <v>4.7699999999999996</v>
      </c>
      <c r="L318" t="s">
        <v>106</v>
      </c>
      <c r="M318" s="78">
        <v>4.4999999999999998E-2</v>
      </c>
      <c r="N318" s="78">
        <v>6.1800000000000001E-2</v>
      </c>
      <c r="O318" s="77">
        <v>21767.14</v>
      </c>
      <c r="P318" s="77">
        <v>91.584500172278027</v>
      </c>
      <c r="Q318" s="77">
        <v>0</v>
      </c>
      <c r="R318" s="77">
        <v>71.488080365688802</v>
      </c>
      <c r="S318" s="78">
        <v>0</v>
      </c>
      <c r="T318" s="78">
        <v>4.0000000000000001E-3</v>
      </c>
      <c r="U318" s="78">
        <v>8.0000000000000004E-4</v>
      </c>
    </row>
    <row r="319" spans="2:21">
      <c r="B319" t="s">
        <v>1227</v>
      </c>
      <c r="C319" t="s">
        <v>1228</v>
      </c>
      <c r="D319" t="s">
        <v>123</v>
      </c>
      <c r="E319" t="s">
        <v>1021</v>
      </c>
      <c r="F319" t="s">
        <v>1229</v>
      </c>
      <c r="G319" t="s">
        <v>789</v>
      </c>
      <c r="H319" t="s">
        <v>1197</v>
      </c>
      <c r="I319" t="s">
        <v>216</v>
      </c>
      <c r="J319" t="s">
        <v>342</v>
      </c>
      <c r="K319" s="77">
        <v>4.12</v>
      </c>
      <c r="L319" t="s">
        <v>113</v>
      </c>
      <c r="M319" s="78">
        <v>7.4200000000000002E-2</v>
      </c>
      <c r="N319" s="78">
        <v>7.1499999999999994E-2</v>
      </c>
      <c r="O319" s="77">
        <v>18429.73</v>
      </c>
      <c r="P319" s="77">
        <v>102.50623035171975</v>
      </c>
      <c r="Q319" s="77">
        <v>0</v>
      </c>
      <c r="R319" s="77">
        <v>83.618095025759402</v>
      </c>
      <c r="S319" s="78">
        <v>0</v>
      </c>
      <c r="T319" s="78">
        <v>4.7000000000000002E-3</v>
      </c>
      <c r="U319" s="78">
        <v>1E-3</v>
      </c>
    </row>
    <row r="320" spans="2:21">
      <c r="B320" t="s">
        <v>1230</v>
      </c>
      <c r="C320" t="s">
        <v>1231</v>
      </c>
      <c r="D320" t="s">
        <v>123</v>
      </c>
      <c r="E320" t="s">
        <v>1021</v>
      </c>
      <c r="F320" t="s">
        <v>1232</v>
      </c>
      <c r="G320" t="s">
        <v>1233</v>
      </c>
      <c r="H320" t="s">
        <v>1208</v>
      </c>
      <c r="I320" t="s">
        <v>350</v>
      </c>
      <c r="J320" t="s">
        <v>315</v>
      </c>
      <c r="K320" s="77">
        <v>7.12</v>
      </c>
      <c r="L320" t="s">
        <v>106</v>
      </c>
      <c r="M320" s="78">
        <v>5.1299999999999998E-2</v>
      </c>
      <c r="N320" s="78">
        <v>6.0699999999999997E-2</v>
      </c>
      <c r="O320" s="77">
        <v>11654.1</v>
      </c>
      <c r="P320" s="77">
        <v>91.201625187702177</v>
      </c>
      <c r="Q320" s="77">
        <v>0</v>
      </c>
      <c r="R320" s="77">
        <v>38.114620763185997</v>
      </c>
      <c r="S320" s="78">
        <v>0</v>
      </c>
      <c r="T320" s="78">
        <v>2.2000000000000001E-3</v>
      </c>
      <c r="U320" s="78">
        <v>4.0000000000000002E-4</v>
      </c>
    </row>
    <row r="321" spans="2:21">
      <c r="B321" t="s">
        <v>1234</v>
      </c>
      <c r="C321" t="s">
        <v>1235</v>
      </c>
      <c r="D321" t="s">
        <v>123</v>
      </c>
      <c r="E321" t="s">
        <v>1021</v>
      </c>
      <c r="F321" t="s">
        <v>1236</v>
      </c>
      <c r="G321" t="s">
        <v>1105</v>
      </c>
      <c r="H321" t="s">
        <v>1197</v>
      </c>
      <c r="I321" t="s">
        <v>216</v>
      </c>
      <c r="J321" t="s">
        <v>282</v>
      </c>
      <c r="K321" s="77">
        <v>7.33</v>
      </c>
      <c r="L321" t="s">
        <v>106</v>
      </c>
      <c r="M321" s="78">
        <v>6.4000000000000001E-2</v>
      </c>
      <c r="N321" s="78">
        <v>6.3399999999999998E-2</v>
      </c>
      <c r="O321" s="77">
        <v>10841.02</v>
      </c>
      <c r="P321" s="77">
        <v>100.49277762609053</v>
      </c>
      <c r="Q321" s="77">
        <v>0</v>
      </c>
      <c r="R321" s="77">
        <v>39.067469445905999</v>
      </c>
      <c r="S321" s="78">
        <v>0</v>
      </c>
      <c r="T321" s="78">
        <v>2.2000000000000001E-3</v>
      </c>
      <c r="U321" s="78">
        <v>4.0000000000000002E-4</v>
      </c>
    </row>
    <row r="322" spans="2:21">
      <c r="B322" t="s">
        <v>1237</v>
      </c>
      <c r="C322" t="s">
        <v>1238</v>
      </c>
      <c r="D322" t="s">
        <v>123</v>
      </c>
      <c r="E322" t="s">
        <v>1021</v>
      </c>
      <c r="F322" t="s">
        <v>1239</v>
      </c>
      <c r="G322" t="s">
        <v>1113</v>
      </c>
      <c r="H322" t="s">
        <v>1197</v>
      </c>
      <c r="I322" t="s">
        <v>216</v>
      </c>
      <c r="J322" t="s">
        <v>310</v>
      </c>
      <c r="K322" s="77">
        <v>5.38</v>
      </c>
      <c r="L322" t="s">
        <v>106</v>
      </c>
      <c r="M322" s="78">
        <v>4.0899999999999999E-2</v>
      </c>
      <c r="N322" s="78">
        <v>6.2399999999999997E-2</v>
      </c>
      <c r="O322" s="77">
        <v>7366.47</v>
      </c>
      <c r="P322" s="77">
        <v>89.035303070534468</v>
      </c>
      <c r="Q322" s="77">
        <v>0</v>
      </c>
      <c r="R322" s="77">
        <v>23.5197093798986</v>
      </c>
      <c r="S322" s="78">
        <v>0</v>
      </c>
      <c r="T322" s="78">
        <v>1.2999999999999999E-3</v>
      </c>
      <c r="U322" s="78">
        <v>2.9999999999999997E-4</v>
      </c>
    </row>
    <row r="323" spans="2:21">
      <c r="B323" t="s">
        <v>1240</v>
      </c>
      <c r="C323" t="s">
        <v>1241</v>
      </c>
      <c r="D323" t="s">
        <v>123</v>
      </c>
      <c r="E323" t="s">
        <v>1021</v>
      </c>
      <c r="F323" t="s">
        <v>1242</v>
      </c>
      <c r="G323" t="s">
        <v>789</v>
      </c>
      <c r="H323" t="s">
        <v>1208</v>
      </c>
      <c r="I323" t="s">
        <v>350</v>
      </c>
      <c r="J323" t="s">
        <v>282</v>
      </c>
      <c r="K323" s="77">
        <v>4.5</v>
      </c>
      <c r="L323" t="s">
        <v>106</v>
      </c>
      <c r="M323" s="78">
        <v>7.6300000000000007E-2</v>
      </c>
      <c r="N323" s="78">
        <v>8.72E-2</v>
      </c>
      <c r="O323" s="77">
        <v>16261.53</v>
      </c>
      <c r="P323" s="77">
        <v>94.049680256408834</v>
      </c>
      <c r="Q323" s="77">
        <v>0</v>
      </c>
      <c r="R323" s="77">
        <v>54.843986253702802</v>
      </c>
      <c r="S323" s="78">
        <v>0</v>
      </c>
      <c r="T323" s="78">
        <v>3.0999999999999999E-3</v>
      </c>
      <c r="U323" s="78">
        <v>5.9999999999999995E-4</v>
      </c>
    </row>
    <row r="324" spans="2:21">
      <c r="B324" t="s">
        <v>1243</v>
      </c>
      <c r="C324" t="s">
        <v>1244</v>
      </c>
      <c r="D324" t="s">
        <v>123</v>
      </c>
      <c r="E324" t="s">
        <v>1021</v>
      </c>
      <c r="F324" t="s">
        <v>1245</v>
      </c>
      <c r="G324" t="s">
        <v>1164</v>
      </c>
      <c r="H324" t="s">
        <v>1197</v>
      </c>
      <c r="I324" t="s">
        <v>216</v>
      </c>
      <c r="J324" t="s">
        <v>254</v>
      </c>
      <c r="K324" s="77">
        <v>6.55</v>
      </c>
      <c r="L324" t="s">
        <v>106</v>
      </c>
      <c r="M324" s="78">
        <v>4.1300000000000003E-2</v>
      </c>
      <c r="N324" s="78">
        <v>7.7799999999999994E-2</v>
      </c>
      <c r="O324" s="77">
        <v>8130.77</v>
      </c>
      <c r="P324" s="77">
        <v>78.910166856275609</v>
      </c>
      <c r="Q324" s="77">
        <v>0</v>
      </c>
      <c r="R324" s="77">
        <v>23.007790966888201</v>
      </c>
      <c r="S324" s="78">
        <v>0</v>
      </c>
      <c r="T324" s="78">
        <v>1.2999999999999999E-3</v>
      </c>
      <c r="U324" s="78">
        <v>2.9999999999999997E-4</v>
      </c>
    </row>
    <row r="325" spans="2:21">
      <c r="B325" t="s">
        <v>1246</v>
      </c>
      <c r="C325" t="s">
        <v>1247</v>
      </c>
      <c r="D325" t="s">
        <v>123</v>
      </c>
      <c r="E325" t="s">
        <v>1021</v>
      </c>
      <c r="F325" t="s">
        <v>1245</v>
      </c>
      <c r="G325" t="s">
        <v>1164</v>
      </c>
      <c r="H325" t="s">
        <v>1197</v>
      </c>
      <c r="I325" t="s">
        <v>216</v>
      </c>
      <c r="J325" t="s">
        <v>702</v>
      </c>
      <c r="K325" s="77">
        <v>1.2</v>
      </c>
      <c r="L325" t="s">
        <v>106</v>
      </c>
      <c r="M325" s="78">
        <v>6.25E-2</v>
      </c>
      <c r="N325" s="78">
        <v>8.4900000000000003E-2</v>
      </c>
      <c r="O325" s="77">
        <v>20597.939999999999</v>
      </c>
      <c r="P325" s="77">
        <v>99.487277959834813</v>
      </c>
      <c r="Q325" s="77">
        <v>0</v>
      </c>
      <c r="R325" s="77">
        <v>73.485494740974801</v>
      </c>
      <c r="S325" s="78">
        <v>0</v>
      </c>
      <c r="T325" s="78">
        <v>4.1999999999999997E-3</v>
      </c>
      <c r="U325" s="78">
        <v>8.0000000000000004E-4</v>
      </c>
    </row>
    <row r="326" spans="2:21">
      <c r="B326" t="s">
        <v>1248</v>
      </c>
      <c r="C326" t="s">
        <v>1249</v>
      </c>
      <c r="D326" t="s">
        <v>123</v>
      </c>
      <c r="E326" t="s">
        <v>1021</v>
      </c>
      <c r="F326" t="s">
        <v>1250</v>
      </c>
      <c r="G326" t="s">
        <v>1105</v>
      </c>
      <c r="H326" t="s">
        <v>1208</v>
      </c>
      <c r="I326" t="s">
        <v>350</v>
      </c>
      <c r="J326" t="s">
        <v>279</v>
      </c>
      <c r="K326" s="77">
        <v>3.02</v>
      </c>
      <c r="L326" t="s">
        <v>110</v>
      </c>
      <c r="M326" s="78">
        <v>5.7500000000000002E-2</v>
      </c>
      <c r="N326" s="78">
        <v>5.5800000000000002E-2</v>
      </c>
      <c r="O326" s="77">
        <v>16315.74</v>
      </c>
      <c r="P326" s="77">
        <v>101.06519167503276</v>
      </c>
      <c r="Q326" s="77">
        <v>0</v>
      </c>
      <c r="R326" s="77">
        <v>64.246521997543994</v>
      </c>
      <c r="S326" s="78">
        <v>0</v>
      </c>
      <c r="T326" s="78">
        <v>3.5999999999999999E-3</v>
      </c>
      <c r="U326" s="78">
        <v>6.9999999999999999E-4</v>
      </c>
    </row>
    <row r="327" spans="2:21">
      <c r="B327" t="s">
        <v>1251</v>
      </c>
      <c r="C327" t="s">
        <v>1252</v>
      </c>
      <c r="D327" t="s">
        <v>123</v>
      </c>
      <c r="E327" t="s">
        <v>1021</v>
      </c>
      <c r="F327" t="s">
        <v>1253</v>
      </c>
      <c r="G327" t="s">
        <v>1078</v>
      </c>
      <c r="H327" t="s">
        <v>1254</v>
      </c>
      <c r="I327" t="s">
        <v>350</v>
      </c>
      <c r="J327" t="s">
        <v>269</v>
      </c>
      <c r="K327" s="77">
        <v>3.2</v>
      </c>
      <c r="L327" t="s">
        <v>110</v>
      </c>
      <c r="M327" s="78">
        <v>3.6299999999999999E-2</v>
      </c>
      <c r="N327" s="78">
        <v>0.39610000000000001</v>
      </c>
      <c r="O327" s="77">
        <v>16803.580000000002</v>
      </c>
      <c r="P327" s="77">
        <v>36.002999940488905</v>
      </c>
      <c r="Q327" s="77">
        <v>0</v>
      </c>
      <c r="R327" s="77">
        <v>23.571203086849899</v>
      </c>
      <c r="S327" s="78">
        <v>0</v>
      </c>
      <c r="T327" s="78">
        <v>1.2999999999999999E-3</v>
      </c>
      <c r="U327" s="78">
        <v>2.9999999999999997E-4</v>
      </c>
    </row>
    <row r="328" spans="2:21">
      <c r="B328" t="s">
        <v>1255</v>
      </c>
      <c r="C328" t="s">
        <v>1256</v>
      </c>
      <c r="D328" t="s">
        <v>123</v>
      </c>
      <c r="E328" t="s">
        <v>1021</v>
      </c>
      <c r="F328" t="s">
        <v>1257</v>
      </c>
      <c r="G328" t="s">
        <v>1204</v>
      </c>
      <c r="H328" t="s">
        <v>1258</v>
      </c>
      <c r="I328" t="s">
        <v>216</v>
      </c>
      <c r="J328" t="s">
        <v>582</v>
      </c>
      <c r="K328" s="77">
        <v>6.79</v>
      </c>
      <c r="L328" t="s">
        <v>106</v>
      </c>
      <c r="M328" s="78">
        <v>0.04</v>
      </c>
      <c r="N328" s="78">
        <v>5.8000000000000003E-2</v>
      </c>
      <c r="O328" s="77">
        <v>20733.45</v>
      </c>
      <c r="P328" s="77">
        <v>87.081666907822864</v>
      </c>
      <c r="Q328" s="77">
        <v>0</v>
      </c>
      <c r="R328" s="77">
        <v>64.745351448855004</v>
      </c>
      <c r="S328" s="78">
        <v>0</v>
      </c>
      <c r="T328" s="78">
        <v>3.7000000000000002E-3</v>
      </c>
      <c r="U328" s="78">
        <v>6.9999999999999999E-4</v>
      </c>
    </row>
    <row r="329" spans="2:21">
      <c r="B329" t="s">
        <v>1259</v>
      </c>
      <c r="C329" t="s">
        <v>1260</v>
      </c>
      <c r="D329" t="s">
        <v>123</v>
      </c>
      <c r="E329" t="s">
        <v>1021</v>
      </c>
      <c r="F329" t="s">
        <v>1261</v>
      </c>
      <c r="G329" t="s">
        <v>1217</v>
      </c>
      <c r="H329" t="s">
        <v>1258</v>
      </c>
      <c r="I329" t="s">
        <v>216</v>
      </c>
      <c r="J329" t="s">
        <v>1084</v>
      </c>
      <c r="K329" s="77">
        <v>7.56</v>
      </c>
      <c r="L329" t="s">
        <v>106</v>
      </c>
      <c r="M329" s="78">
        <v>3.2500000000000001E-2</v>
      </c>
      <c r="N329" s="78">
        <v>5.7700000000000001E-2</v>
      </c>
      <c r="O329" s="77">
        <v>2710.26</v>
      </c>
      <c r="P329" s="77">
        <v>82.429667589087387</v>
      </c>
      <c r="Q329" s="77">
        <v>0</v>
      </c>
      <c r="R329" s="77">
        <v>8.0113330953568003</v>
      </c>
      <c r="S329" s="78">
        <v>0</v>
      </c>
      <c r="T329" s="78">
        <v>5.0000000000000001E-4</v>
      </c>
      <c r="U329" s="78">
        <v>1E-4</v>
      </c>
    </row>
    <row r="330" spans="2:21">
      <c r="B330" t="s">
        <v>1262</v>
      </c>
      <c r="C330" t="s">
        <v>1263</v>
      </c>
      <c r="D330" t="s">
        <v>123</v>
      </c>
      <c r="E330" t="s">
        <v>1021</v>
      </c>
      <c r="F330" t="s">
        <v>1261</v>
      </c>
      <c r="G330" t="s">
        <v>1217</v>
      </c>
      <c r="H330" t="s">
        <v>1254</v>
      </c>
      <c r="I330" t="s">
        <v>350</v>
      </c>
      <c r="J330" t="s">
        <v>366</v>
      </c>
      <c r="K330" s="77">
        <v>5.67</v>
      </c>
      <c r="L330" t="s">
        <v>106</v>
      </c>
      <c r="M330" s="78">
        <v>4.4999999999999998E-2</v>
      </c>
      <c r="N330" s="78">
        <v>5.7500000000000002E-2</v>
      </c>
      <c r="O330" s="77">
        <v>14689.58</v>
      </c>
      <c r="P330" s="77">
        <v>94.913177811755006</v>
      </c>
      <c r="Q330" s="77">
        <v>0</v>
      </c>
      <c r="R330" s="77">
        <v>49.997257006127199</v>
      </c>
      <c r="S330" s="78">
        <v>0</v>
      </c>
      <c r="T330" s="78">
        <v>2.8E-3</v>
      </c>
      <c r="U330" s="78">
        <v>5.9999999999999995E-4</v>
      </c>
    </row>
    <row r="331" spans="2:21">
      <c r="B331" t="s">
        <v>1264</v>
      </c>
      <c r="C331" t="s">
        <v>1265</v>
      </c>
      <c r="D331" t="s">
        <v>123</v>
      </c>
      <c r="E331" t="s">
        <v>1021</v>
      </c>
      <c r="F331" t="s">
        <v>1216</v>
      </c>
      <c r="G331" t="s">
        <v>1217</v>
      </c>
      <c r="H331" t="s">
        <v>1266</v>
      </c>
      <c r="I331" t="s">
        <v>209</v>
      </c>
      <c r="J331" t="s">
        <v>702</v>
      </c>
      <c r="K331" s="77">
        <v>3.79</v>
      </c>
      <c r="L331" t="s">
        <v>106</v>
      </c>
      <c r="M331" s="78">
        <v>5.5E-2</v>
      </c>
      <c r="N331" s="78">
        <v>8.7900000000000006E-2</v>
      </c>
      <c r="O331" s="77">
        <v>3794.36</v>
      </c>
      <c r="P331" s="77">
        <v>88.405832235212259</v>
      </c>
      <c r="Q331" s="77">
        <v>0</v>
      </c>
      <c r="R331" s="77">
        <v>12.029005832096001</v>
      </c>
      <c r="S331" s="78">
        <v>0</v>
      </c>
      <c r="T331" s="78">
        <v>6.9999999999999999E-4</v>
      </c>
      <c r="U331" s="78">
        <v>1E-4</v>
      </c>
    </row>
    <row r="332" spans="2:21">
      <c r="B332" t="s">
        <v>1267</v>
      </c>
      <c r="C332" t="s">
        <v>1268</v>
      </c>
      <c r="D332" t="s">
        <v>123</v>
      </c>
      <c r="E332" t="s">
        <v>1021</v>
      </c>
      <c r="F332" t="s">
        <v>1269</v>
      </c>
      <c r="G332" t="s">
        <v>1270</v>
      </c>
      <c r="H332" t="s">
        <v>1254</v>
      </c>
      <c r="I332" t="s">
        <v>350</v>
      </c>
      <c r="J332" t="s">
        <v>421</v>
      </c>
      <c r="K332" s="77">
        <v>7.18</v>
      </c>
      <c r="L332" t="s">
        <v>106</v>
      </c>
      <c r="M332" s="78">
        <v>6.0999999999999999E-2</v>
      </c>
      <c r="N332" s="78">
        <v>6.5699999999999995E-2</v>
      </c>
      <c r="O332" s="77">
        <v>13551.28</v>
      </c>
      <c r="P332" s="77">
        <v>95.329722564953272</v>
      </c>
      <c r="Q332" s="77">
        <v>0</v>
      </c>
      <c r="R332" s="77">
        <v>46.325373894008003</v>
      </c>
      <c r="S332" s="78">
        <v>0</v>
      </c>
      <c r="T332" s="78">
        <v>2.5999999999999999E-3</v>
      </c>
      <c r="U332" s="78">
        <v>5.0000000000000001E-4</v>
      </c>
    </row>
    <row r="333" spans="2:21">
      <c r="B333" t="s">
        <v>1271</v>
      </c>
      <c r="C333" t="s">
        <v>1272</v>
      </c>
      <c r="D333" t="s">
        <v>123</v>
      </c>
      <c r="E333" t="s">
        <v>1021</v>
      </c>
      <c r="F333" t="s">
        <v>1273</v>
      </c>
      <c r="G333" t="s">
        <v>1120</v>
      </c>
      <c r="H333" t="s">
        <v>1254</v>
      </c>
      <c r="I333" t="s">
        <v>350</v>
      </c>
      <c r="J333" t="s">
        <v>342</v>
      </c>
      <c r="K333" s="77">
        <v>3.81</v>
      </c>
      <c r="L333" t="s">
        <v>106</v>
      </c>
      <c r="M333" s="78">
        <v>7.3499999999999996E-2</v>
      </c>
      <c r="N333" s="78">
        <v>6.5500000000000003E-2</v>
      </c>
      <c r="O333" s="77">
        <v>8672.82</v>
      </c>
      <c r="P333" s="77">
        <v>105.13283322379571</v>
      </c>
      <c r="Q333" s="77">
        <v>0</v>
      </c>
      <c r="R333" s="77">
        <v>32.697081251630401</v>
      </c>
      <c r="S333" s="78">
        <v>0</v>
      </c>
      <c r="T333" s="78">
        <v>1.8E-3</v>
      </c>
      <c r="U333" s="78">
        <v>4.0000000000000002E-4</v>
      </c>
    </row>
    <row r="334" spans="2:21">
      <c r="B334" t="s">
        <v>1274</v>
      </c>
      <c r="C334" t="s">
        <v>1275</v>
      </c>
      <c r="D334" t="s">
        <v>123</v>
      </c>
      <c r="E334" t="s">
        <v>1021</v>
      </c>
      <c r="F334" t="s">
        <v>1276</v>
      </c>
      <c r="G334" t="s">
        <v>1120</v>
      </c>
      <c r="H334" t="s">
        <v>1258</v>
      </c>
      <c r="I334" t="s">
        <v>216</v>
      </c>
      <c r="J334" t="s">
        <v>370</v>
      </c>
      <c r="K334" s="77">
        <v>5.98</v>
      </c>
      <c r="L334" t="s">
        <v>106</v>
      </c>
      <c r="M334" s="78">
        <v>3.7499999999999999E-2</v>
      </c>
      <c r="N334" s="78">
        <v>5.96E-2</v>
      </c>
      <c r="O334" s="77">
        <v>13009.22</v>
      </c>
      <c r="P334" s="77">
        <v>86.502583349347617</v>
      </c>
      <c r="Q334" s="77">
        <v>0</v>
      </c>
      <c r="R334" s="77">
        <v>40.354374585729602</v>
      </c>
      <c r="S334" s="78">
        <v>0</v>
      </c>
      <c r="T334" s="78">
        <v>2.3E-3</v>
      </c>
      <c r="U334" s="78">
        <v>5.0000000000000001E-4</v>
      </c>
    </row>
    <row r="335" spans="2:21">
      <c r="B335" t="s">
        <v>1277</v>
      </c>
      <c r="C335" t="s">
        <v>1278</v>
      </c>
      <c r="D335" t="s">
        <v>123</v>
      </c>
      <c r="E335" t="s">
        <v>1021</v>
      </c>
      <c r="F335" t="s">
        <v>1279</v>
      </c>
      <c r="G335" t="s">
        <v>1147</v>
      </c>
      <c r="H335" t="s">
        <v>1254</v>
      </c>
      <c r="I335" t="s">
        <v>350</v>
      </c>
      <c r="J335" t="s">
        <v>811</v>
      </c>
      <c r="K335" s="77">
        <v>6.76</v>
      </c>
      <c r="L335" t="s">
        <v>106</v>
      </c>
      <c r="M335" s="78">
        <v>0.04</v>
      </c>
      <c r="N335" s="78">
        <v>5.91E-2</v>
      </c>
      <c r="O335" s="77">
        <v>17074.61</v>
      </c>
      <c r="P335" s="77">
        <v>88.275555822358456</v>
      </c>
      <c r="Q335" s="77">
        <v>0</v>
      </c>
      <c r="R335" s="77">
        <v>54.050726878851997</v>
      </c>
      <c r="S335" s="78">
        <v>0</v>
      </c>
      <c r="T335" s="78">
        <v>3.0999999999999999E-3</v>
      </c>
      <c r="U335" s="78">
        <v>5.9999999999999995E-4</v>
      </c>
    </row>
    <row r="336" spans="2:21">
      <c r="B336" t="s">
        <v>1280</v>
      </c>
      <c r="C336" t="s">
        <v>1281</v>
      </c>
      <c r="D336" t="s">
        <v>123</v>
      </c>
      <c r="E336" t="s">
        <v>1021</v>
      </c>
      <c r="F336" t="s">
        <v>1282</v>
      </c>
      <c r="G336" t="s">
        <v>1283</v>
      </c>
      <c r="H336" t="s">
        <v>1254</v>
      </c>
      <c r="I336" t="s">
        <v>350</v>
      </c>
      <c r="J336" t="s">
        <v>582</v>
      </c>
      <c r="K336" s="77">
        <v>5.38</v>
      </c>
      <c r="L336" t="s">
        <v>106</v>
      </c>
      <c r="M336" s="78">
        <v>3.7499999999999999E-2</v>
      </c>
      <c r="N336" s="78">
        <v>5.8400000000000001E-2</v>
      </c>
      <c r="O336" s="77">
        <v>16261.53</v>
      </c>
      <c r="P336" s="77">
        <v>90.081583467853264</v>
      </c>
      <c r="Q336" s="77">
        <v>0</v>
      </c>
      <c r="R336" s="77">
        <v>52.530036380278602</v>
      </c>
      <c r="S336" s="78">
        <v>0</v>
      </c>
      <c r="T336" s="78">
        <v>3.0000000000000001E-3</v>
      </c>
      <c r="U336" s="78">
        <v>5.9999999999999995E-4</v>
      </c>
    </row>
    <row r="337" spans="2:21">
      <c r="B337" t="s">
        <v>1284</v>
      </c>
      <c r="C337" t="s">
        <v>1285</v>
      </c>
      <c r="D337" t="s">
        <v>123</v>
      </c>
      <c r="E337" t="s">
        <v>1021</v>
      </c>
      <c r="F337" t="s">
        <v>1286</v>
      </c>
      <c r="G337" t="s">
        <v>789</v>
      </c>
      <c r="H337" t="s">
        <v>1254</v>
      </c>
      <c r="I337" t="s">
        <v>350</v>
      </c>
      <c r="J337" t="s">
        <v>279</v>
      </c>
      <c r="K337" s="77">
        <v>4.93</v>
      </c>
      <c r="L337" t="s">
        <v>110</v>
      </c>
      <c r="M337" s="78">
        <v>7.8799999999999995E-2</v>
      </c>
      <c r="N337" s="78">
        <v>9.6600000000000005E-2</v>
      </c>
      <c r="O337" s="77">
        <v>16153.12</v>
      </c>
      <c r="P337" s="77">
        <v>90.826124721416022</v>
      </c>
      <c r="Q337" s="77">
        <v>0</v>
      </c>
      <c r="R337" s="77">
        <v>57.162135617553098</v>
      </c>
      <c r="S337" s="78">
        <v>0</v>
      </c>
      <c r="T337" s="78">
        <v>3.2000000000000002E-3</v>
      </c>
      <c r="U337" s="78">
        <v>6.9999999999999999E-4</v>
      </c>
    </row>
    <row r="338" spans="2:21">
      <c r="B338" t="s">
        <v>1287</v>
      </c>
      <c r="C338" t="s">
        <v>1288</v>
      </c>
      <c r="D338" t="s">
        <v>123</v>
      </c>
      <c r="E338" t="s">
        <v>1021</v>
      </c>
      <c r="F338" t="s">
        <v>1289</v>
      </c>
      <c r="G338" t="s">
        <v>1164</v>
      </c>
      <c r="H338" t="s">
        <v>1258</v>
      </c>
      <c r="I338" t="s">
        <v>216</v>
      </c>
      <c r="J338" t="s">
        <v>279</v>
      </c>
      <c r="K338" s="77">
        <v>5.89</v>
      </c>
      <c r="L338" t="s">
        <v>110</v>
      </c>
      <c r="M338" s="78">
        <v>6.1400000000000003E-2</v>
      </c>
      <c r="N338" s="78">
        <v>6.6699999999999995E-2</v>
      </c>
      <c r="O338" s="77">
        <v>5420.51</v>
      </c>
      <c r="P338" s="77">
        <v>97.365876902726768</v>
      </c>
      <c r="Q338" s="77">
        <v>0</v>
      </c>
      <c r="R338" s="77">
        <v>20.5630803040324</v>
      </c>
      <c r="S338" s="78">
        <v>0</v>
      </c>
      <c r="T338" s="78">
        <v>1.1999999999999999E-3</v>
      </c>
      <c r="U338" s="78">
        <v>2.0000000000000001E-4</v>
      </c>
    </row>
    <row r="339" spans="2:21">
      <c r="B339" t="s">
        <v>1290</v>
      </c>
      <c r="C339" t="s">
        <v>1291</v>
      </c>
      <c r="D339" t="s">
        <v>123</v>
      </c>
      <c r="E339" t="s">
        <v>1021</v>
      </c>
      <c r="F339" t="s">
        <v>1292</v>
      </c>
      <c r="G339" t="s">
        <v>1164</v>
      </c>
      <c r="H339" t="s">
        <v>1258</v>
      </c>
      <c r="I339" t="s">
        <v>216</v>
      </c>
      <c r="J339" t="s">
        <v>342</v>
      </c>
      <c r="K339" s="77">
        <v>4.5599999999999996</v>
      </c>
      <c r="L339" t="s">
        <v>110</v>
      </c>
      <c r="M339" s="78">
        <v>7.1300000000000002E-2</v>
      </c>
      <c r="N339" s="78">
        <v>6.6400000000000001E-2</v>
      </c>
      <c r="O339" s="77">
        <v>16261.53</v>
      </c>
      <c r="P339" s="77">
        <v>103.98410928430474</v>
      </c>
      <c r="Q339" s="77">
        <v>0</v>
      </c>
      <c r="R339" s="77">
        <v>65.882432046269301</v>
      </c>
      <c r="S339" s="78">
        <v>0</v>
      </c>
      <c r="T339" s="78">
        <v>3.7000000000000002E-3</v>
      </c>
      <c r="U339" s="78">
        <v>8.0000000000000004E-4</v>
      </c>
    </row>
    <row r="340" spans="2:21">
      <c r="B340" t="s">
        <v>1293</v>
      </c>
      <c r="C340" t="s">
        <v>1294</v>
      </c>
      <c r="D340" t="s">
        <v>123</v>
      </c>
      <c r="E340" t="s">
        <v>1021</v>
      </c>
      <c r="F340" t="s">
        <v>1295</v>
      </c>
      <c r="G340" t="s">
        <v>1057</v>
      </c>
      <c r="H340" t="s">
        <v>1258</v>
      </c>
      <c r="I340" t="s">
        <v>216</v>
      </c>
      <c r="J340" t="s">
        <v>332</v>
      </c>
      <c r="K340" s="77">
        <v>2.81</v>
      </c>
      <c r="L340" t="s">
        <v>106</v>
      </c>
      <c r="M340" s="78">
        <v>4.3799999999999999E-2</v>
      </c>
      <c r="N340" s="78">
        <v>6.08E-2</v>
      </c>
      <c r="O340" s="77">
        <v>8130.77</v>
      </c>
      <c r="P340" s="77">
        <v>95.917208608778751</v>
      </c>
      <c r="Q340" s="77">
        <v>0</v>
      </c>
      <c r="R340" s="77">
        <v>27.966524133926399</v>
      </c>
      <c r="S340" s="78">
        <v>0</v>
      </c>
      <c r="T340" s="78">
        <v>1.6000000000000001E-3</v>
      </c>
      <c r="U340" s="78">
        <v>2.9999999999999997E-4</v>
      </c>
    </row>
    <row r="341" spans="2:21">
      <c r="B341" t="s">
        <v>1296</v>
      </c>
      <c r="C341" t="s">
        <v>1297</v>
      </c>
      <c r="D341" t="s">
        <v>123</v>
      </c>
      <c r="E341" t="s">
        <v>1021</v>
      </c>
      <c r="F341" t="s">
        <v>1298</v>
      </c>
      <c r="G341" t="s">
        <v>1105</v>
      </c>
      <c r="H341" t="s">
        <v>1299</v>
      </c>
      <c r="I341" t="s">
        <v>350</v>
      </c>
      <c r="J341" t="s">
        <v>811</v>
      </c>
      <c r="K341" s="77">
        <v>6.7</v>
      </c>
      <c r="L341" t="s">
        <v>106</v>
      </c>
      <c r="M341" s="78">
        <v>3.7499999999999999E-2</v>
      </c>
      <c r="N341" s="78">
        <v>6.1100000000000002E-2</v>
      </c>
      <c r="O341" s="77">
        <v>17345.63</v>
      </c>
      <c r="P341" s="77">
        <v>84.288000072064264</v>
      </c>
      <c r="Q341" s="77">
        <v>0</v>
      </c>
      <c r="R341" s="77">
        <v>52.428340672063399</v>
      </c>
      <c r="S341" s="78">
        <v>0</v>
      </c>
      <c r="T341" s="78">
        <v>3.0000000000000001E-3</v>
      </c>
      <c r="U341" s="78">
        <v>5.9999999999999995E-4</v>
      </c>
    </row>
    <row r="342" spans="2:21">
      <c r="B342" t="s">
        <v>1300</v>
      </c>
      <c r="C342" t="s">
        <v>1301</v>
      </c>
      <c r="D342" t="s">
        <v>123</v>
      </c>
      <c r="E342" t="s">
        <v>1021</v>
      </c>
      <c r="F342" t="s">
        <v>1302</v>
      </c>
      <c r="G342" t="s">
        <v>1105</v>
      </c>
      <c r="H342" t="s">
        <v>1299</v>
      </c>
      <c r="I342" t="s">
        <v>350</v>
      </c>
      <c r="J342" t="s">
        <v>310</v>
      </c>
      <c r="K342" s="77">
        <v>5.14</v>
      </c>
      <c r="L342" t="s">
        <v>106</v>
      </c>
      <c r="M342" s="78">
        <v>5.8799999999999998E-2</v>
      </c>
      <c r="N342" s="78">
        <v>6.3200000000000006E-2</v>
      </c>
      <c r="O342" s="77">
        <v>1626.15</v>
      </c>
      <c r="P342" s="77">
        <v>98.132016419149522</v>
      </c>
      <c r="Q342" s="77">
        <v>0</v>
      </c>
      <c r="R342" s="77">
        <v>5.7224447930100002</v>
      </c>
      <c r="S342" s="78">
        <v>0</v>
      </c>
      <c r="T342" s="78">
        <v>2.9999999999999997E-4</v>
      </c>
      <c r="U342" s="78">
        <v>1E-4</v>
      </c>
    </row>
    <row r="343" spans="2:21">
      <c r="B343" t="s">
        <v>1303</v>
      </c>
      <c r="C343" t="s">
        <v>1304</v>
      </c>
      <c r="D343" t="s">
        <v>123</v>
      </c>
      <c r="E343" t="s">
        <v>1021</v>
      </c>
      <c r="F343" t="s">
        <v>1305</v>
      </c>
      <c r="G343" t="s">
        <v>1139</v>
      </c>
      <c r="H343" t="s">
        <v>1299</v>
      </c>
      <c r="I343" t="s">
        <v>350</v>
      </c>
      <c r="J343" t="s">
        <v>515</v>
      </c>
      <c r="K343" s="77">
        <v>4.51</v>
      </c>
      <c r="L343" t="s">
        <v>106</v>
      </c>
      <c r="M343" s="78">
        <v>4.6300000000000001E-2</v>
      </c>
      <c r="N343" s="78">
        <v>6.1100000000000002E-2</v>
      </c>
      <c r="O343" s="77">
        <v>13552.9</v>
      </c>
      <c r="P343" s="77">
        <v>92.839374930826608</v>
      </c>
      <c r="Q343" s="77">
        <v>0</v>
      </c>
      <c r="R343" s="77">
        <v>45.120585534969997</v>
      </c>
      <c r="S343" s="78">
        <v>0</v>
      </c>
      <c r="T343" s="78">
        <v>2.5999999999999999E-3</v>
      </c>
      <c r="U343" s="78">
        <v>5.0000000000000001E-4</v>
      </c>
    </row>
    <row r="344" spans="2:21">
      <c r="B344" t="s">
        <v>1306</v>
      </c>
      <c r="C344" t="s">
        <v>1307</v>
      </c>
      <c r="D344" t="s">
        <v>123</v>
      </c>
      <c r="E344" t="s">
        <v>1021</v>
      </c>
      <c r="F344" t="s">
        <v>1308</v>
      </c>
      <c r="G344" t="s">
        <v>1061</v>
      </c>
      <c r="H344" t="s">
        <v>1299</v>
      </c>
      <c r="I344" t="s">
        <v>350</v>
      </c>
      <c r="J344" t="s">
        <v>279</v>
      </c>
      <c r="K344" s="77">
        <v>4.1900000000000004</v>
      </c>
      <c r="L344" t="s">
        <v>106</v>
      </c>
      <c r="M344" s="78">
        <v>6.3799999999999996E-2</v>
      </c>
      <c r="N344" s="78">
        <v>5.7700000000000001E-2</v>
      </c>
      <c r="O344" s="77">
        <v>15177.43</v>
      </c>
      <c r="P344" s="77">
        <v>102.02274991352292</v>
      </c>
      <c r="Q344" s="77">
        <v>0</v>
      </c>
      <c r="R344" s="77">
        <v>55.527171187589197</v>
      </c>
      <c r="S344" s="78">
        <v>0</v>
      </c>
      <c r="T344" s="78">
        <v>3.0999999999999999E-3</v>
      </c>
      <c r="U344" s="78">
        <v>5.9999999999999995E-4</v>
      </c>
    </row>
    <row r="345" spans="2:21">
      <c r="B345" t="s">
        <v>1309</v>
      </c>
      <c r="C345" t="s">
        <v>1310</v>
      </c>
      <c r="D345" t="s">
        <v>123</v>
      </c>
      <c r="E345" t="s">
        <v>1021</v>
      </c>
      <c r="F345" t="s">
        <v>1311</v>
      </c>
      <c r="G345" t="s">
        <v>1143</v>
      </c>
      <c r="H345" t="s">
        <v>790</v>
      </c>
      <c r="I345" t="s">
        <v>216</v>
      </c>
      <c r="J345" t="s">
        <v>702</v>
      </c>
      <c r="K345" s="77">
        <v>2.66</v>
      </c>
      <c r="L345" t="s">
        <v>110</v>
      </c>
      <c r="M345" s="78">
        <v>0.05</v>
      </c>
      <c r="N345" s="78">
        <v>8.0299999999999996E-2</v>
      </c>
      <c r="O345" s="77">
        <v>5420.51</v>
      </c>
      <c r="P345" s="77">
        <v>92.926808471896649</v>
      </c>
      <c r="Q345" s="77">
        <v>0</v>
      </c>
      <c r="R345" s="77">
        <v>19.625576082615598</v>
      </c>
      <c r="S345" s="78">
        <v>0</v>
      </c>
      <c r="T345" s="78">
        <v>1.1000000000000001E-3</v>
      </c>
      <c r="U345" s="78">
        <v>2.0000000000000001E-4</v>
      </c>
    </row>
    <row r="346" spans="2:21">
      <c r="B346" t="s">
        <v>1312</v>
      </c>
      <c r="C346" t="s">
        <v>1313</v>
      </c>
      <c r="D346" t="s">
        <v>123</v>
      </c>
      <c r="E346" t="s">
        <v>1021</v>
      </c>
      <c r="F346" t="s">
        <v>1314</v>
      </c>
      <c r="G346" t="s">
        <v>1143</v>
      </c>
      <c r="H346" t="s">
        <v>790</v>
      </c>
      <c r="I346" t="s">
        <v>216</v>
      </c>
      <c r="J346" t="s">
        <v>702</v>
      </c>
      <c r="K346" s="77">
        <v>2.6</v>
      </c>
      <c r="L346" t="s">
        <v>113</v>
      </c>
      <c r="M346" s="78">
        <v>0.06</v>
      </c>
      <c r="N346" s="78">
        <v>0.1038</v>
      </c>
      <c r="O346" s="77">
        <v>12846.61</v>
      </c>
      <c r="P346" s="77">
        <v>89.663666653692999</v>
      </c>
      <c r="Q346" s="77">
        <v>0</v>
      </c>
      <c r="R346" s="77">
        <v>50.9842539225275</v>
      </c>
      <c r="S346" s="78">
        <v>0</v>
      </c>
      <c r="T346" s="78">
        <v>2.8999999999999998E-3</v>
      </c>
      <c r="U346" s="78">
        <v>5.9999999999999995E-4</v>
      </c>
    </row>
    <row r="347" spans="2:21">
      <c r="B347" t="s">
        <v>1315</v>
      </c>
      <c r="C347" t="s">
        <v>1316</v>
      </c>
      <c r="D347" t="s">
        <v>123</v>
      </c>
      <c r="E347" t="s">
        <v>1021</v>
      </c>
      <c r="F347" t="s">
        <v>1150</v>
      </c>
      <c r="G347" t="s">
        <v>1061</v>
      </c>
      <c r="H347" t="s">
        <v>1299</v>
      </c>
      <c r="I347" t="s">
        <v>350</v>
      </c>
      <c r="J347" t="s">
        <v>447</v>
      </c>
      <c r="K347" s="77">
        <v>1.8</v>
      </c>
      <c r="L347" t="s">
        <v>106</v>
      </c>
      <c r="M347" s="78">
        <v>4.2500000000000003E-2</v>
      </c>
      <c r="N347" s="78">
        <v>7.6799999999999993E-2</v>
      </c>
      <c r="O347" s="77">
        <v>11925.12</v>
      </c>
      <c r="P347" s="77">
        <v>94.699055331937956</v>
      </c>
      <c r="Q347" s="77">
        <v>0</v>
      </c>
      <c r="R347" s="77">
        <v>40.496611890099203</v>
      </c>
      <c r="S347" s="78">
        <v>0</v>
      </c>
      <c r="T347" s="78">
        <v>2.3E-3</v>
      </c>
      <c r="U347" s="78">
        <v>5.0000000000000001E-4</v>
      </c>
    </row>
    <row r="348" spans="2:21">
      <c r="B348" t="s">
        <v>1317</v>
      </c>
      <c r="C348" t="s">
        <v>1318</v>
      </c>
      <c r="D348" t="s">
        <v>123</v>
      </c>
      <c r="E348" t="s">
        <v>1021</v>
      </c>
      <c r="F348" t="s">
        <v>1319</v>
      </c>
      <c r="G348" t="s">
        <v>1217</v>
      </c>
      <c r="H348" t="s">
        <v>1299</v>
      </c>
      <c r="I348" t="s">
        <v>350</v>
      </c>
      <c r="J348" t="s">
        <v>525</v>
      </c>
      <c r="K348" s="77">
        <v>4.54</v>
      </c>
      <c r="L348" t="s">
        <v>106</v>
      </c>
      <c r="M348" s="78">
        <v>5.1299999999999998E-2</v>
      </c>
      <c r="N348" s="78">
        <v>6.1600000000000002E-2</v>
      </c>
      <c r="O348" s="77">
        <v>19333.330000000002</v>
      </c>
      <c r="P348" s="77">
        <v>95.661791637033048</v>
      </c>
      <c r="Q348" s="77">
        <v>0</v>
      </c>
      <c r="R348" s="77">
        <v>66.321670961904601</v>
      </c>
      <c r="S348" s="78">
        <v>0</v>
      </c>
      <c r="T348" s="78">
        <v>3.8E-3</v>
      </c>
      <c r="U348" s="78">
        <v>8.0000000000000004E-4</v>
      </c>
    </row>
    <row r="349" spans="2:21">
      <c r="B349" t="s">
        <v>1320</v>
      </c>
      <c r="C349" t="s">
        <v>1321</v>
      </c>
      <c r="D349" t="s">
        <v>123</v>
      </c>
      <c r="E349" t="s">
        <v>1021</v>
      </c>
      <c r="F349" t="s">
        <v>788</v>
      </c>
      <c r="G349" t="s">
        <v>789</v>
      </c>
      <c r="H349" t="s">
        <v>790</v>
      </c>
      <c r="I349" t="s">
        <v>216</v>
      </c>
      <c r="J349" t="s">
        <v>618</v>
      </c>
      <c r="K349" s="77">
        <v>4.07</v>
      </c>
      <c r="L349" t="s">
        <v>113</v>
      </c>
      <c r="M349" s="78">
        <v>8.5000000000000006E-2</v>
      </c>
      <c r="N349" s="78">
        <v>0.1024</v>
      </c>
      <c r="O349" s="77">
        <v>5420.51</v>
      </c>
      <c r="P349" s="77">
        <v>90.914862429918955</v>
      </c>
      <c r="Q349" s="77">
        <v>0</v>
      </c>
      <c r="R349" s="77">
        <v>21.812531411088901</v>
      </c>
      <c r="S349" s="78">
        <v>0</v>
      </c>
      <c r="T349" s="78">
        <v>1.1999999999999999E-3</v>
      </c>
      <c r="U349" s="78">
        <v>2.0000000000000001E-4</v>
      </c>
    </row>
    <row r="350" spans="2:21">
      <c r="B350" t="s">
        <v>1322</v>
      </c>
      <c r="C350" t="s">
        <v>1323</v>
      </c>
      <c r="D350" t="s">
        <v>123</v>
      </c>
      <c r="E350" t="s">
        <v>1021</v>
      </c>
      <c r="F350" t="s">
        <v>1324</v>
      </c>
      <c r="G350" t="s">
        <v>1233</v>
      </c>
      <c r="H350" t="s">
        <v>1299</v>
      </c>
      <c r="I350" t="s">
        <v>350</v>
      </c>
      <c r="J350" t="s">
        <v>418</v>
      </c>
      <c r="K350" s="77">
        <v>6.26</v>
      </c>
      <c r="L350" t="s">
        <v>106</v>
      </c>
      <c r="M350" s="78">
        <v>4.1300000000000003E-2</v>
      </c>
      <c r="N350" s="78">
        <v>6.3700000000000007E-2</v>
      </c>
      <c r="O350" s="77">
        <v>17359.73</v>
      </c>
      <c r="P350" s="77">
        <v>85.447041620462997</v>
      </c>
      <c r="Q350" s="77">
        <v>0</v>
      </c>
      <c r="R350" s="77">
        <v>53.192485325823803</v>
      </c>
      <c r="S350" s="78">
        <v>0</v>
      </c>
      <c r="T350" s="78">
        <v>3.0000000000000001E-3</v>
      </c>
      <c r="U350" s="78">
        <v>5.9999999999999995E-4</v>
      </c>
    </row>
    <row r="351" spans="2:21">
      <c r="B351" t="s">
        <v>1325</v>
      </c>
      <c r="C351" t="s">
        <v>1326</v>
      </c>
      <c r="D351" t="s">
        <v>123</v>
      </c>
      <c r="E351" t="s">
        <v>1021</v>
      </c>
      <c r="F351" t="s">
        <v>1327</v>
      </c>
      <c r="G351" t="s">
        <v>1061</v>
      </c>
      <c r="H351" t="s">
        <v>1299</v>
      </c>
      <c r="I351" t="s">
        <v>350</v>
      </c>
      <c r="J351" t="s">
        <v>702</v>
      </c>
      <c r="K351" s="77">
        <v>3.35</v>
      </c>
      <c r="L351" t="s">
        <v>106</v>
      </c>
      <c r="M351" s="78">
        <v>6.88E-2</v>
      </c>
      <c r="N351" s="78">
        <v>6.0999999999999999E-2</v>
      </c>
      <c r="O351" s="77">
        <v>13551.28</v>
      </c>
      <c r="P351" s="77">
        <v>103.3102920048881</v>
      </c>
      <c r="Q351" s="77">
        <v>0</v>
      </c>
      <c r="R351" s="77">
        <v>50.203522841102398</v>
      </c>
      <c r="S351" s="78">
        <v>0</v>
      </c>
      <c r="T351" s="78">
        <v>2.8E-3</v>
      </c>
      <c r="U351" s="78">
        <v>5.9999999999999995E-4</v>
      </c>
    </row>
    <row r="352" spans="2:21">
      <c r="B352" t="s">
        <v>1328</v>
      </c>
      <c r="C352" t="s">
        <v>1329</v>
      </c>
      <c r="D352" t="s">
        <v>123</v>
      </c>
      <c r="E352" t="s">
        <v>1021</v>
      </c>
      <c r="F352" t="s">
        <v>1330</v>
      </c>
      <c r="G352" t="s">
        <v>1233</v>
      </c>
      <c r="H352" t="s">
        <v>1299</v>
      </c>
      <c r="I352" t="s">
        <v>350</v>
      </c>
      <c r="J352" t="s">
        <v>254</v>
      </c>
      <c r="K352" s="77">
        <v>4.72</v>
      </c>
      <c r="L352" t="s">
        <v>106</v>
      </c>
      <c r="M352" s="78">
        <v>0.04</v>
      </c>
      <c r="N352" s="78">
        <v>7.17E-2</v>
      </c>
      <c r="O352" s="77">
        <v>8130.77</v>
      </c>
      <c r="P352" s="77">
        <v>85.0263331283507</v>
      </c>
      <c r="Q352" s="77">
        <v>0</v>
      </c>
      <c r="R352" s="77">
        <v>24.7910779717546</v>
      </c>
      <c r="S352" s="78">
        <v>0</v>
      </c>
      <c r="T352" s="78">
        <v>1.4E-3</v>
      </c>
      <c r="U352" s="78">
        <v>2.9999999999999997E-4</v>
      </c>
    </row>
    <row r="353" spans="2:21">
      <c r="B353" t="s">
        <v>1331</v>
      </c>
      <c r="C353" t="s">
        <v>1332</v>
      </c>
      <c r="D353" t="s">
        <v>123</v>
      </c>
      <c r="E353" t="s">
        <v>1021</v>
      </c>
      <c r="F353" t="s">
        <v>1333</v>
      </c>
      <c r="G353" t="s">
        <v>789</v>
      </c>
      <c r="H353" t="s">
        <v>1334</v>
      </c>
      <c r="I353" t="s">
        <v>216</v>
      </c>
      <c r="J353" t="s">
        <v>673</v>
      </c>
      <c r="K353" s="77">
        <v>3.99</v>
      </c>
      <c r="L353" t="s">
        <v>113</v>
      </c>
      <c r="M353" s="78">
        <v>8.8800000000000004E-2</v>
      </c>
      <c r="N353" s="78">
        <v>0.1123</v>
      </c>
      <c r="O353" s="77">
        <v>11003.64</v>
      </c>
      <c r="P353" s="77">
        <v>86.917725672595537</v>
      </c>
      <c r="Q353" s="77">
        <v>0</v>
      </c>
      <c r="R353" s="77">
        <v>42.332679745565002</v>
      </c>
      <c r="S353" s="78">
        <v>0</v>
      </c>
      <c r="T353" s="78">
        <v>2.3999999999999998E-3</v>
      </c>
      <c r="U353" s="78">
        <v>5.0000000000000001E-4</v>
      </c>
    </row>
    <row r="354" spans="2:21">
      <c r="B354" t="s">
        <v>1335</v>
      </c>
      <c r="C354" t="s">
        <v>1336</v>
      </c>
      <c r="D354" t="s">
        <v>123</v>
      </c>
      <c r="E354" t="s">
        <v>1021</v>
      </c>
      <c r="F354" t="s">
        <v>1337</v>
      </c>
      <c r="G354" t="s">
        <v>1233</v>
      </c>
      <c r="H354" t="s">
        <v>1338</v>
      </c>
      <c r="I354" t="s">
        <v>350</v>
      </c>
      <c r="J354" t="s">
        <v>329</v>
      </c>
      <c r="K354" s="77">
        <v>6.2</v>
      </c>
      <c r="L354" t="s">
        <v>106</v>
      </c>
      <c r="M354" s="78">
        <v>4.4999999999999998E-2</v>
      </c>
      <c r="N354" s="78">
        <v>7.2400000000000006E-2</v>
      </c>
      <c r="O354" s="77">
        <v>3794.36</v>
      </c>
      <c r="P354" s="77">
        <v>83.514500658872649</v>
      </c>
      <c r="Q354" s="77">
        <v>0</v>
      </c>
      <c r="R354" s="77">
        <v>11.363463134619201</v>
      </c>
      <c r="S354" s="78">
        <v>0</v>
      </c>
      <c r="T354" s="78">
        <v>5.9999999999999995E-4</v>
      </c>
      <c r="U354" s="78">
        <v>1E-4</v>
      </c>
    </row>
    <row r="355" spans="2:21">
      <c r="B355" t="s">
        <v>1339</v>
      </c>
      <c r="C355" t="s">
        <v>1340</v>
      </c>
      <c r="D355" t="s">
        <v>123</v>
      </c>
      <c r="E355" t="s">
        <v>1021</v>
      </c>
      <c r="F355" t="s">
        <v>1337</v>
      </c>
      <c r="G355" t="s">
        <v>1233</v>
      </c>
      <c r="H355" t="s">
        <v>1338</v>
      </c>
      <c r="I355" t="s">
        <v>350</v>
      </c>
      <c r="J355" t="s">
        <v>366</v>
      </c>
      <c r="K355" s="77">
        <v>5.86</v>
      </c>
      <c r="L355" t="s">
        <v>106</v>
      </c>
      <c r="M355" s="78">
        <v>4.7500000000000001E-2</v>
      </c>
      <c r="N355" s="78">
        <v>7.22E-2</v>
      </c>
      <c r="O355" s="77">
        <v>17345.63</v>
      </c>
      <c r="P355" s="77">
        <v>83.872397073499201</v>
      </c>
      <c r="Q355" s="77">
        <v>0</v>
      </c>
      <c r="R355" s="77">
        <v>52.169829667240997</v>
      </c>
      <c r="S355" s="78">
        <v>0</v>
      </c>
      <c r="T355" s="78">
        <v>3.0000000000000001E-3</v>
      </c>
      <c r="U355" s="78">
        <v>5.9999999999999995E-4</v>
      </c>
    </row>
    <row r="356" spans="2:21">
      <c r="B356" t="s">
        <v>1341</v>
      </c>
      <c r="C356" t="s">
        <v>1342</v>
      </c>
      <c r="D356" t="s">
        <v>123</v>
      </c>
      <c r="E356" t="s">
        <v>1021</v>
      </c>
      <c r="F356" t="s">
        <v>1343</v>
      </c>
      <c r="G356" t="s">
        <v>1065</v>
      </c>
      <c r="H356" t="s">
        <v>1338</v>
      </c>
      <c r="I356" t="s">
        <v>350</v>
      </c>
      <c r="J356" t="s">
        <v>269</v>
      </c>
      <c r="K356" s="77">
        <v>6.45</v>
      </c>
      <c r="L356" t="s">
        <v>106</v>
      </c>
      <c r="M356" s="78">
        <v>5.1299999999999998E-2</v>
      </c>
      <c r="N356" s="78">
        <v>7.0000000000000007E-2</v>
      </c>
      <c r="O356" s="77">
        <v>16261.53</v>
      </c>
      <c r="P356" s="77">
        <v>89.618416532146725</v>
      </c>
      <c r="Q356" s="77">
        <v>0</v>
      </c>
      <c r="R356" s="77">
        <v>52.259945923981398</v>
      </c>
      <c r="S356" s="78">
        <v>0</v>
      </c>
      <c r="T356" s="78">
        <v>3.0000000000000001E-3</v>
      </c>
      <c r="U356" s="78">
        <v>5.9999999999999995E-4</v>
      </c>
    </row>
    <row r="357" spans="2:21">
      <c r="B357" t="s">
        <v>1344</v>
      </c>
      <c r="C357" t="s">
        <v>1345</v>
      </c>
      <c r="D357" t="s">
        <v>123</v>
      </c>
      <c r="E357" t="s">
        <v>1021</v>
      </c>
      <c r="F357" t="s">
        <v>1346</v>
      </c>
      <c r="G357" t="s">
        <v>125</v>
      </c>
      <c r="H357" t="s">
        <v>213</v>
      </c>
      <c r="I357" t="s">
        <v>214</v>
      </c>
      <c r="J357" t="s">
        <v>673</v>
      </c>
      <c r="K357" s="77">
        <v>4.08</v>
      </c>
      <c r="L357" t="s">
        <v>106</v>
      </c>
      <c r="M357" s="78">
        <v>2.5000000000000001E-2</v>
      </c>
      <c r="N357" s="78">
        <v>-3.8E-3</v>
      </c>
      <c r="O357" s="77">
        <v>8007.76</v>
      </c>
      <c r="P357" s="77">
        <v>112.28783354146478</v>
      </c>
      <c r="Q357" s="77">
        <v>0</v>
      </c>
      <c r="R357" s="77">
        <v>32.244380426051201</v>
      </c>
      <c r="S357" s="78">
        <v>0</v>
      </c>
      <c r="T357" s="78">
        <v>1.8E-3</v>
      </c>
      <c r="U357" s="78">
        <v>4.0000000000000002E-4</v>
      </c>
    </row>
    <row r="358" spans="2:21">
      <c r="B358" t="s">
        <v>1347</v>
      </c>
      <c r="C358" t="s">
        <v>1348</v>
      </c>
      <c r="D358" t="s">
        <v>123</v>
      </c>
      <c r="E358" t="s">
        <v>1021</v>
      </c>
      <c r="F358" t="s">
        <v>1349</v>
      </c>
      <c r="G358" t="s">
        <v>1061</v>
      </c>
      <c r="H358" t="s">
        <v>213</v>
      </c>
      <c r="I358" t="s">
        <v>214</v>
      </c>
      <c r="J358" t="s">
        <v>702</v>
      </c>
      <c r="K358" s="77">
        <v>0.35</v>
      </c>
      <c r="L358" t="s">
        <v>106</v>
      </c>
      <c r="M358" s="78">
        <v>6.5000000000000002E-2</v>
      </c>
      <c r="N358" s="78">
        <v>0.19309999999999999</v>
      </c>
      <c r="O358" s="77">
        <v>25.48</v>
      </c>
      <c r="P358" s="77">
        <v>95.878775510204079</v>
      </c>
      <c r="Q358" s="77">
        <v>0</v>
      </c>
      <c r="R358" s="77">
        <v>8.7605664432000005E-2</v>
      </c>
      <c r="S358" s="78">
        <v>0</v>
      </c>
      <c r="T358" s="78">
        <v>0</v>
      </c>
      <c r="U358" s="78">
        <v>0</v>
      </c>
    </row>
    <row r="359" spans="2:21">
      <c r="B359" t="s">
        <v>1350</v>
      </c>
      <c r="C359" t="s">
        <v>1351</v>
      </c>
      <c r="D359" t="s">
        <v>123</v>
      </c>
      <c r="E359" t="s">
        <v>1021</v>
      </c>
      <c r="F359" t="s">
        <v>1327</v>
      </c>
      <c r="G359" t="s">
        <v>1217</v>
      </c>
      <c r="H359" t="s">
        <v>213</v>
      </c>
      <c r="I359" t="s">
        <v>214</v>
      </c>
      <c r="J359" t="s">
        <v>370</v>
      </c>
      <c r="K359" s="77">
        <v>7.32</v>
      </c>
      <c r="L359" t="s">
        <v>106</v>
      </c>
      <c r="M359" s="78">
        <v>0.04</v>
      </c>
      <c r="N359" s="78">
        <v>5.74E-2</v>
      </c>
      <c r="O359" s="77">
        <v>8130.77</v>
      </c>
      <c r="P359" s="77">
        <v>87.841333128350698</v>
      </c>
      <c r="Q359" s="77">
        <v>0</v>
      </c>
      <c r="R359" s="77">
        <v>25.6118458670976</v>
      </c>
      <c r="S359" s="78">
        <v>0</v>
      </c>
      <c r="T359" s="78">
        <v>1.4E-3</v>
      </c>
      <c r="U359" s="78">
        <v>2.9999999999999997E-4</v>
      </c>
    </row>
    <row r="360" spans="2:21">
      <c r="B360" t="s">
        <v>233</v>
      </c>
      <c r="C360" s="16"/>
      <c r="D360" s="16"/>
      <c r="E360" s="16"/>
      <c r="F360" s="16"/>
    </row>
    <row r="361" spans="2:21">
      <c r="B361" t="s">
        <v>353</v>
      </c>
      <c r="C361" s="16"/>
      <c r="D361" s="16"/>
      <c r="E361" s="16"/>
      <c r="F361" s="16"/>
    </row>
    <row r="362" spans="2:21">
      <c r="B362" t="s">
        <v>354</v>
      </c>
      <c r="C362" s="16"/>
      <c r="D362" s="16"/>
      <c r="E362" s="16"/>
      <c r="F362" s="16"/>
    </row>
    <row r="363" spans="2:21">
      <c r="B363" t="s">
        <v>355</v>
      </c>
      <c r="C363" s="16"/>
      <c r="D363" s="16"/>
      <c r="E363" s="16"/>
      <c r="F363" s="16"/>
    </row>
    <row r="364" spans="2:21">
      <c r="B364" t="s">
        <v>356</v>
      </c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3659</v>
      </c>
    </row>
    <row r="3" spans="2:62" s="1" customFormat="1">
      <c r="B3" s="2" t="s">
        <v>2</v>
      </c>
      <c r="C3" s="26" t="s">
        <v>3660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660487.18000000005</v>
      </c>
      <c r="J11" s="7"/>
      <c r="K11" s="75">
        <v>33.210459999999998</v>
      </c>
      <c r="L11" s="75">
        <v>12242.247191183475</v>
      </c>
      <c r="M11" s="7"/>
      <c r="N11" s="76">
        <v>1</v>
      </c>
      <c r="O11" s="76">
        <v>0.13969999999999999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632728.19999999995</v>
      </c>
      <c r="K12" s="81">
        <v>32.519640000000003</v>
      </c>
      <c r="L12" s="81">
        <v>9375.8293301440899</v>
      </c>
      <c r="N12" s="80">
        <v>0.76590000000000003</v>
      </c>
      <c r="O12" s="80">
        <v>0.107</v>
      </c>
    </row>
    <row r="13" spans="2:62">
      <c r="B13" s="79" t="s">
        <v>1352</v>
      </c>
      <c r="E13" s="16"/>
      <c r="F13" s="16"/>
      <c r="G13" s="16"/>
      <c r="I13" s="81">
        <v>208949.24</v>
      </c>
      <c r="K13" s="81">
        <v>24.177779999999998</v>
      </c>
      <c r="L13" s="81">
        <v>5986.6395751399996</v>
      </c>
      <c r="N13" s="80">
        <v>0.48899999999999999</v>
      </c>
      <c r="O13" s="80">
        <v>6.83E-2</v>
      </c>
    </row>
    <row r="14" spans="2:62">
      <c r="B14" t="s">
        <v>1353</v>
      </c>
      <c r="C14" t="s">
        <v>1354</v>
      </c>
      <c r="D14" t="s">
        <v>100</v>
      </c>
      <c r="E14" t="s">
        <v>123</v>
      </c>
      <c r="F14" t="s">
        <v>758</v>
      </c>
      <c r="G14" t="s">
        <v>407</v>
      </c>
      <c r="H14" t="s">
        <v>102</v>
      </c>
      <c r="I14" s="77">
        <v>6137.11</v>
      </c>
      <c r="J14" s="77">
        <v>2674</v>
      </c>
      <c r="K14" s="77">
        <v>0</v>
      </c>
      <c r="L14" s="77">
        <v>164.10632140000001</v>
      </c>
      <c r="M14" s="78">
        <v>0</v>
      </c>
      <c r="N14" s="78">
        <v>1.34E-2</v>
      </c>
      <c r="O14" s="78">
        <v>1.9E-3</v>
      </c>
    </row>
    <row r="15" spans="2:62">
      <c r="B15" t="s">
        <v>1355</v>
      </c>
      <c r="C15" t="s">
        <v>1356</v>
      </c>
      <c r="D15" t="s">
        <v>100</v>
      </c>
      <c r="E15" t="s">
        <v>123</v>
      </c>
      <c r="F15" t="s">
        <v>1357</v>
      </c>
      <c r="G15" t="s">
        <v>794</v>
      </c>
      <c r="H15" t="s">
        <v>102</v>
      </c>
      <c r="I15" s="77">
        <v>697.51</v>
      </c>
      <c r="J15" s="77">
        <v>30480</v>
      </c>
      <c r="K15" s="77">
        <v>0</v>
      </c>
      <c r="L15" s="77">
        <v>212.60104799999999</v>
      </c>
      <c r="M15" s="78">
        <v>0</v>
      </c>
      <c r="N15" s="78">
        <v>1.7399999999999999E-2</v>
      </c>
      <c r="O15" s="78">
        <v>2.3999999999999998E-3</v>
      </c>
    </row>
    <row r="16" spans="2:62">
      <c r="B16" t="s">
        <v>1358</v>
      </c>
      <c r="C16" t="s">
        <v>1359</v>
      </c>
      <c r="D16" t="s">
        <v>100</v>
      </c>
      <c r="E16" t="s">
        <v>123</v>
      </c>
      <c r="F16" t="s">
        <v>936</v>
      </c>
      <c r="G16" t="s">
        <v>794</v>
      </c>
      <c r="H16" t="s">
        <v>102</v>
      </c>
      <c r="I16" s="77">
        <v>2750.48</v>
      </c>
      <c r="J16" s="77">
        <v>6001</v>
      </c>
      <c r="K16" s="77">
        <v>0</v>
      </c>
      <c r="L16" s="77">
        <v>165.05630479999999</v>
      </c>
      <c r="M16" s="78">
        <v>0</v>
      </c>
      <c r="N16" s="78">
        <v>1.35E-2</v>
      </c>
      <c r="O16" s="78">
        <v>1.9E-3</v>
      </c>
    </row>
    <row r="17" spans="2:15">
      <c r="B17" t="s">
        <v>1360</v>
      </c>
      <c r="C17" t="s">
        <v>1361</v>
      </c>
      <c r="D17" t="s">
        <v>100</v>
      </c>
      <c r="E17" t="s">
        <v>123</v>
      </c>
      <c r="F17" t="s">
        <v>941</v>
      </c>
      <c r="G17" t="s">
        <v>794</v>
      </c>
      <c r="H17" t="s">
        <v>102</v>
      </c>
      <c r="I17" s="77">
        <v>12091.49</v>
      </c>
      <c r="J17" s="77">
        <v>1006</v>
      </c>
      <c r="K17" s="77">
        <v>0</v>
      </c>
      <c r="L17" s="77">
        <v>121.6403894</v>
      </c>
      <c r="M17" s="78">
        <v>0</v>
      </c>
      <c r="N17" s="78">
        <v>9.9000000000000008E-3</v>
      </c>
      <c r="O17" s="78">
        <v>1.4E-3</v>
      </c>
    </row>
    <row r="18" spans="2:15">
      <c r="B18" t="s">
        <v>1362</v>
      </c>
      <c r="C18" t="s">
        <v>1363</v>
      </c>
      <c r="D18" t="s">
        <v>100</v>
      </c>
      <c r="E18" t="s">
        <v>123</v>
      </c>
      <c r="F18" t="s">
        <v>631</v>
      </c>
      <c r="G18" t="s">
        <v>632</v>
      </c>
      <c r="H18" t="s">
        <v>102</v>
      </c>
      <c r="I18" s="77">
        <v>3248.97</v>
      </c>
      <c r="J18" s="77">
        <v>3560</v>
      </c>
      <c r="K18" s="77">
        <v>2.28016</v>
      </c>
      <c r="L18" s="77">
        <v>117.94349200000001</v>
      </c>
      <c r="M18" s="78">
        <v>0</v>
      </c>
      <c r="N18" s="78">
        <v>9.5999999999999992E-3</v>
      </c>
      <c r="O18" s="78">
        <v>1.2999999999999999E-3</v>
      </c>
    </row>
    <row r="19" spans="2:15">
      <c r="B19" t="s">
        <v>1364</v>
      </c>
      <c r="C19" t="s">
        <v>1365</v>
      </c>
      <c r="D19" t="s">
        <v>100</v>
      </c>
      <c r="E19" t="s">
        <v>123</v>
      </c>
      <c r="F19" t="s">
        <v>1366</v>
      </c>
      <c r="G19" t="s">
        <v>632</v>
      </c>
      <c r="H19" t="s">
        <v>102</v>
      </c>
      <c r="I19" s="77">
        <v>2690.15</v>
      </c>
      <c r="J19" s="77">
        <v>3020</v>
      </c>
      <c r="K19" s="77">
        <v>0</v>
      </c>
      <c r="L19" s="77">
        <v>81.242530000000002</v>
      </c>
      <c r="M19" s="78">
        <v>0</v>
      </c>
      <c r="N19" s="78">
        <v>6.6E-3</v>
      </c>
      <c r="O19" s="78">
        <v>8.9999999999999998E-4</v>
      </c>
    </row>
    <row r="20" spans="2:15">
      <c r="B20" t="s">
        <v>1367</v>
      </c>
      <c r="C20" t="s">
        <v>1368</v>
      </c>
      <c r="D20" t="s">
        <v>100</v>
      </c>
      <c r="E20" t="s">
        <v>123</v>
      </c>
      <c r="F20" t="s">
        <v>1010</v>
      </c>
      <c r="G20" t="s">
        <v>817</v>
      </c>
      <c r="H20" t="s">
        <v>102</v>
      </c>
      <c r="I20" s="77">
        <v>567.48</v>
      </c>
      <c r="J20" s="77">
        <v>60900</v>
      </c>
      <c r="K20" s="77">
        <v>0</v>
      </c>
      <c r="L20" s="77">
        <v>345.59532000000002</v>
      </c>
      <c r="M20" s="78">
        <v>0</v>
      </c>
      <c r="N20" s="78">
        <v>2.8199999999999999E-2</v>
      </c>
      <c r="O20" s="78">
        <v>3.8999999999999998E-3</v>
      </c>
    </row>
    <row r="21" spans="2:15">
      <c r="B21" t="s">
        <v>1369</v>
      </c>
      <c r="C21" t="s">
        <v>1370</v>
      </c>
      <c r="D21" t="s">
        <v>100</v>
      </c>
      <c r="E21" t="s">
        <v>123</v>
      </c>
      <c r="F21" t="s">
        <v>745</v>
      </c>
      <c r="G21" t="s">
        <v>746</v>
      </c>
      <c r="H21" t="s">
        <v>102</v>
      </c>
      <c r="I21" s="77">
        <v>339.67</v>
      </c>
      <c r="J21" s="77">
        <v>5400</v>
      </c>
      <c r="K21" s="77">
        <v>0.67110999999999998</v>
      </c>
      <c r="L21" s="77">
        <v>19.013290000000001</v>
      </c>
      <c r="M21" s="78">
        <v>0</v>
      </c>
      <c r="N21" s="78">
        <v>1.6000000000000001E-3</v>
      </c>
      <c r="O21" s="78">
        <v>2.0000000000000001E-4</v>
      </c>
    </row>
    <row r="22" spans="2:15">
      <c r="B22" t="s">
        <v>1371</v>
      </c>
      <c r="C22" t="s">
        <v>1372</v>
      </c>
      <c r="D22" t="s">
        <v>100</v>
      </c>
      <c r="E22" t="s">
        <v>123</v>
      </c>
      <c r="F22" t="s">
        <v>1373</v>
      </c>
      <c r="G22" t="s">
        <v>746</v>
      </c>
      <c r="H22" t="s">
        <v>102</v>
      </c>
      <c r="I22" s="77">
        <v>7329.25</v>
      </c>
      <c r="J22" s="77">
        <v>671</v>
      </c>
      <c r="K22" s="77">
        <v>0</v>
      </c>
      <c r="L22" s="77">
        <v>49.179267500000002</v>
      </c>
      <c r="M22" s="78">
        <v>0</v>
      </c>
      <c r="N22" s="78">
        <v>4.0000000000000001E-3</v>
      </c>
      <c r="O22" s="78">
        <v>5.9999999999999995E-4</v>
      </c>
    </row>
    <row r="23" spans="2:15">
      <c r="B23" t="s">
        <v>1374</v>
      </c>
      <c r="C23" t="s">
        <v>1375</v>
      </c>
      <c r="D23" t="s">
        <v>100</v>
      </c>
      <c r="E23" t="s">
        <v>123</v>
      </c>
      <c r="F23" t="s">
        <v>1376</v>
      </c>
      <c r="G23" t="s">
        <v>364</v>
      </c>
      <c r="H23" t="s">
        <v>102</v>
      </c>
      <c r="I23" s="77">
        <v>15311.42</v>
      </c>
      <c r="J23" s="77">
        <v>1755</v>
      </c>
      <c r="K23" s="77">
        <v>0</v>
      </c>
      <c r="L23" s="77">
        <v>268.71542099999999</v>
      </c>
      <c r="M23" s="78">
        <v>0</v>
      </c>
      <c r="N23" s="78">
        <v>2.1899999999999999E-2</v>
      </c>
      <c r="O23" s="78">
        <v>3.0999999999999999E-3</v>
      </c>
    </row>
    <row r="24" spans="2:15">
      <c r="B24" t="s">
        <v>1377</v>
      </c>
      <c r="C24" t="s">
        <v>1378</v>
      </c>
      <c r="D24" t="s">
        <v>100</v>
      </c>
      <c r="E24" t="s">
        <v>123</v>
      </c>
      <c r="F24" t="s">
        <v>396</v>
      </c>
      <c r="G24" t="s">
        <v>364</v>
      </c>
      <c r="H24" t="s">
        <v>102</v>
      </c>
      <c r="I24" s="77">
        <v>18255.830000000002</v>
      </c>
      <c r="J24" s="77">
        <v>2975</v>
      </c>
      <c r="K24" s="77">
        <v>0</v>
      </c>
      <c r="L24" s="77">
        <v>543.11094249999996</v>
      </c>
      <c r="M24" s="78">
        <v>0</v>
      </c>
      <c r="N24" s="78">
        <v>4.4400000000000002E-2</v>
      </c>
      <c r="O24" s="78">
        <v>6.1999999999999998E-3</v>
      </c>
    </row>
    <row r="25" spans="2:15">
      <c r="B25" t="s">
        <v>1379</v>
      </c>
      <c r="C25" t="s">
        <v>1380</v>
      </c>
      <c r="D25" t="s">
        <v>100</v>
      </c>
      <c r="E25" t="s">
        <v>123</v>
      </c>
      <c r="F25" t="s">
        <v>537</v>
      </c>
      <c r="G25" t="s">
        <v>364</v>
      </c>
      <c r="H25" t="s">
        <v>102</v>
      </c>
      <c r="I25" s="77">
        <v>21395.14</v>
      </c>
      <c r="J25" s="77">
        <v>2700</v>
      </c>
      <c r="K25" s="77">
        <v>9.6701099999999993</v>
      </c>
      <c r="L25" s="77">
        <v>587.33888999999999</v>
      </c>
      <c r="M25" s="78">
        <v>0</v>
      </c>
      <c r="N25" s="78">
        <v>4.8000000000000001E-2</v>
      </c>
      <c r="O25" s="78">
        <v>6.7000000000000002E-3</v>
      </c>
    </row>
    <row r="26" spans="2:15">
      <c r="B26" t="s">
        <v>1381</v>
      </c>
      <c r="C26" t="s">
        <v>1382</v>
      </c>
      <c r="D26" t="s">
        <v>100</v>
      </c>
      <c r="E26" t="s">
        <v>123</v>
      </c>
      <c r="F26" t="s">
        <v>1035</v>
      </c>
      <c r="G26" t="s">
        <v>364</v>
      </c>
      <c r="H26" t="s">
        <v>102</v>
      </c>
      <c r="I26" s="77">
        <v>3542.09</v>
      </c>
      <c r="J26" s="77">
        <v>11220</v>
      </c>
      <c r="K26" s="77">
        <v>0</v>
      </c>
      <c r="L26" s="77">
        <v>397.42249800000002</v>
      </c>
      <c r="M26" s="78">
        <v>0</v>
      </c>
      <c r="N26" s="78">
        <v>3.2500000000000001E-2</v>
      </c>
      <c r="O26" s="78">
        <v>4.4999999999999997E-3</v>
      </c>
    </row>
    <row r="27" spans="2:15">
      <c r="B27" t="s">
        <v>1383</v>
      </c>
      <c r="C27" t="s">
        <v>1384</v>
      </c>
      <c r="D27" t="s">
        <v>100</v>
      </c>
      <c r="E27" t="s">
        <v>123</v>
      </c>
      <c r="F27" t="s">
        <v>1385</v>
      </c>
      <c r="G27" t="s">
        <v>364</v>
      </c>
      <c r="H27" t="s">
        <v>102</v>
      </c>
      <c r="I27" s="77">
        <v>770.07</v>
      </c>
      <c r="J27" s="77">
        <v>12650</v>
      </c>
      <c r="K27" s="77">
        <v>2.0569899999999999</v>
      </c>
      <c r="L27" s="77">
        <v>99.470844999999997</v>
      </c>
      <c r="M27" s="78">
        <v>0</v>
      </c>
      <c r="N27" s="78">
        <v>8.0999999999999996E-3</v>
      </c>
      <c r="O27" s="78">
        <v>1.1000000000000001E-3</v>
      </c>
    </row>
    <row r="28" spans="2:15">
      <c r="B28" t="s">
        <v>1386</v>
      </c>
      <c r="C28" t="s">
        <v>1387</v>
      </c>
      <c r="D28" t="s">
        <v>100</v>
      </c>
      <c r="E28" t="s">
        <v>123</v>
      </c>
      <c r="F28" t="s">
        <v>898</v>
      </c>
      <c r="G28" t="s">
        <v>112</v>
      </c>
      <c r="H28" t="s">
        <v>102</v>
      </c>
      <c r="I28" s="77">
        <v>131.57</v>
      </c>
      <c r="J28" s="77">
        <v>152370</v>
      </c>
      <c r="K28" s="77">
        <v>0</v>
      </c>
      <c r="L28" s="77">
        <v>200.473209</v>
      </c>
      <c r="M28" s="78">
        <v>0</v>
      </c>
      <c r="N28" s="78">
        <v>1.6400000000000001E-2</v>
      </c>
      <c r="O28" s="78">
        <v>2.3E-3</v>
      </c>
    </row>
    <row r="29" spans="2:15">
      <c r="B29" t="s">
        <v>1388</v>
      </c>
      <c r="C29" t="s">
        <v>1389</v>
      </c>
      <c r="D29" t="s">
        <v>100</v>
      </c>
      <c r="E29" t="s">
        <v>123</v>
      </c>
      <c r="F29" t="s">
        <v>1390</v>
      </c>
      <c r="G29" t="s">
        <v>112</v>
      </c>
      <c r="H29" t="s">
        <v>102</v>
      </c>
      <c r="I29" s="77">
        <v>62.29</v>
      </c>
      <c r="J29" s="77">
        <v>117790</v>
      </c>
      <c r="K29" s="77">
        <v>0</v>
      </c>
      <c r="L29" s="77">
        <v>73.371391000000003</v>
      </c>
      <c r="M29" s="78">
        <v>0</v>
      </c>
      <c r="N29" s="78">
        <v>6.0000000000000001E-3</v>
      </c>
      <c r="O29" s="78">
        <v>8.0000000000000004E-4</v>
      </c>
    </row>
    <row r="30" spans="2:15">
      <c r="B30" t="s">
        <v>1391</v>
      </c>
      <c r="C30" t="s">
        <v>1392</v>
      </c>
      <c r="D30" t="s">
        <v>100</v>
      </c>
      <c r="E30" t="s">
        <v>123</v>
      </c>
      <c r="F30" t="s">
        <v>1393</v>
      </c>
      <c r="G30" t="s">
        <v>828</v>
      </c>
      <c r="H30" t="s">
        <v>102</v>
      </c>
      <c r="I30" s="77">
        <v>801.08</v>
      </c>
      <c r="J30" s="77">
        <v>5940</v>
      </c>
      <c r="K30" s="77">
        <v>0</v>
      </c>
      <c r="L30" s="77">
        <v>47.584152000000003</v>
      </c>
      <c r="M30" s="78">
        <v>0</v>
      </c>
      <c r="N30" s="78">
        <v>3.8999999999999998E-3</v>
      </c>
      <c r="O30" s="78">
        <v>5.0000000000000001E-4</v>
      </c>
    </row>
    <row r="31" spans="2:15">
      <c r="B31" t="s">
        <v>1394</v>
      </c>
      <c r="C31" t="s">
        <v>1395</v>
      </c>
      <c r="D31" t="s">
        <v>100</v>
      </c>
      <c r="E31" t="s">
        <v>123</v>
      </c>
      <c r="F31" t="s">
        <v>1396</v>
      </c>
      <c r="G31" t="s">
        <v>828</v>
      </c>
      <c r="H31" t="s">
        <v>102</v>
      </c>
      <c r="I31" s="77">
        <v>13670.75</v>
      </c>
      <c r="J31" s="77">
        <v>1051</v>
      </c>
      <c r="K31" s="77">
        <v>0</v>
      </c>
      <c r="L31" s="77">
        <v>143.67958250000001</v>
      </c>
      <c r="M31" s="78">
        <v>0</v>
      </c>
      <c r="N31" s="78">
        <v>1.17E-2</v>
      </c>
      <c r="O31" s="78">
        <v>1.6000000000000001E-3</v>
      </c>
    </row>
    <row r="32" spans="2:15">
      <c r="B32" t="s">
        <v>1397</v>
      </c>
      <c r="C32" t="s">
        <v>1398</v>
      </c>
      <c r="D32" t="s">
        <v>100</v>
      </c>
      <c r="E32" t="s">
        <v>123</v>
      </c>
      <c r="F32" t="s">
        <v>821</v>
      </c>
      <c r="G32" t="s">
        <v>586</v>
      </c>
      <c r="H32" t="s">
        <v>102</v>
      </c>
      <c r="I32" s="77">
        <v>21520.09</v>
      </c>
      <c r="J32" s="77">
        <v>2413</v>
      </c>
      <c r="K32" s="77">
        <v>0</v>
      </c>
      <c r="L32" s="77">
        <v>519.27977169999997</v>
      </c>
      <c r="M32" s="78">
        <v>0</v>
      </c>
      <c r="N32" s="78">
        <v>4.24E-2</v>
      </c>
      <c r="O32" s="78">
        <v>5.8999999999999999E-3</v>
      </c>
    </row>
    <row r="33" spans="2:15">
      <c r="B33" t="s">
        <v>1399</v>
      </c>
      <c r="C33" t="s">
        <v>1400</v>
      </c>
      <c r="D33" t="s">
        <v>100</v>
      </c>
      <c r="E33" t="s">
        <v>123</v>
      </c>
      <c r="F33" t="s">
        <v>1401</v>
      </c>
      <c r="G33" t="s">
        <v>1402</v>
      </c>
      <c r="H33" t="s">
        <v>102</v>
      </c>
      <c r="I33" s="77">
        <v>590.35</v>
      </c>
      <c r="J33" s="77">
        <v>15300</v>
      </c>
      <c r="K33" s="77">
        <v>0</v>
      </c>
      <c r="L33" s="77">
        <v>90.323549999999997</v>
      </c>
      <c r="M33" s="78">
        <v>0</v>
      </c>
      <c r="N33" s="78">
        <v>7.4000000000000003E-3</v>
      </c>
      <c r="O33" s="78">
        <v>1E-3</v>
      </c>
    </row>
    <row r="34" spans="2:15">
      <c r="B34" t="s">
        <v>1403</v>
      </c>
      <c r="C34" t="s">
        <v>1404</v>
      </c>
      <c r="D34" t="s">
        <v>100</v>
      </c>
      <c r="E34" t="s">
        <v>123</v>
      </c>
      <c r="F34" t="s">
        <v>1405</v>
      </c>
      <c r="G34" t="s">
        <v>1402</v>
      </c>
      <c r="H34" t="s">
        <v>102</v>
      </c>
      <c r="I34" s="77">
        <v>156.69999999999999</v>
      </c>
      <c r="J34" s="77">
        <v>37180</v>
      </c>
      <c r="K34" s="77">
        <v>0</v>
      </c>
      <c r="L34" s="77">
        <v>58.261060000000001</v>
      </c>
      <c r="M34" s="78">
        <v>0</v>
      </c>
      <c r="N34" s="78">
        <v>4.7999999999999996E-3</v>
      </c>
      <c r="O34" s="78">
        <v>6.9999999999999999E-4</v>
      </c>
    </row>
    <row r="35" spans="2:15">
      <c r="B35" t="s">
        <v>1406</v>
      </c>
      <c r="C35" t="s">
        <v>1407</v>
      </c>
      <c r="D35" t="s">
        <v>100</v>
      </c>
      <c r="E35" t="s">
        <v>123</v>
      </c>
      <c r="F35" t="s">
        <v>1408</v>
      </c>
      <c r="G35" t="s">
        <v>1409</v>
      </c>
      <c r="H35" t="s">
        <v>102</v>
      </c>
      <c r="I35" s="77">
        <v>1732.63</v>
      </c>
      <c r="J35" s="77">
        <v>8105</v>
      </c>
      <c r="K35" s="77">
        <v>0</v>
      </c>
      <c r="L35" s="77">
        <v>140.42966150000001</v>
      </c>
      <c r="M35" s="78">
        <v>0</v>
      </c>
      <c r="N35" s="78">
        <v>1.15E-2</v>
      </c>
      <c r="O35" s="78">
        <v>1.6000000000000001E-3</v>
      </c>
    </row>
    <row r="36" spans="2:15">
      <c r="B36" t="s">
        <v>1410</v>
      </c>
      <c r="C36" t="s">
        <v>1411</v>
      </c>
      <c r="D36" t="s">
        <v>100</v>
      </c>
      <c r="E36" t="s">
        <v>123</v>
      </c>
      <c r="F36" t="s">
        <v>1412</v>
      </c>
      <c r="G36" t="s">
        <v>1413</v>
      </c>
      <c r="H36" t="s">
        <v>102</v>
      </c>
      <c r="I36" s="77">
        <v>7619.23</v>
      </c>
      <c r="J36" s="77">
        <v>2537</v>
      </c>
      <c r="K36" s="77">
        <v>1.4929300000000001</v>
      </c>
      <c r="L36" s="77">
        <v>194.79279510000001</v>
      </c>
      <c r="M36" s="78">
        <v>0</v>
      </c>
      <c r="N36" s="78">
        <v>1.5900000000000001E-2</v>
      </c>
      <c r="O36" s="78">
        <v>2.2000000000000001E-3</v>
      </c>
    </row>
    <row r="37" spans="2:15">
      <c r="B37" t="s">
        <v>1414</v>
      </c>
      <c r="C37" t="s">
        <v>1415</v>
      </c>
      <c r="D37" t="s">
        <v>100</v>
      </c>
      <c r="E37" t="s">
        <v>123</v>
      </c>
      <c r="F37" t="s">
        <v>503</v>
      </c>
      <c r="G37" t="s">
        <v>390</v>
      </c>
      <c r="H37" t="s">
        <v>102</v>
      </c>
      <c r="I37" s="77">
        <v>1529.16</v>
      </c>
      <c r="J37" s="77">
        <v>4751</v>
      </c>
      <c r="K37" s="77">
        <v>0</v>
      </c>
      <c r="L37" s="77">
        <v>72.650391600000006</v>
      </c>
      <c r="M37" s="78">
        <v>0</v>
      </c>
      <c r="N37" s="78">
        <v>5.8999999999999999E-3</v>
      </c>
      <c r="O37" s="78">
        <v>8.0000000000000004E-4</v>
      </c>
    </row>
    <row r="38" spans="2:15">
      <c r="B38" t="s">
        <v>1416</v>
      </c>
      <c r="C38" t="s">
        <v>1417</v>
      </c>
      <c r="D38" t="s">
        <v>100</v>
      </c>
      <c r="E38" t="s">
        <v>123</v>
      </c>
      <c r="F38" t="s">
        <v>1418</v>
      </c>
      <c r="G38" t="s">
        <v>390</v>
      </c>
      <c r="H38" t="s">
        <v>102</v>
      </c>
      <c r="I38" s="77">
        <v>439.77</v>
      </c>
      <c r="J38" s="77">
        <v>2805</v>
      </c>
      <c r="K38" s="77">
        <v>0</v>
      </c>
      <c r="L38" s="77">
        <v>12.3355485</v>
      </c>
      <c r="M38" s="78">
        <v>0</v>
      </c>
      <c r="N38" s="78">
        <v>1E-3</v>
      </c>
      <c r="O38" s="78">
        <v>1E-4</v>
      </c>
    </row>
    <row r="39" spans="2:15">
      <c r="B39" t="s">
        <v>1419</v>
      </c>
      <c r="C39" t="s">
        <v>1420</v>
      </c>
      <c r="D39" t="s">
        <v>100</v>
      </c>
      <c r="E39" t="s">
        <v>123</v>
      </c>
      <c r="F39" t="s">
        <v>507</v>
      </c>
      <c r="G39" t="s">
        <v>390</v>
      </c>
      <c r="H39" t="s">
        <v>102</v>
      </c>
      <c r="I39" s="77">
        <v>5782.58</v>
      </c>
      <c r="J39" s="77">
        <v>1823</v>
      </c>
      <c r="K39" s="77">
        <v>0</v>
      </c>
      <c r="L39" s="77">
        <v>105.4164334</v>
      </c>
      <c r="M39" s="78">
        <v>0</v>
      </c>
      <c r="N39" s="78">
        <v>8.6E-3</v>
      </c>
      <c r="O39" s="78">
        <v>1.1999999999999999E-3</v>
      </c>
    </row>
    <row r="40" spans="2:15">
      <c r="B40" t="s">
        <v>1421</v>
      </c>
      <c r="C40" t="s">
        <v>1422</v>
      </c>
      <c r="D40" t="s">
        <v>100</v>
      </c>
      <c r="E40" t="s">
        <v>123</v>
      </c>
      <c r="F40" t="s">
        <v>521</v>
      </c>
      <c r="G40" t="s">
        <v>390</v>
      </c>
      <c r="H40" t="s">
        <v>102</v>
      </c>
      <c r="I40" s="77">
        <v>249.27</v>
      </c>
      <c r="J40" s="77">
        <v>29700</v>
      </c>
      <c r="K40" s="77">
        <v>0</v>
      </c>
      <c r="L40" s="77">
        <v>74.033190000000005</v>
      </c>
      <c r="M40" s="78">
        <v>0</v>
      </c>
      <c r="N40" s="78">
        <v>6.0000000000000001E-3</v>
      </c>
      <c r="O40" s="78">
        <v>8.0000000000000004E-4</v>
      </c>
    </row>
    <row r="41" spans="2:15">
      <c r="B41" t="s">
        <v>1423</v>
      </c>
      <c r="C41" t="s">
        <v>1424</v>
      </c>
      <c r="D41" t="s">
        <v>100</v>
      </c>
      <c r="E41" t="s">
        <v>123</v>
      </c>
      <c r="F41" t="s">
        <v>455</v>
      </c>
      <c r="G41" t="s">
        <v>390</v>
      </c>
      <c r="H41" t="s">
        <v>102</v>
      </c>
      <c r="I41" s="77">
        <v>20447.14</v>
      </c>
      <c r="J41" s="77">
        <v>992</v>
      </c>
      <c r="K41" s="77">
        <v>2.4375800000000001</v>
      </c>
      <c r="L41" s="77">
        <v>205.27320879999999</v>
      </c>
      <c r="M41" s="78">
        <v>0</v>
      </c>
      <c r="N41" s="78">
        <v>1.6799999999999999E-2</v>
      </c>
      <c r="O41" s="78">
        <v>2.3E-3</v>
      </c>
    </row>
    <row r="42" spans="2:15">
      <c r="B42" t="s">
        <v>1425</v>
      </c>
      <c r="C42" t="s">
        <v>1426</v>
      </c>
      <c r="D42" t="s">
        <v>100</v>
      </c>
      <c r="E42" t="s">
        <v>123</v>
      </c>
      <c r="F42" t="s">
        <v>468</v>
      </c>
      <c r="G42" t="s">
        <v>390</v>
      </c>
      <c r="H42" t="s">
        <v>102</v>
      </c>
      <c r="I42" s="77">
        <v>1017.21</v>
      </c>
      <c r="J42" s="77">
        <v>22500</v>
      </c>
      <c r="K42" s="77">
        <v>5.5689000000000002</v>
      </c>
      <c r="L42" s="77">
        <v>234.44114999999999</v>
      </c>
      <c r="M42" s="78">
        <v>0</v>
      </c>
      <c r="N42" s="78">
        <v>1.9199999999999998E-2</v>
      </c>
      <c r="O42" s="78">
        <v>2.7000000000000001E-3</v>
      </c>
    </row>
    <row r="43" spans="2:15">
      <c r="B43" t="s">
        <v>1427</v>
      </c>
      <c r="C43" t="s">
        <v>1428</v>
      </c>
      <c r="D43" t="s">
        <v>100</v>
      </c>
      <c r="E43" t="s">
        <v>123</v>
      </c>
      <c r="F43" t="s">
        <v>429</v>
      </c>
      <c r="G43" t="s">
        <v>390</v>
      </c>
      <c r="H43" t="s">
        <v>102</v>
      </c>
      <c r="I43" s="77">
        <v>1338.94</v>
      </c>
      <c r="J43" s="77">
        <v>20580</v>
      </c>
      <c r="K43" s="77">
        <v>0</v>
      </c>
      <c r="L43" s="77">
        <v>275.55385200000001</v>
      </c>
      <c r="M43" s="78">
        <v>0</v>
      </c>
      <c r="N43" s="78">
        <v>2.2499999999999999E-2</v>
      </c>
      <c r="O43" s="78">
        <v>3.0999999999999999E-3</v>
      </c>
    </row>
    <row r="44" spans="2:15">
      <c r="B44" t="s">
        <v>1429</v>
      </c>
      <c r="C44" t="s">
        <v>1430</v>
      </c>
      <c r="D44" t="s">
        <v>100</v>
      </c>
      <c r="E44" t="s">
        <v>123</v>
      </c>
      <c r="F44" t="s">
        <v>1038</v>
      </c>
      <c r="G44" t="s">
        <v>1039</v>
      </c>
      <c r="H44" t="s">
        <v>102</v>
      </c>
      <c r="I44" s="77">
        <v>3042.3</v>
      </c>
      <c r="J44" s="77">
        <v>3197</v>
      </c>
      <c r="K44" s="77">
        <v>0</v>
      </c>
      <c r="L44" s="77">
        <v>97.262331000000003</v>
      </c>
      <c r="M44" s="78">
        <v>0</v>
      </c>
      <c r="N44" s="78">
        <v>7.9000000000000008E-3</v>
      </c>
      <c r="O44" s="78">
        <v>1.1000000000000001E-3</v>
      </c>
    </row>
    <row r="45" spans="2:15">
      <c r="B45" t="s">
        <v>1431</v>
      </c>
      <c r="C45" t="s">
        <v>1432</v>
      </c>
      <c r="D45" t="s">
        <v>100</v>
      </c>
      <c r="E45" t="s">
        <v>123</v>
      </c>
      <c r="F45" t="s">
        <v>1433</v>
      </c>
      <c r="G45" t="s">
        <v>129</v>
      </c>
      <c r="H45" t="s">
        <v>102</v>
      </c>
      <c r="I45" s="77">
        <v>130.47999999999999</v>
      </c>
      <c r="J45" s="77">
        <v>80520</v>
      </c>
      <c r="K45" s="77">
        <v>0</v>
      </c>
      <c r="L45" s="77">
        <v>105.062496</v>
      </c>
      <c r="M45" s="78">
        <v>0</v>
      </c>
      <c r="N45" s="78">
        <v>8.6E-3</v>
      </c>
      <c r="O45" s="78">
        <v>1.1999999999999999E-3</v>
      </c>
    </row>
    <row r="46" spans="2:15">
      <c r="B46" t="s">
        <v>1434</v>
      </c>
      <c r="C46" t="s">
        <v>1435</v>
      </c>
      <c r="D46" t="s">
        <v>100</v>
      </c>
      <c r="E46" t="s">
        <v>123</v>
      </c>
      <c r="F46" t="s">
        <v>590</v>
      </c>
      <c r="G46" t="s">
        <v>132</v>
      </c>
      <c r="H46" t="s">
        <v>102</v>
      </c>
      <c r="I46" s="77">
        <v>33561.040000000001</v>
      </c>
      <c r="J46" s="77">
        <v>488.6</v>
      </c>
      <c r="K46" s="77">
        <v>0</v>
      </c>
      <c r="L46" s="77">
        <v>163.97924144000001</v>
      </c>
      <c r="M46" s="78">
        <v>0</v>
      </c>
      <c r="N46" s="78">
        <v>1.34E-2</v>
      </c>
      <c r="O46" s="78">
        <v>1.9E-3</v>
      </c>
    </row>
    <row r="47" spans="2:15">
      <c r="B47" s="79" t="s">
        <v>1436</v>
      </c>
      <c r="E47" s="16"/>
      <c r="F47" s="16"/>
      <c r="G47" s="16"/>
      <c r="I47" s="81">
        <v>327599.53000000003</v>
      </c>
      <c r="K47" s="81">
        <v>6.8429500000000001</v>
      </c>
      <c r="L47" s="81">
        <v>2725.84768854</v>
      </c>
      <c r="N47" s="80">
        <v>0.22270000000000001</v>
      </c>
      <c r="O47" s="80">
        <v>3.1099999999999999E-2</v>
      </c>
    </row>
    <row r="48" spans="2:15">
      <c r="B48" t="s">
        <v>1437</v>
      </c>
      <c r="C48" t="s">
        <v>1438</v>
      </c>
      <c r="D48" t="s">
        <v>100</v>
      </c>
      <c r="E48" t="s">
        <v>123</v>
      </c>
      <c r="F48" t="s">
        <v>1439</v>
      </c>
      <c r="G48" t="s">
        <v>101</v>
      </c>
      <c r="H48" t="s">
        <v>102</v>
      </c>
      <c r="I48" s="77">
        <v>264.95999999999998</v>
      </c>
      <c r="J48" s="77">
        <v>14230</v>
      </c>
      <c r="K48" s="77">
        <v>0</v>
      </c>
      <c r="L48" s="77">
        <v>37.703808000000002</v>
      </c>
      <c r="M48" s="78">
        <v>0</v>
      </c>
      <c r="N48" s="78">
        <v>3.0999999999999999E-3</v>
      </c>
      <c r="O48" s="78">
        <v>4.0000000000000002E-4</v>
      </c>
    </row>
    <row r="49" spans="2:15">
      <c r="B49" t="s">
        <v>1440</v>
      </c>
      <c r="C49" t="s">
        <v>1441</v>
      </c>
      <c r="D49" t="s">
        <v>100</v>
      </c>
      <c r="E49" t="s">
        <v>123</v>
      </c>
      <c r="F49" t="s">
        <v>923</v>
      </c>
      <c r="G49" t="s">
        <v>407</v>
      </c>
      <c r="H49" t="s">
        <v>102</v>
      </c>
      <c r="I49" s="77">
        <v>16705.23</v>
      </c>
      <c r="J49" s="77">
        <v>98.1</v>
      </c>
      <c r="K49" s="77">
        <v>0</v>
      </c>
      <c r="L49" s="77">
        <v>16.38783063</v>
      </c>
      <c r="M49" s="78">
        <v>0</v>
      </c>
      <c r="N49" s="78">
        <v>1.2999999999999999E-3</v>
      </c>
      <c r="O49" s="78">
        <v>2.0000000000000001E-4</v>
      </c>
    </row>
    <row r="50" spans="2:15">
      <c r="B50" t="s">
        <v>1442</v>
      </c>
      <c r="C50" t="s">
        <v>1443</v>
      </c>
      <c r="D50" t="s">
        <v>100</v>
      </c>
      <c r="E50" t="s">
        <v>123</v>
      </c>
      <c r="F50" t="s">
        <v>690</v>
      </c>
      <c r="G50" t="s">
        <v>407</v>
      </c>
      <c r="H50" t="s">
        <v>102</v>
      </c>
      <c r="I50" s="77">
        <v>268.33999999999997</v>
      </c>
      <c r="J50" s="77">
        <v>35160</v>
      </c>
      <c r="K50" s="77">
        <v>0</v>
      </c>
      <c r="L50" s="77">
        <v>94.348343999999997</v>
      </c>
      <c r="M50" s="78">
        <v>0</v>
      </c>
      <c r="N50" s="78">
        <v>7.7000000000000002E-3</v>
      </c>
      <c r="O50" s="78">
        <v>1.1000000000000001E-3</v>
      </c>
    </row>
    <row r="51" spans="2:15">
      <c r="B51" t="s">
        <v>1444</v>
      </c>
      <c r="C51" t="s">
        <v>1445</v>
      </c>
      <c r="D51" t="s">
        <v>100</v>
      </c>
      <c r="E51" t="s">
        <v>123</v>
      </c>
      <c r="F51" t="s">
        <v>793</v>
      </c>
      <c r="G51" t="s">
        <v>794</v>
      </c>
      <c r="H51" t="s">
        <v>102</v>
      </c>
      <c r="I51" s="77">
        <v>666.57</v>
      </c>
      <c r="J51" s="77">
        <v>8390</v>
      </c>
      <c r="K51" s="77">
        <v>0</v>
      </c>
      <c r="L51" s="77">
        <v>55.925223000000003</v>
      </c>
      <c r="M51" s="78">
        <v>0</v>
      </c>
      <c r="N51" s="78">
        <v>4.5999999999999999E-3</v>
      </c>
      <c r="O51" s="78">
        <v>5.9999999999999995E-4</v>
      </c>
    </row>
    <row r="52" spans="2:15">
      <c r="B52" t="s">
        <v>1446</v>
      </c>
      <c r="C52" t="s">
        <v>1447</v>
      </c>
      <c r="D52" t="s">
        <v>100</v>
      </c>
      <c r="E52" t="s">
        <v>123</v>
      </c>
      <c r="F52" t="s">
        <v>1448</v>
      </c>
      <c r="G52" t="s">
        <v>794</v>
      </c>
      <c r="H52" t="s">
        <v>102</v>
      </c>
      <c r="I52" s="77">
        <v>2910.53</v>
      </c>
      <c r="J52" s="77">
        <v>762</v>
      </c>
      <c r="K52" s="77">
        <v>0</v>
      </c>
      <c r="L52" s="77">
        <v>22.1782386</v>
      </c>
      <c r="M52" s="78">
        <v>0</v>
      </c>
      <c r="N52" s="78">
        <v>1.8E-3</v>
      </c>
      <c r="O52" s="78">
        <v>2.9999999999999997E-4</v>
      </c>
    </row>
    <row r="53" spans="2:15">
      <c r="B53" t="s">
        <v>1449</v>
      </c>
      <c r="C53" t="s">
        <v>1450</v>
      </c>
      <c r="D53" t="s">
        <v>100</v>
      </c>
      <c r="E53" t="s">
        <v>123</v>
      </c>
      <c r="F53" t="s">
        <v>719</v>
      </c>
      <c r="G53" t="s">
        <v>720</v>
      </c>
      <c r="H53" t="s">
        <v>102</v>
      </c>
      <c r="I53" s="77">
        <v>21.32</v>
      </c>
      <c r="J53" s="77">
        <v>45570</v>
      </c>
      <c r="K53" s="77">
        <v>0</v>
      </c>
      <c r="L53" s="77">
        <v>9.7155240000000003</v>
      </c>
      <c r="M53" s="78">
        <v>0</v>
      </c>
      <c r="N53" s="78">
        <v>8.0000000000000004E-4</v>
      </c>
      <c r="O53" s="78">
        <v>1E-4</v>
      </c>
    </row>
    <row r="54" spans="2:15">
      <c r="B54" t="s">
        <v>1451</v>
      </c>
      <c r="C54" t="s">
        <v>1452</v>
      </c>
      <c r="D54" t="s">
        <v>100</v>
      </c>
      <c r="E54" t="s">
        <v>123</v>
      </c>
      <c r="F54" t="s">
        <v>1453</v>
      </c>
      <c r="G54" t="s">
        <v>632</v>
      </c>
      <c r="H54" t="s">
        <v>102</v>
      </c>
      <c r="I54" s="77">
        <v>164.88</v>
      </c>
      <c r="J54" s="77">
        <v>8831</v>
      </c>
      <c r="K54" s="77">
        <v>0</v>
      </c>
      <c r="L54" s="77">
        <v>14.5605528</v>
      </c>
      <c r="M54" s="78">
        <v>0</v>
      </c>
      <c r="N54" s="78">
        <v>1.1999999999999999E-3</v>
      </c>
      <c r="O54" s="78">
        <v>2.0000000000000001E-4</v>
      </c>
    </row>
    <row r="55" spans="2:15">
      <c r="B55" t="s">
        <v>1454</v>
      </c>
      <c r="C55" t="s">
        <v>1455</v>
      </c>
      <c r="D55" t="s">
        <v>100</v>
      </c>
      <c r="E55" t="s">
        <v>123</v>
      </c>
      <c r="F55" t="s">
        <v>1456</v>
      </c>
      <c r="G55" t="s">
        <v>632</v>
      </c>
      <c r="H55" t="s">
        <v>102</v>
      </c>
      <c r="I55" s="77">
        <v>865.37</v>
      </c>
      <c r="J55" s="77">
        <v>4874</v>
      </c>
      <c r="K55" s="77">
        <v>0</v>
      </c>
      <c r="L55" s="77">
        <v>42.178133799999998</v>
      </c>
      <c r="M55" s="78">
        <v>0</v>
      </c>
      <c r="N55" s="78">
        <v>3.3999999999999998E-3</v>
      </c>
      <c r="O55" s="78">
        <v>5.0000000000000001E-4</v>
      </c>
    </row>
    <row r="56" spans="2:15">
      <c r="B56" t="s">
        <v>1457</v>
      </c>
      <c r="C56" t="s">
        <v>1458</v>
      </c>
      <c r="D56" t="s">
        <v>100</v>
      </c>
      <c r="E56" t="s">
        <v>123</v>
      </c>
      <c r="F56" t="s">
        <v>1459</v>
      </c>
      <c r="G56" t="s">
        <v>632</v>
      </c>
      <c r="H56" t="s">
        <v>102</v>
      </c>
      <c r="I56" s="77">
        <v>819.89</v>
      </c>
      <c r="J56" s="77">
        <v>7300</v>
      </c>
      <c r="K56" s="77">
        <v>0</v>
      </c>
      <c r="L56" s="77">
        <v>59.851970000000001</v>
      </c>
      <c r="M56" s="78">
        <v>0</v>
      </c>
      <c r="N56" s="78">
        <v>4.8999999999999998E-3</v>
      </c>
      <c r="O56" s="78">
        <v>6.9999999999999999E-4</v>
      </c>
    </row>
    <row r="57" spans="2:15">
      <c r="B57" t="s">
        <v>1460</v>
      </c>
      <c r="C57" t="s">
        <v>1461</v>
      </c>
      <c r="D57" t="s">
        <v>100</v>
      </c>
      <c r="E57" t="s">
        <v>123</v>
      </c>
      <c r="F57" t="s">
        <v>931</v>
      </c>
      <c r="G57" t="s">
        <v>746</v>
      </c>
      <c r="H57" t="s">
        <v>102</v>
      </c>
      <c r="I57" s="77">
        <v>4042.89</v>
      </c>
      <c r="J57" s="77">
        <v>895.2</v>
      </c>
      <c r="K57" s="77">
        <v>0</v>
      </c>
      <c r="L57" s="77">
        <v>36.191951279999998</v>
      </c>
      <c r="M57" s="78">
        <v>0</v>
      </c>
      <c r="N57" s="78">
        <v>3.0000000000000001E-3</v>
      </c>
      <c r="O57" s="78">
        <v>4.0000000000000002E-4</v>
      </c>
    </row>
    <row r="58" spans="2:15">
      <c r="B58" t="s">
        <v>1462</v>
      </c>
      <c r="C58" t="s">
        <v>1463</v>
      </c>
      <c r="D58" t="s">
        <v>100</v>
      </c>
      <c r="E58" t="s">
        <v>123</v>
      </c>
      <c r="F58" t="s">
        <v>946</v>
      </c>
      <c r="G58" t="s">
        <v>746</v>
      </c>
      <c r="H58" t="s">
        <v>102</v>
      </c>
      <c r="I58" s="77">
        <v>385.41</v>
      </c>
      <c r="J58" s="77">
        <v>14130</v>
      </c>
      <c r="K58" s="77">
        <v>0</v>
      </c>
      <c r="L58" s="77">
        <v>54.458432999999999</v>
      </c>
      <c r="M58" s="78">
        <v>0</v>
      </c>
      <c r="N58" s="78">
        <v>4.4000000000000003E-3</v>
      </c>
      <c r="O58" s="78">
        <v>5.9999999999999995E-4</v>
      </c>
    </row>
    <row r="59" spans="2:15">
      <c r="B59" t="s">
        <v>1464</v>
      </c>
      <c r="C59" t="s">
        <v>1465</v>
      </c>
      <c r="D59" t="s">
        <v>100</v>
      </c>
      <c r="E59" t="s">
        <v>123</v>
      </c>
      <c r="F59" t="s">
        <v>1466</v>
      </c>
      <c r="G59" t="s">
        <v>746</v>
      </c>
      <c r="H59" t="s">
        <v>102</v>
      </c>
      <c r="I59" s="77">
        <v>204.1</v>
      </c>
      <c r="J59" s="77">
        <v>7144</v>
      </c>
      <c r="K59" s="77">
        <v>0.26157000000000002</v>
      </c>
      <c r="L59" s="77">
        <v>14.842473999999999</v>
      </c>
      <c r="M59" s="78">
        <v>0</v>
      </c>
      <c r="N59" s="78">
        <v>1.1999999999999999E-3</v>
      </c>
      <c r="O59" s="78">
        <v>2.0000000000000001E-4</v>
      </c>
    </row>
    <row r="60" spans="2:15">
      <c r="B60" t="s">
        <v>1467</v>
      </c>
      <c r="C60" t="s">
        <v>1468</v>
      </c>
      <c r="D60" t="s">
        <v>100</v>
      </c>
      <c r="E60" t="s">
        <v>123</v>
      </c>
      <c r="F60" t="s">
        <v>904</v>
      </c>
      <c r="G60" t="s">
        <v>746</v>
      </c>
      <c r="H60" t="s">
        <v>102</v>
      </c>
      <c r="I60" s="77">
        <v>315.56</v>
      </c>
      <c r="J60" s="77">
        <v>20430</v>
      </c>
      <c r="K60" s="77">
        <v>0</v>
      </c>
      <c r="L60" s="77">
        <v>64.468907999999999</v>
      </c>
      <c r="M60" s="78">
        <v>0</v>
      </c>
      <c r="N60" s="78">
        <v>5.3E-3</v>
      </c>
      <c r="O60" s="78">
        <v>6.9999999999999999E-4</v>
      </c>
    </row>
    <row r="61" spans="2:15">
      <c r="B61" t="s">
        <v>1469</v>
      </c>
      <c r="C61" t="s">
        <v>1470</v>
      </c>
      <c r="D61" t="s">
        <v>100</v>
      </c>
      <c r="E61" t="s">
        <v>123</v>
      </c>
      <c r="F61" t="s">
        <v>1471</v>
      </c>
      <c r="G61" t="s">
        <v>746</v>
      </c>
      <c r="H61" t="s">
        <v>102</v>
      </c>
      <c r="I61" s="77">
        <v>4865.4399999999996</v>
      </c>
      <c r="J61" s="77">
        <v>653</v>
      </c>
      <c r="K61" s="77">
        <v>0.40199000000000001</v>
      </c>
      <c r="L61" s="77">
        <v>32.173313200000003</v>
      </c>
      <c r="M61" s="78">
        <v>0</v>
      </c>
      <c r="N61" s="78">
        <v>2.5999999999999999E-3</v>
      </c>
      <c r="O61" s="78">
        <v>4.0000000000000002E-4</v>
      </c>
    </row>
    <row r="62" spans="2:15">
      <c r="B62" t="s">
        <v>1472</v>
      </c>
      <c r="C62" t="s">
        <v>1473</v>
      </c>
      <c r="D62" t="s">
        <v>100</v>
      </c>
      <c r="E62" t="s">
        <v>123</v>
      </c>
      <c r="F62" t="s">
        <v>1474</v>
      </c>
      <c r="G62" t="s">
        <v>364</v>
      </c>
      <c r="H62" t="s">
        <v>102</v>
      </c>
      <c r="I62" s="77">
        <v>30.77</v>
      </c>
      <c r="J62" s="77">
        <v>13450</v>
      </c>
      <c r="K62" s="77">
        <v>0</v>
      </c>
      <c r="L62" s="77">
        <v>4.1385649999999998</v>
      </c>
      <c r="M62" s="78">
        <v>0</v>
      </c>
      <c r="N62" s="78">
        <v>2.9999999999999997E-4</v>
      </c>
      <c r="O62" s="78">
        <v>0</v>
      </c>
    </row>
    <row r="63" spans="2:15">
      <c r="B63" t="s">
        <v>1475</v>
      </c>
      <c r="C63" t="s">
        <v>1476</v>
      </c>
      <c r="D63" t="s">
        <v>100</v>
      </c>
      <c r="E63" t="s">
        <v>123</v>
      </c>
      <c r="F63" t="s">
        <v>1477</v>
      </c>
      <c r="G63" t="s">
        <v>112</v>
      </c>
      <c r="H63" t="s">
        <v>102</v>
      </c>
      <c r="I63" s="77">
        <v>308.36</v>
      </c>
      <c r="J63" s="77">
        <v>8579</v>
      </c>
      <c r="K63" s="77">
        <v>0</v>
      </c>
      <c r="L63" s="77">
        <v>26.454204399999998</v>
      </c>
      <c r="M63" s="78">
        <v>0</v>
      </c>
      <c r="N63" s="78">
        <v>2.2000000000000001E-3</v>
      </c>
      <c r="O63" s="78">
        <v>2.9999999999999997E-4</v>
      </c>
    </row>
    <row r="64" spans="2:15">
      <c r="B64" t="s">
        <v>1478</v>
      </c>
      <c r="C64" t="s">
        <v>1479</v>
      </c>
      <c r="D64" t="s">
        <v>100</v>
      </c>
      <c r="E64" t="s">
        <v>123</v>
      </c>
      <c r="F64" t="s">
        <v>671</v>
      </c>
      <c r="G64" t="s">
        <v>112</v>
      </c>
      <c r="H64" t="s">
        <v>102</v>
      </c>
      <c r="I64" s="77">
        <v>50796.63</v>
      </c>
      <c r="J64" s="77">
        <v>60.9</v>
      </c>
      <c r="K64" s="77">
        <v>0</v>
      </c>
      <c r="L64" s="77">
        <v>30.935147669999999</v>
      </c>
      <c r="M64" s="78">
        <v>0</v>
      </c>
      <c r="N64" s="78">
        <v>2.5000000000000001E-3</v>
      </c>
      <c r="O64" s="78">
        <v>4.0000000000000002E-4</v>
      </c>
    </row>
    <row r="65" spans="2:15">
      <c r="B65" t="s">
        <v>1480</v>
      </c>
      <c r="C65" t="s">
        <v>1481</v>
      </c>
      <c r="D65" t="s">
        <v>100</v>
      </c>
      <c r="E65" t="s">
        <v>123</v>
      </c>
      <c r="F65" t="s">
        <v>1482</v>
      </c>
      <c r="G65" t="s">
        <v>112</v>
      </c>
      <c r="H65" t="s">
        <v>102</v>
      </c>
      <c r="I65" s="77">
        <v>117.2</v>
      </c>
      <c r="J65" s="77">
        <v>40150</v>
      </c>
      <c r="K65" s="77">
        <v>0</v>
      </c>
      <c r="L65" s="77">
        <v>47.055799999999998</v>
      </c>
      <c r="M65" s="78">
        <v>0</v>
      </c>
      <c r="N65" s="78">
        <v>3.8E-3</v>
      </c>
      <c r="O65" s="78">
        <v>5.0000000000000001E-4</v>
      </c>
    </row>
    <row r="66" spans="2:15">
      <c r="B66" t="s">
        <v>1483</v>
      </c>
      <c r="C66" t="s">
        <v>1484</v>
      </c>
      <c r="D66" t="s">
        <v>100</v>
      </c>
      <c r="E66" t="s">
        <v>123</v>
      </c>
      <c r="F66" t="s">
        <v>827</v>
      </c>
      <c r="G66" t="s">
        <v>828</v>
      </c>
      <c r="H66" t="s">
        <v>102</v>
      </c>
      <c r="I66" s="77">
        <v>131191.57999999999</v>
      </c>
      <c r="J66" s="77">
        <v>126</v>
      </c>
      <c r="K66" s="77">
        <v>0</v>
      </c>
      <c r="L66" s="77">
        <v>165.30139080000001</v>
      </c>
      <c r="M66" s="78">
        <v>1E-4</v>
      </c>
      <c r="N66" s="78">
        <v>1.35E-2</v>
      </c>
      <c r="O66" s="78">
        <v>1.9E-3</v>
      </c>
    </row>
    <row r="67" spans="2:15">
      <c r="B67" t="s">
        <v>1485</v>
      </c>
      <c r="C67" t="s">
        <v>1486</v>
      </c>
      <c r="D67" t="s">
        <v>100</v>
      </c>
      <c r="E67" t="s">
        <v>123</v>
      </c>
      <c r="F67" t="s">
        <v>1487</v>
      </c>
      <c r="G67" t="s">
        <v>828</v>
      </c>
      <c r="H67" t="s">
        <v>102</v>
      </c>
      <c r="I67" s="77">
        <v>433.31</v>
      </c>
      <c r="J67" s="77">
        <v>1796</v>
      </c>
      <c r="K67" s="77">
        <v>0</v>
      </c>
      <c r="L67" s="77">
        <v>7.7822475999999998</v>
      </c>
      <c r="M67" s="78">
        <v>0</v>
      </c>
      <c r="N67" s="78">
        <v>5.9999999999999995E-4</v>
      </c>
      <c r="O67" s="78">
        <v>1E-4</v>
      </c>
    </row>
    <row r="68" spans="2:15">
      <c r="B68" t="s">
        <v>1488</v>
      </c>
      <c r="C68" t="s">
        <v>1489</v>
      </c>
      <c r="D68" t="s">
        <v>100</v>
      </c>
      <c r="E68" t="s">
        <v>123</v>
      </c>
      <c r="F68" t="s">
        <v>1490</v>
      </c>
      <c r="G68" t="s">
        <v>828</v>
      </c>
      <c r="H68" t="s">
        <v>102</v>
      </c>
      <c r="I68" s="77">
        <v>2084.38</v>
      </c>
      <c r="J68" s="77">
        <v>1519</v>
      </c>
      <c r="K68" s="77">
        <v>0</v>
      </c>
      <c r="L68" s="77">
        <v>31.661732199999999</v>
      </c>
      <c r="M68" s="78">
        <v>0</v>
      </c>
      <c r="N68" s="78">
        <v>2.5999999999999999E-3</v>
      </c>
      <c r="O68" s="78">
        <v>4.0000000000000002E-4</v>
      </c>
    </row>
    <row r="69" spans="2:15">
      <c r="B69" t="s">
        <v>1491</v>
      </c>
      <c r="C69" t="s">
        <v>1492</v>
      </c>
      <c r="D69" t="s">
        <v>100</v>
      </c>
      <c r="E69" t="s">
        <v>123</v>
      </c>
      <c r="F69" t="s">
        <v>1493</v>
      </c>
      <c r="G69" t="s">
        <v>828</v>
      </c>
      <c r="H69" t="s">
        <v>102</v>
      </c>
      <c r="I69" s="77">
        <v>10528.3</v>
      </c>
      <c r="J69" s="77">
        <v>263.10000000000002</v>
      </c>
      <c r="K69" s="77">
        <v>0</v>
      </c>
      <c r="L69" s="77">
        <v>27.699957300000001</v>
      </c>
      <c r="M69" s="78">
        <v>0</v>
      </c>
      <c r="N69" s="78">
        <v>2.3E-3</v>
      </c>
      <c r="O69" s="78">
        <v>2.9999999999999997E-4</v>
      </c>
    </row>
    <row r="70" spans="2:15">
      <c r="B70" t="s">
        <v>1494</v>
      </c>
      <c r="C70" t="s">
        <v>1495</v>
      </c>
      <c r="D70" t="s">
        <v>100</v>
      </c>
      <c r="E70" t="s">
        <v>123</v>
      </c>
      <c r="F70" t="s">
        <v>1496</v>
      </c>
      <c r="G70" t="s">
        <v>586</v>
      </c>
      <c r="H70" t="s">
        <v>102</v>
      </c>
      <c r="I70" s="77">
        <v>4170.6400000000003</v>
      </c>
      <c r="J70" s="77">
        <v>861.4</v>
      </c>
      <c r="K70" s="77">
        <v>0.46893000000000001</v>
      </c>
      <c r="L70" s="77">
        <v>36.394822959999999</v>
      </c>
      <c r="M70" s="78">
        <v>0</v>
      </c>
      <c r="N70" s="78">
        <v>3.0000000000000001E-3</v>
      </c>
      <c r="O70" s="78">
        <v>4.0000000000000002E-4</v>
      </c>
    </row>
    <row r="71" spans="2:15">
      <c r="B71" t="s">
        <v>1497</v>
      </c>
      <c r="C71" t="s">
        <v>1498</v>
      </c>
      <c r="D71" t="s">
        <v>100</v>
      </c>
      <c r="E71" t="s">
        <v>123</v>
      </c>
      <c r="F71" t="s">
        <v>1499</v>
      </c>
      <c r="G71" t="s">
        <v>586</v>
      </c>
      <c r="H71" t="s">
        <v>102</v>
      </c>
      <c r="I71" s="77">
        <v>170.32</v>
      </c>
      <c r="J71" s="77">
        <v>14360</v>
      </c>
      <c r="K71" s="77">
        <v>0</v>
      </c>
      <c r="L71" s="77">
        <v>24.457951999999999</v>
      </c>
      <c r="M71" s="78">
        <v>0</v>
      </c>
      <c r="N71" s="78">
        <v>2E-3</v>
      </c>
      <c r="O71" s="78">
        <v>2.9999999999999997E-4</v>
      </c>
    </row>
    <row r="72" spans="2:15">
      <c r="B72" t="s">
        <v>1500</v>
      </c>
      <c r="C72" t="s">
        <v>1501</v>
      </c>
      <c r="D72" t="s">
        <v>100</v>
      </c>
      <c r="E72" t="s">
        <v>123</v>
      </c>
      <c r="F72" t="s">
        <v>1502</v>
      </c>
      <c r="G72" t="s">
        <v>1402</v>
      </c>
      <c r="H72" t="s">
        <v>102</v>
      </c>
      <c r="I72" s="77">
        <v>372.59</v>
      </c>
      <c r="J72" s="77">
        <v>9869</v>
      </c>
      <c r="K72" s="77">
        <v>0</v>
      </c>
      <c r="L72" s="77">
        <v>36.770907100000002</v>
      </c>
      <c r="M72" s="78">
        <v>0</v>
      </c>
      <c r="N72" s="78">
        <v>3.0000000000000001E-3</v>
      </c>
      <c r="O72" s="78">
        <v>4.0000000000000002E-4</v>
      </c>
    </row>
    <row r="73" spans="2:15">
      <c r="B73" t="s">
        <v>1503</v>
      </c>
      <c r="C73" t="s">
        <v>1504</v>
      </c>
      <c r="D73" t="s">
        <v>100</v>
      </c>
      <c r="E73" t="s">
        <v>123</v>
      </c>
      <c r="F73" t="s">
        <v>1505</v>
      </c>
      <c r="G73" t="s">
        <v>1409</v>
      </c>
      <c r="H73" t="s">
        <v>102</v>
      </c>
      <c r="I73" s="77">
        <v>1753.34</v>
      </c>
      <c r="J73" s="77">
        <v>1221</v>
      </c>
      <c r="K73" s="77">
        <v>0</v>
      </c>
      <c r="L73" s="77">
        <v>21.4082814</v>
      </c>
      <c r="M73" s="78">
        <v>0</v>
      </c>
      <c r="N73" s="78">
        <v>1.6999999999999999E-3</v>
      </c>
      <c r="O73" s="78">
        <v>2.0000000000000001E-4</v>
      </c>
    </row>
    <row r="74" spans="2:15">
      <c r="B74" t="s">
        <v>1506</v>
      </c>
      <c r="C74" t="s">
        <v>1507</v>
      </c>
      <c r="D74" t="s">
        <v>100</v>
      </c>
      <c r="E74" t="s">
        <v>123</v>
      </c>
      <c r="F74" t="s">
        <v>762</v>
      </c>
      <c r="G74" t="s">
        <v>975</v>
      </c>
      <c r="H74" t="s">
        <v>102</v>
      </c>
      <c r="I74" s="77">
        <v>526.84</v>
      </c>
      <c r="J74" s="77">
        <v>33500</v>
      </c>
      <c r="K74" s="77">
        <v>0</v>
      </c>
      <c r="L74" s="77">
        <v>176.4914</v>
      </c>
      <c r="M74" s="78">
        <v>0</v>
      </c>
      <c r="N74" s="78">
        <v>1.44E-2</v>
      </c>
      <c r="O74" s="78">
        <v>2E-3</v>
      </c>
    </row>
    <row r="75" spans="2:15">
      <c r="B75" t="s">
        <v>1508</v>
      </c>
      <c r="C75" t="s">
        <v>1509</v>
      </c>
      <c r="D75" t="s">
        <v>100</v>
      </c>
      <c r="E75" t="s">
        <v>123</v>
      </c>
      <c r="F75" t="s">
        <v>1510</v>
      </c>
      <c r="G75" t="s">
        <v>864</v>
      </c>
      <c r="H75" t="s">
        <v>102</v>
      </c>
      <c r="I75" s="77">
        <v>123.51</v>
      </c>
      <c r="J75" s="77">
        <v>8193</v>
      </c>
      <c r="K75" s="77">
        <v>0.23671</v>
      </c>
      <c r="L75" s="77">
        <v>10.3558843</v>
      </c>
      <c r="M75" s="78">
        <v>0</v>
      </c>
      <c r="N75" s="78">
        <v>8.0000000000000004E-4</v>
      </c>
      <c r="O75" s="78">
        <v>1E-4</v>
      </c>
    </row>
    <row r="76" spans="2:15">
      <c r="B76" t="s">
        <v>1511</v>
      </c>
      <c r="C76" t="s">
        <v>1512</v>
      </c>
      <c r="D76" t="s">
        <v>100</v>
      </c>
      <c r="E76" t="s">
        <v>123</v>
      </c>
      <c r="F76" t="s">
        <v>1513</v>
      </c>
      <c r="G76" t="s">
        <v>864</v>
      </c>
      <c r="H76" t="s">
        <v>102</v>
      </c>
      <c r="I76" s="77">
        <v>177.38</v>
      </c>
      <c r="J76" s="77">
        <v>3586</v>
      </c>
      <c r="K76" s="77">
        <v>0</v>
      </c>
      <c r="L76" s="77">
        <v>6.3608468</v>
      </c>
      <c r="M76" s="78">
        <v>0</v>
      </c>
      <c r="N76" s="78">
        <v>5.0000000000000001E-4</v>
      </c>
      <c r="O76" s="78">
        <v>1E-4</v>
      </c>
    </row>
    <row r="77" spans="2:15">
      <c r="B77" t="s">
        <v>1514</v>
      </c>
      <c r="C77" t="s">
        <v>1515</v>
      </c>
      <c r="D77" t="s">
        <v>100</v>
      </c>
      <c r="E77" t="s">
        <v>123</v>
      </c>
      <c r="F77" t="s">
        <v>1516</v>
      </c>
      <c r="G77" t="s">
        <v>864</v>
      </c>
      <c r="H77" t="s">
        <v>102</v>
      </c>
      <c r="I77" s="77">
        <v>285.89999999999998</v>
      </c>
      <c r="J77" s="77">
        <v>11960</v>
      </c>
      <c r="K77" s="77">
        <v>0</v>
      </c>
      <c r="L77" s="77">
        <v>34.193640000000002</v>
      </c>
      <c r="M77" s="78">
        <v>0</v>
      </c>
      <c r="N77" s="78">
        <v>2.8E-3</v>
      </c>
      <c r="O77" s="78">
        <v>4.0000000000000002E-4</v>
      </c>
    </row>
    <row r="78" spans="2:15">
      <c r="B78" t="s">
        <v>1517</v>
      </c>
      <c r="C78" t="s">
        <v>1518</v>
      </c>
      <c r="D78" t="s">
        <v>100</v>
      </c>
      <c r="E78" t="s">
        <v>123</v>
      </c>
      <c r="F78" t="s">
        <v>1519</v>
      </c>
      <c r="G78" t="s">
        <v>864</v>
      </c>
      <c r="H78" t="s">
        <v>102</v>
      </c>
      <c r="I78" s="77">
        <v>127.82</v>
      </c>
      <c r="J78" s="77">
        <v>32520</v>
      </c>
      <c r="K78" s="77">
        <v>0</v>
      </c>
      <c r="L78" s="77">
        <v>41.567064000000002</v>
      </c>
      <c r="M78" s="78">
        <v>0</v>
      </c>
      <c r="N78" s="78">
        <v>3.3999999999999998E-3</v>
      </c>
      <c r="O78" s="78">
        <v>5.0000000000000001E-4</v>
      </c>
    </row>
    <row r="79" spans="2:15">
      <c r="B79" t="s">
        <v>1520</v>
      </c>
      <c r="C79" t="s">
        <v>1521</v>
      </c>
      <c r="D79" t="s">
        <v>100</v>
      </c>
      <c r="E79" t="s">
        <v>123</v>
      </c>
      <c r="F79" t="s">
        <v>1522</v>
      </c>
      <c r="G79" t="s">
        <v>1413</v>
      </c>
      <c r="H79" t="s">
        <v>102</v>
      </c>
      <c r="I79" s="77">
        <v>4629.8100000000004</v>
      </c>
      <c r="J79" s="77">
        <v>1220</v>
      </c>
      <c r="K79" s="77">
        <v>0.69423000000000001</v>
      </c>
      <c r="L79" s="77">
        <v>57.177911999999999</v>
      </c>
      <c r="M79" s="78">
        <v>0</v>
      </c>
      <c r="N79" s="78">
        <v>4.7000000000000002E-3</v>
      </c>
      <c r="O79" s="78">
        <v>6.9999999999999999E-4</v>
      </c>
    </row>
    <row r="80" spans="2:15">
      <c r="B80" t="s">
        <v>1523</v>
      </c>
      <c r="C80" t="s">
        <v>1524</v>
      </c>
      <c r="D80" t="s">
        <v>100</v>
      </c>
      <c r="E80" t="s">
        <v>123</v>
      </c>
      <c r="F80" t="s">
        <v>1525</v>
      </c>
      <c r="G80" t="s">
        <v>735</v>
      </c>
      <c r="H80" t="s">
        <v>102</v>
      </c>
      <c r="I80" s="77">
        <v>115.03</v>
      </c>
      <c r="J80" s="77">
        <v>3174</v>
      </c>
      <c r="K80" s="77">
        <v>0</v>
      </c>
      <c r="L80" s="77">
        <v>3.6510522000000001</v>
      </c>
      <c r="M80" s="78">
        <v>0</v>
      </c>
      <c r="N80" s="78">
        <v>2.9999999999999997E-4</v>
      </c>
      <c r="O80" s="78">
        <v>0</v>
      </c>
    </row>
    <row r="81" spans="2:15">
      <c r="B81" t="s">
        <v>1526</v>
      </c>
      <c r="C81" t="s">
        <v>1527</v>
      </c>
      <c r="D81" t="s">
        <v>100</v>
      </c>
      <c r="E81" t="s">
        <v>123</v>
      </c>
      <c r="F81" t="s">
        <v>1528</v>
      </c>
      <c r="G81" t="s">
        <v>735</v>
      </c>
      <c r="H81" t="s">
        <v>102</v>
      </c>
      <c r="I81" s="77">
        <v>22.52</v>
      </c>
      <c r="J81" s="77">
        <v>4494</v>
      </c>
      <c r="K81" s="77">
        <v>0</v>
      </c>
      <c r="L81" s="77">
        <v>1.0120488000000001</v>
      </c>
      <c r="M81" s="78">
        <v>0</v>
      </c>
      <c r="N81" s="78">
        <v>1E-4</v>
      </c>
      <c r="O81" s="78">
        <v>0</v>
      </c>
    </row>
    <row r="82" spans="2:15">
      <c r="B82" t="s">
        <v>1529</v>
      </c>
      <c r="C82" t="s">
        <v>1530</v>
      </c>
      <c r="D82" t="s">
        <v>100</v>
      </c>
      <c r="E82" t="s">
        <v>123</v>
      </c>
      <c r="F82" t="s">
        <v>749</v>
      </c>
      <c r="G82" t="s">
        <v>735</v>
      </c>
      <c r="H82" t="s">
        <v>102</v>
      </c>
      <c r="I82" s="77">
        <v>3281.43</v>
      </c>
      <c r="J82" s="77">
        <v>1185</v>
      </c>
      <c r="K82" s="77">
        <v>0</v>
      </c>
      <c r="L82" s="77">
        <v>38.884945500000001</v>
      </c>
      <c r="M82" s="78">
        <v>0</v>
      </c>
      <c r="N82" s="78">
        <v>3.2000000000000002E-3</v>
      </c>
      <c r="O82" s="78">
        <v>4.0000000000000002E-4</v>
      </c>
    </row>
    <row r="83" spans="2:15">
      <c r="B83" t="s">
        <v>1531</v>
      </c>
      <c r="C83" t="s">
        <v>1532</v>
      </c>
      <c r="D83" t="s">
        <v>100</v>
      </c>
      <c r="E83" t="s">
        <v>123</v>
      </c>
      <c r="F83" t="s">
        <v>531</v>
      </c>
      <c r="G83" t="s">
        <v>390</v>
      </c>
      <c r="H83" t="s">
        <v>102</v>
      </c>
      <c r="I83" s="77">
        <v>70.73</v>
      </c>
      <c r="J83" s="77">
        <v>59120</v>
      </c>
      <c r="K83" s="77">
        <v>0</v>
      </c>
      <c r="L83" s="77">
        <v>41.815576</v>
      </c>
      <c r="M83" s="78">
        <v>0</v>
      </c>
      <c r="N83" s="78">
        <v>3.3999999999999998E-3</v>
      </c>
      <c r="O83" s="78">
        <v>5.0000000000000001E-4</v>
      </c>
    </row>
    <row r="84" spans="2:15">
      <c r="B84" t="s">
        <v>1533</v>
      </c>
      <c r="C84" t="s">
        <v>1534</v>
      </c>
      <c r="D84" t="s">
        <v>100</v>
      </c>
      <c r="E84" t="s">
        <v>123</v>
      </c>
      <c r="F84" t="s">
        <v>573</v>
      </c>
      <c r="G84" t="s">
        <v>390</v>
      </c>
      <c r="H84" t="s">
        <v>102</v>
      </c>
      <c r="I84" s="77">
        <v>691.43</v>
      </c>
      <c r="J84" s="77">
        <v>7670</v>
      </c>
      <c r="K84" s="77">
        <v>0</v>
      </c>
      <c r="L84" s="77">
        <v>53.032680999999997</v>
      </c>
      <c r="M84" s="78">
        <v>0</v>
      </c>
      <c r="N84" s="78">
        <v>4.3E-3</v>
      </c>
      <c r="O84" s="78">
        <v>5.9999999999999995E-4</v>
      </c>
    </row>
    <row r="85" spans="2:15">
      <c r="B85" t="s">
        <v>1535</v>
      </c>
      <c r="C85" t="s">
        <v>1536</v>
      </c>
      <c r="D85" t="s">
        <v>100</v>
      </c>
      <c r="E85" t="s">
        <v>123</v>
      </c>
      <c r="F85" t="s">
        <v>803</v>
      </c>
      <c r="G85" t="s">
        <v>390</v>
      </c>
      <c r="H85" t="s">
        <v>102</v>
      </c>
      <c r="I85" s="77">
        <v>25857.64</v>
      </c>
      <c r="J85" s="77">
        <v>160</v>
      </c>
      <c r="K85" s="77">
        <v>0.74951000000000001</v>
      </c>
      <c r="L85" s="77">
        <v>42.121733999999996</v>
      </c>
      <c r="M85" s="78">
        <v>0</v>
      </c>
      <c r="N85" s="78">
        <v>3.3999999999999998E-3</v>
      </c>
      <c r="O85" s="78">
        <v>5.0000000000000001E-4</v>
      </c>
    </row>
    <row r="86" spans="2:15">
      <c r="B86" t="s">
        <v>1537</v>
      </c>
      <c r="C86" t="s">
        <v>1538</v>
      </c>
      <c r="D86" t="s">
        <v>100</v>
      </c>
      <c r="E86" t="s">
        <v>123</v>
      </c>
      <c r="F86" t="s">
        <v>488</v>
      </c>
      <c r="G86" t="s">
        <v>390</v>
      </c>
      <c r="H86" t="s">
        <v>102</v>
      </c>
      <c r="I86" s="77">
        <v>353.5</v>
      </c>
      <c r="J86" s="77">
        <v>19500</v>
      </c>
      <c r="K86" s="77">
        <v>0</v>
      </c>
      <c r="L86" s="77">
        <v>68.932500000000005</v>
      </c>
      <c r="M86" s="78">
        <v>0</v>
      </c>
      <c r="N86" s="78">
        <v>5.5999999999999999E-3</v>
      </c>
      <c r="O86" s="78">
        <v>8.0000000000000004E-4</v>
      </c>
    </row>
    <row r="87" spans="2:15">
      <c r="B87" t="s">
        <v>1539</v>
      </c>
      <c r="C87" t="s">
        <v>1540</v>
      </c>
      <c r="D87" t="s">
        <v>100</v>
      </c>
      <c r="E87" t="s">
        <v>123</v>
      </c>
      <c r="F87" t="s">
        <v>492</v>
      </c>
      <c r="G87" t="s">
        <v>390</v>
      </c>
      <c r="H87" t="s">
        <v>102</v>
      </c>
      <c r="I87" s="77">
        <v>4417.26</v>
      </c>
      <c r="J87" s="77">
        <v>1570</v>
      </c>
      <c r="K87" s="77">
        <v>0</v>
      </c>
      <c r="L87" s="77">
        <v>69.350982000000002</v>
      </c>
      <c r="M87" s="78">
        <v>0</v>
      </c>
      <c r="N87" s="78">
        <v>5.7000000000000002E-3</v>
      </c>
      <c r="O87" s="78">
        <v>8.0000000000000004E-4</v>
      </c>
    </row>
    <row r="88" spans="2:15">
      <c r="B88" t="s">
        <v>1541</v>
      </c>
      <c r="C88" t="s">
        <v>1542</v>
      </c>
      <c r="D88" t="s">
        <v>100</v>
      </c>
      <c r="E88" t="s">
        <v>123</v>
      </c>
      <c r="F88" t="s">
        <v>1543</v>
      </c>
      <c r="G88" t="s">
        <v>125</v>
      </c>
      <c r="H88" t="s">
        <v>102</v>
      </c>
      <c r="I88" s="77">
        <v>1332.84</v>
      </c>
      <c r="J88" s="77">
        <v>1985</v>
      </c>
      <c r="K88" s="77">
        <v>0</v>
      </c>
      <c r="L88" s="77">
        <v>26.456873999999999</v>
      </c>
      <c r="M88" s="78">
        <v>0</v>
      </c>
      <c r="N88" s="78">
        <v>2.2000000000000001E-3</v>
      </c>
      <c r="O88" s="78">
        <v>2.9999999999999997E-4</v>
      </c>
    </row>
    <row r="89" spans="2:15">
      <c r="B89" t="s">
        <v>1544</v>
      </c>
      <c r="C89" t="s">
        <v>1545</v>
      </c>
      <c r="D89" t="s">
        <v>100</v>
      </c>
      <c r="E89" t="s">
        <v>123</v>
      </c>
      <c r="F89" t="s">
        <v>1546</v>
      </c>
      <c r="G89" t="s">
        <v>1547</v>
      </c>
      <c r="H89" t="s">
        <v>102</v>
      </c>
      <c r="I89" s="77">
        <v>2395.6999999999998</v>
      </c>
      <c r="J89" s="77">
        <v>3813</v>
      </c>
      <c r="K89" s="77">
        <v>0</v>
      </c>
      <c r="L89" s="77">
        <v>91.348040999999995</v>
      </c>
      <c r="M89" s="78">
        <v>0</v>
      </c>
      <c r="N89" s="78">
        <v>7.4999999999999997E-3</v>
      </c>
      <c r="O89" s="78">
        <v>1E-3</v>
      </c>
    </row>
    <row r="90" spans="2:15">
      <c r="B90" t="s">
        <v>1548</v>
      </c>
      <c r="C90" t="s">
        <v>1549</v>
      </c>
      <c r="D90" t="s">
        <v>100</v>
      </c>
      <c r="E90" t="s">
        <v>123</v>
      </c>
      <c r="F90" t="s">
        <v>1550</v>
      </c>
      <c r="G90" t="s">
        <v>1551</v>
      </c>
      <c r="H90" t="s">
        <v>102</v>
      </c>
      <c r="I90" s="77">
        <v>282.68</v>
      </c>
      <c r="J90" s="77">
        <v>9714</v>
      </c>
      <c r="K90" s="77">
        <v>0</v>
      </c>
      <c r="L90" s="77">
        <v>27.459535200000001</v>
      </c>
      <c r="M90" s="78">
        <v>0</v>
      </c>
      <c r="N90" s="78">
        <v>2.2000000000000001E-3</v>
      </c>
      <c r="O90" s="78">
        <v>2.9999999999999997E-4</v>
      </c>
    </row>
    <row r="91" spans="2:15">
      <c r="B91" t="s">
        <v>1552</v>
      </c>
      <c r="C91" t="s">
        <v>1553</v>
      </c>
      <c r="D91" t="s">
        <v>100</v>
      </c>
      <c r="E91" t="s">
        <v>123</v>
      </c>
      <c r="F91" t="s">
        <v>1554</v>
      </c>
      <c r="G91" t="s">
        <v>1551</v>
      </c>
      <c r="H91" t="s">
        <v>102</v>
      </c>
      <c r="I91" s="77">
        <v>265.08999999999997</v>
      </c>
      <c r="J91" s="77">
        <v>16530</v>
      </c>
      <c r="K91" s="77">
        <v>0</v>
      </c>
      <c r="L91" s="77">
        <v>43.819377000000003</v>
      </c>
      <c r="M91" s="78">
        <v>0</v>
      </c>
      <c r="N91" s="78">
        <v>3.5999999999999999E-3</v>
      </c>
      <c r="O91" s="78">
        <v>5.0000000000000001E-4</v>
      </c>
    </row>
    <row r="92" spans="2:15">
      <c r="B92" t="s">
        <v>1555</v>
      </c>
      <c r="C92" t="s">
        <v>1556</v>
      </c>
      <c r="D92" t="s">
        <v>100</v>
      </c>
      <c r="E92" t="s">
        <v>123</v>
      </c>
      <c r="F92" t="s">
        <v>1557</v>
      </c>
      <c r="G92" t="s">
        <v>1551</v>
      </c>
      <c r="H92" t="s">
        <v>102</v>
      </c>
      <c r="I92" s="77">
        <v>145.16</v>
      </c>
      <c r="J92" s="77">
        <v>30550</v>
      </c>
      <c r="K92" s="77">
        <v>0</v>
      </c>
      <c r="L92" s="77">
        <v>44.346380000000003</v>
      </c>
      <c r="M92" s="78">
        <v>0</v>
      </c>
      <c r="N92" s="78">
        <v>3.5999999999999999E-3</v>
      </c>
      <c r="O92" s="78">
        <v>5.0000000000000001E-4</v>
      </c>
    </row>
    <row r="93" spans="2:15">
      <c r="B93" t="s">
        <v>1558</v>
      </c>
      <c r="C93" t="s">
        <v>1559</v>
      </c>
      <c r="D93" t="s">
        <v>100</v>
      </c>
      <c r="E93" t="s">
        <v>123</v>
      </c>
      <c r="F93" t="s">
        <v>1560</v>
      </c>
      <c r="G93" t="s">
        <v>1551</v>
      </c>
      <c r="H93" t="s">
        <v>102</v>
      </c>
      <c r="I93" s="77">
        <v>275.83</v>
      </c>
      <c r="J93" s="77">
        <v>6565</v>
      </c>
      <c r="K93" s="77">
        <v>0</v>
      </c>
      <c r="L93" s="77">
        <v>18.1082395</v>
      </c>
      <c r="M93" s="78">
        <v>0</v>
      </c>
      <c r="N93" s="78">
        <v>1.5E-3</v>
      </c>
      <c r="O93" s="78">
        <v>2.0000000000000001E-4</v>
      </c>
    </row>
    <row r="94" spans="2:15">
      <c r="B94" t="s">
        <v>1561</v>
      </c>
      <c r="C94" t="s">
        <v>1562</v>
      </c>
      <c r="D94" t="s">
        <v>100</v>
      </c>
      <c r="E94" t="s">
        <v>123</v>
      </c>
      <c r="F94" t="s">
        <v>1563</v>
      </c>
      <c r="G94" t="s">
        <v>1551</v>
      </c>
      <c r="H94" t="s">
        <v>102</v>
      </c>
      <c r="I94" s="77">
        <v>129.88</v>
      </c>
      <c r="J94" s="77">
        <v>21280</v>
      </c>
      <c r="K94" s="77">
        <v>0</v>
      </c>
      <c r="L94" s="77">
        <v>27.638463999999999</v>
      </c>
      <c r="M94" s="78">
        <v>0</v>
      </c>
      <c r="N94" s="78">
        <v>2.3E-3</v>
      </c>
      <c r="O94" s="78">
        <v>2.9999999999999997E-4</v>
      </c>
    </row>
    <row r="95" spans="2:15">
      <c r="B95" t="s">
        <v>1564</v>
      </c>
      <c r="C95" t="s">
        <v>1565</v>
      </c>
      <c r="D95" t="s">
        <v>100</v>
      </c>
      <c r="E95" t="s">
        <v>123</v>
      </c>
      <c r="F95" t="s">
        <v>1566</v>
      </c>
      <c r="G95" t="s">
        <v>1551</v>
      </c>
      <c r="H95" t="s">
        <v>102</v>
      </c>
      <c r="I95" s="77">
        <v>9309.2000000000007</v>
      </c>
      <c r="J95" s="77">
        <v>1741</v>
      </c>
      <c r="K95" s="77">
        <v>0</v>
      </c>
      <c r="L95" s="77">
        <v>162.073172</v>
      </c>
      <c r="M95" s="78">
        <v>0</v>
      </c>
      <c r="N95" s="78">
        <v>1.32E-2</v>
      </c>
      <c r="O95" s="78">
        <v>1.8E-3</v>
      </c>
    </row>
    <row r="96" spans="2:15">
      <c r="B96" t="s">
        <v>1567</v>
      </c>
      <c r="C96" t="s">
        <v>1568</v>
      </c>
      <c r="D96" t="s">
        <v>100</v>
      </c>
      <c r="E96" t="s">
        <v>123</v>
      </c>
      <c r="F96" t="s">
        <v>1569</v>
      </c>
      <c r="G96" t="s">
        <v>1570</v>
      </c>
      <c r="H96" t="s">
        <v>102</v>
      </c>
      <c r="I96" s="77">
        <v>2894.84</v>
      </c>
      <c r="J96" s="77">
        <v>3650</v>
      </c>
      <c r="K96" s="77">
        <v>1.1738500000000001</v>
      </c>
      <c r="L96" s="77">
        <v>106.83551</v>
      </c>
      <c r="M96" s="78">
        <v>0</v>
      </c>
      <c r="N96" s="78">
        <v>8.6999999999999994E-3</v>
      </c>
      <c r="O96" s="78">
        <v>1.1999999999999999E-3</v>
      </c>
    </row>
    <row r="97" spans="2:15">
      <c r="B97" t="s">
        <v>1571</v>
      </c>
      <c r="C97" t="s">
        <v>1572</v>
      </c>
      <c r="D97" t="s">
        <v>100</v>
      </c>
      <c r="E97" t="s">
        <v>123</v>
      </c>
      <c r="F97" t="s">
        <v>1573</v>
      </c>
      <c r="G97" t="s">
        <v>1570</v>
      </c>
      <c r="H97" t="s">
        <v>102</v>
      </c>
      <c r="I97" s="77">
        <v>738.38</v>
      </c>
      <c r="J97" s="77">
        <v>14920</v>
      </c>
      <c r="K97" s="77">
        <v>0.92296999999999996</v>
      </c>
      <c r="L97" s="77">
        <v>111.08926599999999</v>
      </c>
      <c r="M97" s="78">
        <v>0</v>
      </c>
      <c r="N97" s="78">
        <v>9.1000000000000004E-3</v>
      </c>
      <c r="O97" s="78">
        <v>1.2999999999999999E-3</v>
      </c>
    </row>
    <row r="98" spans="2:15">
      <c r="B98" t="s">
        <v>1574</v>
      </c>
      <c r="C98" t="s">
        <v>1575</v>
      </c>
      <c r="D98" t="s">
        <v>100</v>
      </c>
      <c r="E98" t="s">
        <v>123</v>
      </c>
      <c r="F98" t="s">
        <v>1576</v>
      </c>
      <c r="G98" t="s">
        <v>1570</v>
      </c>
      <c r="H98" t="s">
        <v>102</v>
      </c>
      <c r="I98" s="77">
        <v>1929.04</v>
      </c>
      <c r="J98" s="77">
        <v>6316</v>
      </c>
      <c r="K98" s="77">
        <v>1.1381300000000001</v>
      </c>
      <c r="L98" s="77">
        <v>122.9762964</v>
      </c>
      <c r="M98" s="78">
        <v>0</v>
      </c>
      <c r="N98" s="78">
        <v>0.01</v>
      </c>
      <c r="O98" s="78">
        <v>1.4E-3</v>
      </c>
    </row>
    <row r="99" spans="2:15">
      <c r="B99" t="s">
        <v>1577</v>
      </c>
      <c r="C99" t="s">
        <v>1578</v>
      </c>
      <c r="D99" t="s">
        <v>100</v>
      </c>
      <c r="E99" t="s">
        <v>123</v>
      </c>
      <c r="F99" t="s">
        <v>1579</v>
      </c>
      <c r="G99" t="s">
        <v>127</v>
      </c>
      <c r="H99" t="s">
        <v>102</v>
      </c>
      <c r="I99" s="77">
        <v>222.34</v>
      </c>
      <c r="J99" s="77">
        <v>26300</v>
      </c>
      <c r="K99" s="77">
        <v>0</v>
      </c>
      <c r="L99" s="77">
        <v>58.47542</v>
      </c>
      <c r="M99" s="78">
        <v>0</v>
      </c>
      <c r="N99" s="78">
        <v>4.7999999999999996E-3</v>
      </c>
      <c r="O99" s="78">
        <v>6.9999999999999999E-4</v>
      </c>
    </row>
    <row r="100" spans="2:15">
      <c r="B100" t="s">
        <v>1580</v>
      </c>
      <c r="C100" t="s">
        <v>1581</v>
      </c>
      <c r="D100" t="s">
        <v>100</v>
      </c>
      <c r="E100" t="s">
        <v>123</v>
      </c>
      <c r="F100" t="s">
        <v>1582</v>
      </c>
      <c r="G100" t="s">
        <v>127</v>
      </c>
      <c r="H100" t="s">
        <v>102</v>
      </c>
      <c r="I100" s="77">
        <v>20577.439999999999</v>
      </c>
      <c r="J100" s="77">
        <v>181</v>
      </c>
      <c r="K100" s="77">
        <v>0.68362000000000001</v>
      </c>
      <c r="L100" s="77">
        <v>37.9287864</v>
      </c>
      <c r="M100" s="78">
        <v>0</v>
      </c>
      <c r="N100" s="78">
        <v>3.0999999999999999E-3</v>
      </c>
      <c r="O100" s="78">
        <v>4.0000000000000002E-4</v>
      </c>
    </row>
    <row r="101" spans="2:15">
      <c r="B101" t="s">
        <v>1583</v>
      </c>
      <c r="C101" t="s">
        <v>1584</v>
      </c>
      <c r="D101" t="s">
        <v>100</v>
      </c>
      <c r="E101" t="s">
        <v>123</v>
      </c>
      <c r="F101" t="s">
        <v>1585</v>
      </c>
      <c r="G101" t="s">
        <v>128</v>
      </c>
      <c r="H101" t="s">
        <v>102</v>
      </c>
      <c r="I101" s="77">
        <v>687.26</v>
      </c>
      <c r="J101" s="77">
        <v>703.5</v>
      </c>
      <c r="K101" s="77">
        <v>0.11144</v>
      </c>
      <c r="L101" s="77">
        <v>4.9463141000000004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1586</v>
      </c>
      <c r="C102" t="s">
        <v>1587</v>
      </c>
      <c r="D102" t="s">
        <v>100</v>
      </c>
      <c r="E102" t="s">
        <v>123</v>
      </c>
      <c r="F102" t="s">
        <v>1588</v>
      </c>
      <c r="G102" t="s">
        <v>128</v>
      </c>
      <c r="H102" t="s">
        <v>102</v>
      </c>
      <c r="I102" s="77">
        <v>1918.52</v>
      </c>
      <c r="J102" s="77">
        <v>1500</v>
      </c>
      <c r="K102" s="77">
        <v>0</v>
      </c>
      <c r="L102" s="77">
        <v>28.777799999999999</v>
      </c>
      <c r="M102" s="78">
        <v>0</v>
      </c>
      <c r="N102" s="78">
        <v>2.3999999999999998E-3</v>
      </c>
      <c r="O102" s="78">
        <v>2.9999999999999997E-4</v>
      </c>
    </row>
    <row r="103" spans="2:15">
      <c r="B103" t="s">
        <v>1589</v>
      </c>
      <c r="C103" t="s">
        <v>1590</v>
      </c>
      <c r="D103" t="s">
        <v>100</v>
      </c>
      <c r="E103" t="s">
        <v>123</v>
      </c>
      <c r="F103" t="s">
        <v>1591</v>
      </c>
      <c r="G103" t="s">
        <v>129</v>
      </c>
      <c r="H103" t="s">
        <v>102</v>
      </c>
      <c r="I103" s="77">
        <v>287.16000000000003</v>
      </c>
      <c r="J103" s="77">
        <v>6095</v>
      </c>
      <c r="K103" s="77">
        <v>0</v>
      </c>
      <c r="L103" s="77">
        <v>17.502402</v>
      </c>
      <c r="M103" s="78">
        <v>0</v>
      </c>
      <c r="N103" s="78">
        <v>1.4E-3</v>
      </c>
      <c r="O103" s="78">
        <v>2.0000000000000001E-4</v>
      </c>
    </row>
    <row r="104" spans="2:15">
      <c r="B104" t="s">
        <v>1592</v>
      </c>
      <c r="C104" t="s">
        <v>1593</v>
      </c>
      <c r="D104" t="s">
        <v>100</v>
      </c>
      <c r="E104" t="s">
        <v>123</v>
      </c>
      <c r="F104" t="s">
        <v>1594</v>
      </c>
      <c r="G104" t="s">
        <v>129</v>
      </c>
      <c r="H104" t="s">
        <v>102</v>
      </c>
      <c r="I104" s="77">
        <v>8.09</v>
      </c>
      <c r="J104" s="77">
        <v>13850</v>
      </c>
      <c r="K104" s="77">
        <v>0</v>
      </c>
      <c r="L104" s="77">
        <v>1.120465</v>
      </c>
      <c r="M104" s="78">
        <v>0</v>
      </c>
      <c r="N104" s="78">
        <v>1E-4</v>
      </c>
      <c r="O104" s="78">
        <v>0</v>
      </c>
    </row>
    <row r="105" spans="2:15">
      <c r="B105" t="s">
        <v>1595</v>
      </c>
      <c r="C105" t="s">
        <v>1596</v>
      </c>
      <c r="D105" t="s">
        <v>100</v>
      </c>
      <c r="E105" t="s">
        <v>123</v>
      </c>
      <c r="F105" t="s">
        <v>911</v>
      </c>
      <c r="G105" t="s">
        <v>132</v>
      </c>
      <c r="H105" t="s">
        <v>102</v>
      </c>
      <c r="I105" s="77">
        <v>4803.1099999999997</v>
      </c>
      <c r="J105" s="77">
        <v>1666</v>
      </c>
      <c r="K105" s="77">
        <v>0</v>
      </c>
      <c r="L105" s="77">
        <v>80.019812599999995</v>
      </c>
      <c r="M105" s="78">
        <v>0</v>
      </c>
      <c r="N105" s="78">
        <v>6.4999999999999997E-3</v>
      </c>
      <c r="O105" s="78">
        <v>8.9999999999999998E-4</v>
      </c>
    </row>
    <row r="106" spans="2:15">
      <c r="B106" t="s">
        <v>1597</v>
      </c>
      <c r="C106" t="s">
        <v>1598</v>
      </c>
      <c r="D106" t="s">
        <v>100</v>
      </c>
      <c r="E106" t="s">
        <v>123</v>
      </c>
      <c r="F106" t="s">
        <v>729</v>
      </c>
      <c r="G106" t="s">
        <v>132</v>
      </c>
      <c r="H106" t="s">
        <v>102</v>
      </c>
      <c r="I106" s="77">
        <v>4258.26</v>
      </c>
      <c r="J106" s="77">
        <v>1290</v>
      </c>
      <c r="K106" s="77">
        <v>0</v>
      </c>
      <c r="L106" s="77">
        <v>54.931553999999998</v>
      </c>
      <c r="M106" s="78">
        <v>0</v>
      </c>
      <c r="N106" s="78">
        <v>4.4999999999999997E-3</v>
      </c>
      <c r="O106" s="78">
        <v>5.9999999999999995E-4</v>
      </c>
    </row>
    <row r="107" spans="2:15">
      <c r="B107" s="79" t="s">
        <v>1599</v>
      </c>
      <c r="E107" s="16"/>
      <c r="F107" s="16"/>
      <c r="G107" s="16"/>
      <c r="I107" s="81">
        <v>96179.43</v>
      </c>
      <c r="K107" s="81">
        <v>1.49891</v>
      </c>
      <c r="L107" s="81">
        <v>663.34206646408904</v>
      </c>
      <c r="N107" s="80">
        <v>5.4199999999999998E-2</v>
      </c>
      <c r="O107" s="80">
        <v>7.6E-3</v>
      </c>
    </row>
    <row r="108" spans="2:15">
      <c r="B108" t="s">
        <v>1600</v>
      </c>
      <c r="C108" t="s">
        <v>1601</v>
      </c>
      <c r="D108" t="s">
        <v>100</v>
      </c>
      <c r="E108" t="s">
        <v>123</v>
      </c>
      <c r="F108" t="s">
        <v>1602</v>
      </c>
      <c r="G108" t="s">
        <v>1603</v>
      </c>
      <c r="H108" t="s">
        <v>102</v>
      </c>
      <c r="I108" s="77">
        <v>319.13</v>
      </c>
      <c r="J108" s="77">
        <v>483.4</v>
      </c>
      <c r="K108" s="77">
        <v>0</v>
      </c>
      <c r="L108" s="77">
        <v>1.54267442</v>
      </c>
      <c r="M108" s="78">
        <v>0</v>
      </c>
      <c r="N108" s="78">
        <v>1E-4</v>
      </c>
      <c r="O108" s="78">
        <v>0</v>
      </c>
    </row>
    <row r="109" spans="2:15">
      <c r="B109" t="s">
        <v>1604</v>
      </c>
      <c r="C109" t="s">
        <v>1605</v>
      </c>
      <c r="D109" t="s">
        <v>100</v>
      </c>
      <c r="E109" t="s">
        <v>123</v>
      </c>
      <c r="F109" t="s">
        <v>1606</v>
      </c>
      <c r="G109" t="s">
        <v>1603</v>
      </c>
      <c r="H109" t="s">
        <v>102</v>
      </c>
      <c r="I109" s="77">
        <v>711.98</v>
      </c>
      <c r="J109" s="77">
        <v>3999</v>
      </c>
      <c r="K109" s="77">
        <v>0</v>
      </c>
      <c r="L109" s="77">
        <v>28.472080200000001</v>
      </c>
      <c r="M109" s="78">
        <v>0</v>
      </c>
      <c r="N109" s="78">
        <v>2.3E-3</v>
      </c>
      <c r="O109" s="78">
        <v>2.9999999999999997E-4</v>
      </c>
    </row>
    <row r="110" spans="2:15">
      <c r="B110" t="s">
        <v>1607</v>
      </c>
      <c r="C110" t="s">
        <v>1608</v>
      </c>
      <c r="D110" t="s">
        <v>100</v>
      </c>
      <c r="E110" t="s">
        <v>123</v>
      </c>
      <c r="F110" t="s">
        <v>810</v>
      </c>
      <c r="G110" t="s">
        <v>407</v>
      </c>
      <c r="H110" t="s">
        <v>102</v>
      </c>
      <c r="I110" s="77">
        <v>6022.04</v>
      </c>
      <c r="J110" s="77">
        <v>416.9</v>
      </c>
      <c r="K110" s="77">
        <v>0</v>
      </c>
      <c r="L110" s="77">
        <v>25.105884759999999</v>
      </c>
      <c r="M110" s="78">
        <v>0</v>
      </c>
      <c r="N110" s="78">
        <v>2.0999999999999999E-3</v>
      </c>
      <c r="O110" s="78">
        <v>2.9999999999999997E-4</v>
      </c>
    </row>
    <row r="111" spans="2:15">
      <c r="B111" t="s">
        <v>1609</v>
      </c>
      <c r="C111" t="s">
        <v>1610</v>
      </c>
      <c r="D111" t="s">
        <v>100</v>
      </c>
      <c r="E111" t="s">
        <v>123</v>
      </c>
      <c r="F111" t="s">
        <v>1611</v>
      </c>
      <c r="G111" t="s">
        <v>407</v>
      </c>
      <c r="H111" t="s">
        <v>102</v>
      </c>
      <c r="I111" s="77">
        <v>404.33</v>
      </c>
      <c r="J111" s="77">
        <v>3768</v>
      </c>
      <c r="K111" s="77">
        <v>0</v>
      </c>
      <c r="L111" s="77">
        <v>15.235154400000001</v>
      </c>
      <c r="M111" s="78">
        <v>0</v>
      </c>
      <c r="N111" s="78">
        <v>1.1999999999999999E-3</v>
      </c>
      <c r="O111" s="78">
        <v>2.0000000000000001E-4</v>
      </c>
    </row>
    <row r="112" spans="2:15">
      <c r="B112" t="s">
        <v>1612</v>
      </c>
      <c r="C112" t="s">
        <v>1613</v>
      </c>
      <c r="D112" t="s">
        <v>100</v>
      </c>
      <c r="E112" t="s">
        <v>123</v>
      </c>
      <c r="F112" t="s">
        <v>991</v>
      </c>
      <c r="G112" t="s">
        <v>794</v>
      </c>
      <c r="H112" t="s">
        <v>102</v>
      </c>
      <c r="I112" s="77">
        <v>62.69</v>
      </c>
      <c r="J112" s="77">
        <v>4338</v>
      </c>
      <c r="K112" s="77">
        <v>0</v>
      </c>
      <c r="L112" s="77">
        <v>2.7194921999999999</v>
      </c>
      <c r="M112" s="78">
        <v>0</v>
      </c>
      <c r="N112" s="78">
        <v>2.0000000000000001E-4</v>
      </c>
      <c r="O112" s="78">
        <v>0</v>
      </c>
    </row>
    <row r="113" spans="2:15">
      <c r="B113" t="s">
        <v>1614</v>
      </c>
      <c r="C113" t="s">
        <v>1615</v>
      </c>
      <c r="D113" t="s">
        <v>100</v>
      </c>
      <c r="E113" t="s">
        <v>123</v>
      </c>
      <c r="F113" t="s">
        <v>1616</v>
      </c>
      <c r="G113" t="s">
        <v>794</v>
      </c>
      <c r="H113" t="s">
        <v>102</v>
      </c>
      <c r="I113" s="77">
        <v>647.09</v>
      </c>
      <c r="J113" s="77">
        <v>1211</v>
      </c>
      <c r="K113" s="77">
        <v>0</v>
      </c>
      <c r="L113" s="77">
        <v>7.8362598999999999</v>
      </c>
      <c r="M113" s="78">
        <v>0</v>
      </c>
      <c r="N113" s="78">
        <v>5.9999999999999995E-4</v>
      </c>
      <c r="O113" s="78">
        <v>1E-4</v>
      </c>
    </row>
    <row r="114" spans="2:15">
      <c r="B114" t="s">
        <v>1617</v>
      </c>
      <c r="C114" t="s">
        <v>1618</v>
      </c>
      <c r="D114" t="s">
        <v>100</v>
      </c>
      <c r="E114" t="s">
        <v>123</v>
      </c>
      <c r="F114" t="s">
        <v>1619</v>
      </c>
      <c r="G114" t="s">
        <v>794</v>
      </c>
      <c r="H114" t="s">
        <v>102</v>
      </c>
      <c r="I114" s="77">
        <v>740.67</v>
      </c>
      <c r="J114" s="77">
        <v>428.7</v>
      </c>
      <c r="K114" s="77">
        <v>0</v>
      </c>
      <c r="L114" s="77">
        <v>3.17525229</v>
      </c>
      <c r="M114" s="78">
        <v>0</v>
      </c>
      <c r="N114" s="78">
        <v>2.9999999999999997E-4</v>
      </c>
      <c r="O114" s="78">
        <v>0</v>
      </c>
    </row>
    <row r="115" spans="2:15">
      <c r="B115" t="s">
        <v>1620</v>
      </c>
      <c r="C115" t="s">
        <v>1621</v>
      </c>
      <c r="D115" t="s">
        <v>100</v>
      </c>
      <c r="E115" t="s">
        <v>123</v>
      </c>
      <c r="F115" t="s">
        <v>1622</v>
      </c>
      <c r="G115" t="s">
        <v>794</v>
      </c>
      <c r="H115" t="s">
        <v>102</v>
      </c>
      <c r="I115" s="77">
        <v>699.45</v>
      </c>
      <c r="J115" s="77">
        <v>701.5</v>
      </c>
      <c r="K115" s="77">
        <v>0</v>
      </c>
      <c r="L115" s="77">
        <v>4.9066417500000004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1623</v>
      </c>
      <c r="C116" t="s">
        <v>1624</v>
      </c>
      <c r="D116" t="s">
        <v>100</v>
      </c>
      <c r="E116" t="s">
        <v>123</v>
      </c>
      <c r="F116" t="s">
        <v>1625</v>
      </c>
      <c r="G116" t="s">
        <v>720</v>
      </c>
      <c r="H116" t="s">
        <v>102</v>
      </c>
      <c r="I116" s="77">
        <v>7271.02</v>
      </c>
      <c r="J116" s="77">
        <v>150.1</v>
      </c>
      <c r="K116" s="77">
        <v>0</v>
      </c>
      <c r="L116" s="77">
        <v>10.913801019999999</v>
      </c>
      <c r="M116" s="78">
        <v>0</v>
      </c>
      <c r="N116" s="78">
        <v>8.9999999999999998E-4</v>
      </c>
      <c r="O116" s="78">
        <v>1E-4</v>
      </c>
    </row>
    <row r="117" spans="2:15">
      <c r="B117" t="s">
        <v>1626</v>
      </c>
      <c r="C117" t="s">
        <v>1627</v>
      </c>
      <c r="D117" t="s">
        <v>100</v>
      </c>
      <c r="E117" t="s">
        <v>123</v>
      </c>
      <c r="F117" t="s">
        <v>1628</v>
      </c>
      <c r="G117" t="s">
        <v>1629</v>
      </c>
      <c r="H117" t="s">
        <v>102</v>
      </c>
      <c r="I117" s="77">
        <v>214.73</v>
      </c>
      <c r="J117" s="77">
        <v>1684</v>
      </c>
      <c r="K117" s="77">
        <v>0</v>
      </c>
      <c r="L117" s="77">
        <v>3.6160532000000001</v>
      </c>
      <c r="M117" s="78">
        <v>0</v>
      </c>
      <c r="N117" s="78">
        <v>2.9999999999999997E-4</v>
      </c>
      <c r="O117" s="78">
        <v>0</v>
      </c>
    </row>
    <row r="118" spans="2:15">
      <c r="B118" t="s">
        <v>1630</v>
      </c>
      <c r="C118" t="s">
        <v>1631</v>
      </c>
      <c r="D118" t="s">
        <v>100</v>
      </c>
      <c r="E118" t="s">
        <v>123</v>
      </c>
      <c r="F118" t="s">
        <v>982</v>
      </c>
      <c r="G118" t="s">
        <v>746</v>
      </c>
      <c r="H118" t="s">
        <v>102</v>
      </c>
      <c r="I118" s="77">
        <v>78.88</v>
      </c>
      <c r="J118" s="77">
        <v>3120</v>
      </c>
      <c r="K118" s="77">
        <v>7.2109999999999994E-2</v>
      </c>
      <c r="L118" s="77">
        <v>2.533166</v>
      </c>
      <c r="M118" s="78">
        <v>0</v>
      </c>
      <c r="N118" s="78">
        <v>2.0000000000000001E-4</v>
      </c>
      <c r="O118" s="78">
        <v>0</v>
      </c>
    </row>
    <row r="119" spans="2:15">
      <c r="B119" t="s">
        <v>1632</v>
      </c>
      <c r="C119" t="s">
        <v>1633</v>
      </c>
      <c r="D119" t="s">
        <v>100</v>
      </c>
      <c r="E119" t="s">
        <v>123</v>
      </c>
      <c r="F119" t="s">
        <v>1634</v>
      </c>
      <c r="G119" t="s">
        <v>746</v>
      </c>
      <c r="H119" t="s">
        <v>102</v>
      </c>
      <c r="I119" s="77">
        <v>159.22999999999999</v>
      </c>
      <c r="J119" s="77">
        <v>26800</v>
      </c>
      <c r="K119" s="77">
        <v>0</v>
      </c>
      <c r="L119" s="77">
        <v>42.673639999999999</v>
      </c>
      <c r="M119" s="78">
        <v>0</v>
      </c>
      <c r="N119" s="78">
        <v>3.5000000000000001E-3</v>
      </c>
      <c r="O119" s="78">
        <v>5.0000000000000001E-4</v>
      </c>
    </row>
    <row r="120" spans="2:15">
      <c r="B120" t="s">
        <v>1635</v>
      </c>
      <c r="C120" t="s">
        <v>1636</v>
      </c>
      <c r="D120" t="s">
        <v>100</v>
      </c>
      <c r="E120" t="s">
        <v>123</v>
      </c>
      <c r="F120" t="s">
        <v>1637</v>
      </c>
      <c r="G120" t="s">
        <v>746</v>
      </c>
      <c r="H120" t="s">
        <v>102</v>
      </c>
      <c r="I120" s="77">
        <v>4.95</v>
      </c>
      <c r="J120" s="77">
        <v>168.7</v>
      </c>
      <c r="K120" s="77">
        <v>0</v>
      </c>
      <c r="L120" s="77">
        <v>8.3506499999999994E-3</v>
      </c>
      <c r="M120" s="78">
        <v>0</v>
      </c>
      <c r="N120" s="78">
        <v>0</v>
      </c>
      <c r="O120" s="78">
        <v>0</v>
      </c>
    </row>
    <row r="121" spans="2:15">
      <c r="B121" t="s">
        <v>1638</v>
      </c>
      <c r="C121" t="s">
        <v>1639</v>
      </c>
      <c r="D121" t="s">
        <v>100</v>
      </c>
      <c r="E121" t="s">
        <v>123</v>
      </c>
      <c r="F121" t="s">
        <v>988</v>
      </c>
      <c r="G121" t="s">
        <v>746</v>
      </c>
      <c r="H121" t="s">
        <v>102</v>
      </c>
      <c r="I121" s="77">
        <v>840.89</v>
      </c>
      <c r="J121" s="77">
        <v>2616.0000100000002</v>
      </c>
      <c r="K121" s="77">
        <v>0</v>
      </c>
      <c r="L121" s="77">
        <v>21.997682484089001</v>
      </c>
      <c r="M121" s="78">
        <v>0</v>
      </c>
      <c r="N121" s="78">
        <v>1.8E-3</v>
      </c>
      <c r="O121" s="78">
        <v>2.9999999999999997E-4</v>
      </c>
    </row>
    <row r="122" spans="2:15">
      <c r="B122" t="s">
        <v>1640</v>
      </c>
      <c r="C122" t="s">
        <v>1641</v>
      </c>
      <c r="D122" t="s">
        <v>100</v>
      </c>
      <c r="E122" t="s">
        <v>123</v>
      </c>
      <c r="F122" t="s">
        <v>1642</v>
      </c>
      <c r="G122" t="s">
        <v>746</v>
      </c>
      <c r="H122" t="s">
        <v>102</v>
      </c>
      <c r="I122" s="77">
        <v>742.28</v>
      </c>
      <c r="J122" s="77">
        <v>2540</v>
      </c>
      <c r="K122" s="77">
        <v>0</v>
      </c>
      <c r="L122" s="77">
        <v>18.853912000000001</v>
      </c>
      <c r="M122" s="78">
        <v>0</v>
      </c>
      <c r="N122" s="78">
        <v>1.5E-3</v>
      </c>
      <c r="O122" s="78">
        <v>2.0000000000000001E-4</v>
      </c>
    </row>
    <row r="123" spans="2:15">
      <c r="B123" t="s">
        <v>1643</v>
      </c>
      <c r="C123" t="s">
        <v>1644</v>
      </c>
      <c r="D123" t="s">
        <v>100</v>
      </c>
      <c r="E123" t="s">
        <v>123</v>
      </c>
      <c r="F123" t="s">
        <v>1645</v>
      </c>
      <c r="G123" t="s">
        <v>746</v>
      </c>
      <c r="H123" t="s">
        <v>102</v>
      </c>
      <c r="I123" s="77">
        <v>12361.61</v>
      </c>
      <c r="J123" s="77">
        <v>255.8</v>
      </c>
      <c r="K123" s="77">
        <v>0</v>
      </c>
      <c r="L123" s="77">
        <v>31.62099838</v>
      </c>
      <c r="M123" s="78">
        <v>0</v>
      </c>
      <c r="N123" s="78">
        <v>2.5999999999999999E-3</v>
      </c>
      <c r="O123" s="78">
        <v>4.0000000000000002E-4</v>
      </c>
    </row>
    <row r="124" spans="2:15">
      <c r="B124" t="s">
        <v>1646</v>
      </c>
      <c r="C124" t="s">
        <v>1647</v>
      </c>
      <c r="D124" t="s">
        <v>100</v>
      </c>
      <c r="E124" t="s">
        <v>123</v>
      </c>
      <c r="F124" t="s">
        <v>1648</v>
      </c>
      <c r="G124" t="s">
        <v>1649</v>
      </c>
      <c r="H124" t="s">
        <v>102</v>
      </c>
      <c r="I124" s="77">
        <v>108.05</v>
      </c>
      <c r="J124" s="77">
        <v>1964</v>
      </c>
      <c r="K124" s="77">
        <v>0</v>
      </c>
      <c r="L124" s="77">
        <v>2.1221019999999999</v>
      </c>
      <c r="M124" s="78">
        <v>0</v>
      </c>
      <c r="N124" s="78">
        <v>2.0000000000000001E-4</v>
      </c>
      <c r="O124" s="78">
        <v>0</v>
      </c>
    </row>
    <row r="125" spans="2:15">
      <c r="B125" t="s">
        <v>1650</v>
      </c>
      <c r="C125" t="s">
        <v>1651</v>
      </c>
      <c r="D125" t="s">
        <v>100</v>
      </c>
      <c r="E125" t="s">
        <v>123</v>
      </c>
      <c r="F125" t="s">
        <v>1652</v>
      </c>
      <c r="G125" t="s">
        <v>1653</v>
      </c>
      <c r="H125" t="s">
        <v>102</v>
      </c>
      <c r="I125" s="77">
        <v>424.71</v>
      </c>
      <c r="J125" s="77">
        <v>432.8</v>
      </c>
      <c r="K125" s="77">
        <v>0</v>
      </c>
      <c r="L125" s="77">
        <v>1.83814488</v>
      </c>
      <c r="M125" s="78">
        <v>0</v>
      </c>
      <c r="N125" s="78">
        <v>2.0000000000000001E-4</v>
      </c>
      <c r="O125" s="78">
        <v>0</v>
      </c>
    </row>
    <row r="126" spans="2:15">
      <c r="B126" t="s">
        <v>1654</v>
      </c>
      <c r="C126" t="s">
        <v>1655</v>
      </c>
      <c r="D126" t="s">
        <v>100</v>
      </c>
      <c r="E126" t="s">
        <v>123</v>
      </c>
      <c r="F126" t="s">
        <v>1656</v>
      </c>
      <c r="G126" t="s">
        <v>112</v>
      </c>
      <c r="H126" t="s">
        <v>102</v>
      </c>
      <c r="I126" s="77">
        <v>203.83</v>
      </c>
      <c r="J126" s="77">
        <v>9584</v>
      </c>
      <c r="K126" s="77">
        <v>0</v>
      </c>
      <c r="L126" s="77">
        <v>19.5350672</v>
      </c>
      <c r="M126" s="78">
        <v>1E-4</v>
      </c>
      <c r="N126" s="78">
        <v>1.6000000000000001E-3</v>
      </c>
      <c r="O126" s="78">
        <v>2.0000000000000001E-4</v>
      </c>
    </row>
    <row r="127" spans="2:15">
      <c r="B127" t="s">
        <v>1657</v>
      </c>
      <c r="C127" t="s">
        <v>1658</v>
      </c>
      <c r="D127" t="s">
        <v>100</v>
      </c>
      <c r="E127" t="s">
        <v>123</v>
      </c>
      <c r="F127" t="s">
        <v>1659</v>
      </c>
      <c r="G127" t="s">
        <v>112</v>
      </c>
      <c r="H127" t="s">
        <v>102</v>
      </c>
      <c r="I127" s="77">
        <v>445.22</v>
      </c>
      <c r="J127" s="77">
        <v>2097</v>
      </c>
      <c r="K127" s="77">
        <v>0</v>
      </c>
      <c r="L127" s="77">
        <v>9.3362634</v>
      </c>
      <c r="M127" s="78">
        <v>0</v>
      </c>
      <c r="N127" s="78">
        <v>8.0000000000000004E-4</v>
      </c>
      <c r="O127" s="78">
        <v>1E-4</v>
      </c>
    </row>
    <row r="128" spans="2:15">
      <c r="B128" t="s">
        <v>1660</v>
      </c>
      <c r="C128" t="s">
        <v>1661</v>
      </c>
      <c r="D128" t="s">
        <v>100</v>
      </c>
      <c r="E128" t="s">
        <v>123</v>
      </c>
      <c r="F128" t="s">
        <v>1662</v>
      </c>
      <c r="G128" t="s">
        <v>112</v>
      </c>
      <c r="H128" t="s">
        <v>102</v>
      </c>
      <c r="I128" s="77">
        <v>103.62</v>
      </c>
      <c r="J128" s="77">
        <v>11000</v>
      </c>
      <c r="K128" s="77">
        <v>0</v>
      </c>
      <c r="L128" s="77">
        <v>11.398199999999999</v>
      </c>
      <c r="M128" s="78">
        <v>0</v>
      </c>
      <c r="N128" s="78">
        <v>8.9999999999999998E-4</v>
      </c>
      <c r="O128" s="78">
        <v>1E-4</v>
      </c>
    </row>
    <row r="129" spans="2:15">
      <c r="B129" t="s">
        <v>1663</v>
      </c>
      <c r="C129" t="s">
        <v>1664</v>
      </c>
      <c r="D129" t="s">
        <v>100</v>
      </c>
      <c r="E129" t="s">
        <v>123</v>
      </c>
      <c r="F129" t="s">
        <v>1665</v>
      </c>
      <c r="G129" t="s">
        <v>112</v>
      </c>
      <c r="H129" t="s">
        <v>102</v>
      </c>
      <c r="I129" s="77">
        <v>2446.65</v>
      </c>
      <c r="J129" s="77">
        <v>483.7</v>
      </c>
      <c r="K129" s="77">
        <v>0</v>
      </c>
      <c r="L129" s="77">
        <v>11.83444605</v>
      </c>
      <c r="M129" s="78">
        <v>0</v>
      </c>
      <c r="N129" s="78">
        <v>1E-3</v>
      </c>
      <c r="O129" s="78">
        <v>1E-4</v>
      </c>
    </row>
    <row r="130" spans="2:15">
      <c r="B130" t="s">
        <v>1666</v>
      </c>
      <c r="C130" t="s">
        <v>1667</v>
      </c>
      <c r="D130" t="s">
        <v>100</v>
      </c>
      <c r="E130" t="s">
        <v>123</v>
      </c>
      <c r="F130" t="s">
        <v>797</v>
      </c>
      <c r="G130" t="s">
        <v>112</v>
      </c>
      <c r="H130" t="s">
        <v>102</v>
      </c>
      <c r="I130" s="77">
        <v>346.81</v>
      </c>
      <c r="J130" s="77">
        <v>5.0999999999999996</v>
      </c>
      <c r="K130" s="77">
        <v>0</v>
      </c>
      <c r="L130" s="77">
        <v>1.7687310000000001E-2</v>
      </c>
      <c r="M130" s="78">
        <v>0</v>
      </c>
      <c r="N130" s="78">
        <v>0</v>
      </c>
      <c r="O130" s="78">
        <v>0</v>
      </c>
    </row>
    <row r="131" spans="2:15">
      <c r="B131" t="s">
        <v>1668</v>
      </c>
      <c r="C131" t="s">
        <v>1669</v>
      </c>
      <c r="D131" t="s">
        <v>100</v>
      </c>
      <c r="E131" t="s">
        <v>123</v>
      </c>
      <c r="F131" t="s">
        <v>1670</v>
      </c>
      <c r="G131" t="s">
        <v>112</v>
      </c>
      <c r="H131" t="s">
        <v>102</v>
      </c>
      <c r="I131" s="77">
        <v>499.15</v>
      </c>
      <c r="J131" s="77">
        <v>7550</v>
      </c>
      <c r="K131" s="77">
        <v>0</v>
      </c>
      <c r="L131" s="77">
        <v>37.685825000000001</v>
      </c>
      <c r="M131" s="78">
        <v>0</v>
      </c>
      <c r="N131" s="78">
        <v>3.0999999999999999E-3</v>
      </c>
      <c r="O131" s="78">
        <v>4.0000000000000002E-4</v>
      </c>
    </row>
    <row r="132" spans="2:15">
      <c r="B132" t="s">
        <v>1671</v>
      </c>
      <c r="C132" t="s">
        <v>1672</v>
      </c>
      <c r="D132" t="s">
        <v>100</v>
      </c>
      <c r="E132" t="s">
        <v>123</v>
      </c>
      <c r="F132" t="s">
        <v>1673</v>
      </c>
      <c r="G132" t="s">
        <v>828</v>
      </c>
      <c r="H132" t="s">
        <v>102</v>
      </c>
      <c r="I132" s="77">
        <v>514.6</v>
      </c>
      <c r="J132" s="77">
        <v>819.8</v>
      </c>
      <c r="K132" s="77">
        <v>0</v>
      </c>
      <c r="L132" s="77">
        <v>4.2186908000000001</v>
      </c>
      <c r="M132" s="78">
        <v>0</v>
      </c>
      <c r="N132" s="78">
        <v>2.9999999999999997E-4</v>
      </c>
      <c r="O132" s="78">
        <v>0</v>
      </c>
    </row>
    <row r="133" spans="2:15">
      <c r="B133" t="s">
        <v>1674</v>
      </c>
      <c r="C133" t="s">
        <v>1675</v>
      </c>
      <c r="D133" t="s">
        <v>100</v>
      </c>
      <c r="E133" t="s">
        <v>123</v>
      </c>
      <c r="F133" t="s">
        <v>1013</v>
      </c>
      <c r="G133" t="s">
        <v>828</v>
      </c>
      <c r="H133" t="s">
        <v>102</v>
      </c>
      <c r="I133" s="77">
        <v>2148.52</v>
      </c>
      <c r="J133" s="77">
        <v>1003</v>
      </c>
      <c r="K133" s="77">
        <v>0</v>
      </c>
      <c r="L133" s="77">
        <v>21.549655600000001</v>
      </c>
      <c r="M133" s="78">
        <v>0</v>
      </c>
      <c r="N133" s="78">
        <v>1.8E-3</v>
      </c>
      <c r="O133" s="78">
        <v>2.0000000000000001E-4</v>
      </c>
    </row>
    <row r="134" spans="2:15">
      <c r="B134" t="s">
        <v>1676</v>
      </c>
      <c r="C134" t="s">
        <v>1677</v>
      </c>
      <c r="D134" t="s">
        <v>100</v>
      </c>
      <c r="E134" t="s">
        <v>123</v>
      </c>
      <c r="F134" t="s">
        <v>1678</v>
      </c>
      <c r="G134" t="s">
        <v>1679</v>
      </c>
      <c r="H134" t="s">
        <v>102</v>
      </c>
      <c r="I134" s="77">
        <v>707.61</v>
      </c>
      <c r="J134" s="77">
        <v>276.39999999999998</v>
      </c>
      <c r="K134" s="77">
        <v>0</v>
      </c>
      <c r="L134" s="77">
        <v>1.9558340400000001</v>
      </c>
      <c r="M134" s="78">
        <v>0</v>
      </c>
      <c r="N134" s="78">
        <v>2.0000000000000001E-4</v>
      </c>
      <c r="O134" s="78">
        <v>0</v>
      </c>
    </row>
    <row r="135" spans="2:15">
      <c r="B135" t="s">
        <v>1680</v>
      </c>
      <c r="C135" t="s">
        <v>1681</v>
      </c>
      <c r="D135" t="s">
        <v>100</v>
      </c>
      <c r="E135" t="s">
        <v>123</v>
      </c>
      <c r="F135" t="s">
        <v>1682</v>
      </c>
      <c r="G135" t="s">
        <v>586</v>
      </c>
      <c r="H135" t="s">
        <v>102</v>
      </c>
      <c r="I135" s="77">
        <v>875.74</v>
      </c>
      <c r="J135" s="77">
        <v>885</v>
      </c>
      <c r="K135" s="77">
        <v>0</v>
      </c>
      <c r="L135" s="77">
        <v>7.750299</v>
      </c>
      <c r="M135" s="78">
        <v>0</v>
      </c>
      <c r="N135" s="78">
        <v>5.9999999999999995E-4</v>
      </c>
      <c r="O135" s="78">
        <v>1E-4</v>
      </c>
    </row>
    <row r="136" spans="2:15">
      <c r="B136" t="s">
        <v>1683</v>
      </c>
      <c r="C136" t="s">
        <v>1684</v>
      </c>
      <c r="D136" t="s">
        <v>100</v>
      </c>
      <c r="E136" t="s">
        <v>123</v>
      </c>
      <c r="F136" t="s">
        <v>1685</v>
      </c>
      <c r="G136" t="s">
        <v>586</v>
      </c>
      <c r="H136" t="s">
        <v>102</v>
      </c>
      <c r="I136" s="77">
        <v>546.74</v>
      </c>
      <c r="J136" s="77">
        <v>702.2</v>
      </c>
      <c r="K136" s="77">
        <v>0</v>
      </c>
      <c r="L136" s="77">
        <v>3.8392082799999998</v>
      </c>
      <c r="M136" s="78">
        <v>0</v>
      </c>
      <c r="N136" s="78">
        <v>2.9999999999999997E-4</v>
      </c>
      <c r="O136" s="78">
        <v>0</v>
      </c>
    </row>
    <row r="137" spans="2:15">
      <c r="B137" t="s">
        <v>1686</v>
      </c>
      <c r="C137" t="s">
        <v>1687</v>
      </c>
      <c r="D137" t="s">
        <v>100</v>
      </c>
      <c r="E137" t="s">
        <v>123</v>
      </c>
      <c r="F137" t="s">
        <v>1688</v>
      </c>
      <c r="G137" t="s">
        <v>586</v>
      </c>
      <c r="H137" t="s">
        <v>102</v>
      </c>
      <c r="I137" s="77">
        <v>238.88</v>
      </c>
      <c r="J137" s="77">
        <v>490</v>
      </c>
      <c r="K137" s="77">
        <v>0</v>
      </c>
      <c r="L137" s="77">
        <v>1.170512</v>
      </c>
      <c r="M137" s="78">
        <v>0</v>
      </c>
      <c r="N137" s="78">
        <v>1E-4</v>
      </c>
      <c r="O137" s="78">
        <v>0</v>
      </c>
    </row>
    <row r="138" spans="2:15">
      <c r="B138" t="s">
        <v>1689</v>
      </c>
      <c r="C138" t="s">
        <v>1690</v>
      </c>
      <c r="D138" t="s">
        <v>100</v>
      </c>
      <c r="E138" t="s">
        <v>123</v>
      </c>
      <c r="F138" t="s">
        <v>1691</v>
      </c>
      <c r="G138" t="s">
        <v>586</v>
      </c>
      <c r="H138" t="s">
        <v>102</v>
      </c>
      <c r="I138" s="77">
        <v>524.09</v>
      </c>
      <c r="J138" s="77">
        <v>2190</v>
      </c>
      <c r="K138" s="77">
        <v>0</v>
      </c>
      <c r="L138" s="77">
        <v>11.477570999999999</v>
      </c>
      <c r="M138" s="78">
        <v>0</v>
      </c>
      <c r="N138" s="78">
        <v>8.9999999999999998E-4</v>
      </c>
      <c r="O138" s="78">
        <v>1E-4</v>
      </c>
    </row>
    <row r="139" spans="2:15">
      <c r="B139" t="s">
        <v>1692</v>
      </c>
      <c r="C139" t="s">
        <v>1693</v>
      </c>
      <c r="D139" t="s">
        <v>100</v>
      </c>
      <c r="E139" t="s">
        <v>123</v>
      </c>
      <c r="F139" t="s">
        <v>1694</v>
      </c>
      <c r="G139" t="s">
        <v>586</v>
      </c>
      <c r="H139" t="s">
        <v>102</v>
      </c>
      <c r="I139" s="77">
        <v>2678.88</v>
      </c>
      <c r="J139" s="77">
        <v>470.4</v>
      </c>
      <c r="K139" s="77">
        <v>0</v>
      </c>
      <c r="L139" s="77">
        <v>12.601451519999999</v>
      </c>
      <c r="M139" s="78">
        <v>0</v>
      </c>
      <c r="N139" s="78">
        <v>1E-3</v>
      </c>
      <c r="O139" s="78">
        <v>1E-4</v>
      </c>
    </row>
    <row r="140" spans="2:15">
      <c r="B140" t="s">
        <v>1695</v>
      </c>
      <c r="C140" t="s">
        <v>1696</v>
      </c>
      <c r="D140" t="s">
        <v>100</v>
      </c>
      <c r="E140" t="s">
        <v>123</v>
      </c>
      <c r="F140" t="s">
        <v>1697</v>
      </c>
      <c r="G140" t="s">
        <v>586</v>
      </c>
      <c r="H140" t="s">
        <v>102</v>
      </c>
      <c r="I140" s="77">
        <v>161.77000000000001</v>
      </c>
      <c r="J140" s="77">
        <v>5790</v>
      </c>
      <c r="K140" s="77">
        <v>0</v>
      </c>
      <c r="L140" s="77">
        <v>9.3664830000000006</v>
      </c>
      <c r="M140" s="78">
        <v>0</v>
      </c>
      <c r="N140" s="78">
        <v>8.0000000000000004E-4</v>
      </c>
      <c r="O140" s="78">
        <v>1E-4</v>
      </c>
    </row>
    <row r="141" spans="2:15">
      <c r="B141" t="s">
        <v>1698</v>
      </c>
      <c r="C141" t="s">
        <v>1699</v>
      </c>
      <c r="D141" t="s">
        <v>100</v>
      </c>
      <c r="E141" t="s">
        <v>123</v>
      </c>
      <c r="F141" t="s">
        <v>1700</v>
      </c>
      <c r="G141" t="s">
        <v>586</v>
      </c>
      <c r="H141" t="s">
        <v>102</v>
      </c>
      <c r="I141" s="77">
        <v>634.34</v>
      </c>
      <c r="J141" s="77">
        <v>1013</v>
      </c>
      <c r="K141" s="77">
        <v>0.10462</v>
      </c>
      <c r="L141" s="77">
        <v>6.5304842000000001</v>
      </c>
      <c r="M141" s="78">
        <v>0</v>
      </c>
      <c r="N141" s="78">
        <v>5.0000000000000001E-4</v>
      </c>
      <c r="O141" s="78">
        <v>1E-4</v>
      </c>
    </row>
    <row r="142" spans="2:15">
      <c r="B142" t="s">
        <v>1701</v>
      </c>
      <c r="C142" t="s">
        <v>1702</v>
      </c>
      <c r="D142" t="s">
        <v>100</v>
      </c>
      <c r="E142" t="s">
        <v>123</v>
      </c>
      <c r="F142" t="s">
        <v>1703</v>
      </c>
      <c r="G142" t="s">
        <v>1409</v>
      </c>
      <c r="H142" t="s">
        <v>102</v>
      </c>
      <c r="I142" s="77">
        <v>379.28</v>
      </c>
      <c r="J142" s="77">
        <v>1780</v>
      </c>
      <c r="K142" s="77">
        <v>0</v>
      </c>
      <c r="L142" s="77">
        <v>6.7511840000000003</v>
      </c>
      <c r="M142" s="78">
        <v>0</v>
      </c>
      <c r="N142" s="78">
        <v>5.9999999999999995E-4</v>
      </c>
      <c r="O142" s="78">
        <v>1E-4</v>
      </c>
    </row>
    <row r="143" spans="2:15">
      <c r="B143" t="s">
        <v>1704</v>
      </c>
      <c r="C143" t="s">
        <v>1705</v>
      </c>
      <c r="D143" t="s">
        <v>100</v>
      </c>
      <c r="E143" t="s">
        <v>123</v>
      </c>
      <c r="F143" t="s">
        <v>1706</v>
      </c>
      <c r="G143" t="s">
        <v>1409</v>
      </c>
      <c r="H143" t="s">
        <v>102</v>
      </c>
      <c r="I143" s="77">
        <v>15.99</v>
      </c>
      <c r="J143" s="77">
        <v>11220</v>
      </c>
      <c r="K143" s="77">
        <v>0</v>
      </c>
      <c r="L143" s="77">
        <v>1.7940780000000001</v>
      </c>
      <c r="M143" s="78">
        <v>0</v>
      </c>
      <c r="N143" s="78">
        <v>1E-4</v>
      </c>
      <c r="O143" s="78">
        <v>0</v>
      </c>
    </row>
    <row r="144" spans="2:15">
      <c r="B144" t="s">
        <v>1707</v>
      </c>
      <c r="C144" t="s">
        <v>1708</v>
      </c>
      <c r="D144" t="s">
        <v>100</v>
      </c>
      <c r="E144" t="s">
        <v>123</v>
      </c>
      <c r="F144" t="s">
        <v>1709</v>
      </c>
      <c r="G144" t="s">
        <v>1409</v>
      </c>
      <c r="H144" t="s">
        <v>102</v>
      </c>
      <c r="I144" s="77">
        <v>276.13</v>
      </c>
      <c r="J144" s="77">
        <v>7922</v>
      </c>
      <c r="K144" s="77">
        <v>0</v>
      </c>
      <c r="L144" s="77">
        <v>21.875018600000001</v>
      </c>
      <c r="M144" s="78">
        <v>0</v>
      </c>
      <c r="N144" s="78">
        <v>1.8E-3</v>
      </c>
      <c r="O144" s="78">
        <v>2.0000000000000001E-4</v>
      </c>
    </row>
    <row r="145" spans="2:15">
      <c r="B145" t="s">
        <v>1710</v>
      </c>
      <c r="C145" t="s">
        <v>1711</v>
      </c>
      <c r="D145" t="s">
        <v>100</v>
      </c>
      <c r="E145" t="s">
        <v>123</v>
      </c>
      <c r="F145" t="s">
        <v>1712</v>
      </c>
      <c r="G145" t="s">
        <v>1713</v>
      </c>
      <c r="H145" t="s">
        <v>102</v>
      </c>
      <c r="I145" s="77">
        <v>525.76</v>
      </c>
      <c r="J145" s="77">
        <v>751.1</v>
      </c>
      <c r="K145" s="77">
        <v>0</v>
      </c>
      <c r="L145" s="77">
        <v>3.9489833600000002</v>
      </c>
      <c r="M145" s="78">
        <v>0</v>
      </c>
      <c r="N145" s="78">
        <v>2.9999999999999997E-4</v>
      </c>
      <c r="O145" s="78">
        <v>0</v>
      </c>
    </row>
    <row r="146" spans="2:15">
      <c r="B146" t="s">
        <v>1714</v>
      </c>
      <c r="C146" t="s">
        <v>1715</v>
      </c>
      <c r="D146" t="s">
        <v>100</v>
      </c>
      <c r="E146" t="s">
        <v>123</v>
      </c>
      <c r="F146" t="s">
        <v>1716</v>
      </c>
      <c r="G146" t="s">
        <v>975</v>
      </c>
      <c r="H146" t="s">
        <v>102</v>
      </c>
      <c r="I146" s="77">
        <v>260.92</v>
      </c>
      <c r="J146" s="77">
        <v>7273</v>
      </c>
      <c r="K146" s="77">
        <v>0</v>
      </c>
      <c r="L146" s="77">
        <v>18.976711600000002</v>
      </c>
      <c r="M146" s="78">
        <v>0</v>
      </c>
      <c r="N146" s="78">
        <v>1.6000000000000001E-3</v>
      </c>
      <c r="O146" s="78">
        <v>2.0000000000000001E-4</v>
      </c>
    </row>
    <row r="147" spans="2:15">
      <c r="B147" t="s">
        <v>1717</v>
      </c>
      <c r="C147" t="s">
        <v>1718</v>
      </c>
      <c r="D147" t="s">
        <v>100</v>
      </c>
      <c r="E147" t="s">
        <v>123</v>
      </c>
      <c r="F147" t="s">
        <v>1719</v>
      </c>
      <c r="G147" t="s">
        <v>864</v>
      </c>
      <c r="H147" t="s">
        <v>102</v>
      </c>
      <c r="I147" s="77">
        <v>776.51</v>
      </c>
      <c r="J147" s="77">
        <v>510.5</v>
      </c>
      <c r="K147" s="77">
        <v>0</v>
      </c>
      <c r="L147" s="77">
        <v>3.9640835499999998</v>
      </c>
      <c r="M147" s="78">
        <v>0</v>
      </c>
      <c r="N147" s="78">
        <v>2.9999999999999997E-4</v>
      </c>
      <c r="O147" s="78">
        <v>0</v>
      </c>
    </row>
    <row r="148" spans="2:15">
      <c r="B148" t="s">
        <v>1720</v>
      </c>
      <c r="C148" t="s">
        <v>1721</v>
      </c>
      <c r="D148" t="s">
        <v>100</v>
      </c>
      <c r="E148" t="s">
        <v>123</v>
      </c>
      <c r="F148" t="s">
        <v>1722</v>
      </c>
      <c r="G148" t="s">
        <v>864</v>
      </c>
      <c r="H148" t="s">
        <v>102</v>
      </c>
      <c r="I148" s="77">
        <v>2678.96</v>
      </c>
      <c r="J148" s="77">
        <v>221.9</v>
      </c>
      <c r="K148" s="77">
        <v>0</v>
      </c>
      <c r="L148" s="77">
        <v>5.9446122399999997</v>
      </c>
      <c r="M148" s="78">
        <v>0</v>
      </c>
      <c r="N148" s="78">
        <v>5.0000000000000001E-4</v>
      </c>
      <c r="O148" s="78">
        <v>1E-4</v>
      </c>
    </row>
    <row r="149" spans="2:15">
      <c r="B149" t="s">
        <v>1723</v>
      </c>
      <c r="C149" t="s">
        <v>1724</v>
      </c>
      <c r="D149" t="s">
        <v>100</v>
      </c>
      <c r="E149" t="s">
        <v>123</v>
      </c>
      <c r="F149" t="s">
        <v>1725</v>
      </c>
      <c r="G149" t="s">
        <v>864</v>
      </c>
      <c r="H149" t="s">
        <v>102</v>
      </c>
      <c r="I149" s="77">
        <v>1028.6400000000001</v>
      </c>
      <c r="J149" s="77">
        <v>881.6</v>
      </c>
      <c r="K149" s="77">
        <v>0</v>
      </c>
      <c r="L149" s="77">
        <v>9.0684902399999991</v>
      </c>
      <c r="M149" s="78">
        <v>0</v>
      </c>
      <c r="N149" s="78">
        <v>6.9999999999999999E-4</v>
      </c>
      <c r="O149" s="78">
        <v>1E-4</v>
      </c>
    </row>
    <row r="150" spans="2:15">
      <c r="B150" t="s">
        <v>1726</v>
      </c>
      <c r="C150" t="s">
        <v>1727</v>
      </c>
      <c r="D150" t="s">
        <v>100</v>
      </c>
      <c r="E150" t="s">
        <v>123</v>
      </c>
      <c r="F150" t="s">
        <v>1728</v>
      </c>
      <c r="G150" t="s">
        <v>1413</v>
      </c>
      <c r="H150" t="s">
        <v>102</v>
      </c>
      <c r="I150" s="77">
        <v>215.85</v>
      </c>
      <c r="J150" s="77">
        <v>7908</v>
      </c>
      <c r="K150" s="77">
        <v>0</v>
      </c>
      <c r="L150" s="77">
        <v>17.069417999999999</v>
      </c>
      <c r="M150" s="78">
        <v>0</v>
      </c>
      <c r="N150" s="78">
        <v>1.4E-3</v>
      </c>
      <c r="O150" s="78">
        <v>2.0000000000000001E-4</v>
      </c>
    </row>
    <row r="151" spans="2:15">
      <c r="B151" t="s">
        <v>1729</v>
      </c>
      <c r="C151" t="s">
        <v>1730</v>
      </c>
      <c r="D151" t="s">
        <v>100</v>
      </c>
      <c r="E151" t="s">
        <v>123</v>
      </c>
      <c r="F151" t="s">
        <v>1731</v>
      </c>
      <c r="G151" t="s">
        <v>1413</v>
      </c>
      <c r="H151" t="s">
        <v>102</v>
      </c>
      <c r="I151" s="77">
        <v>2911.91</v>
      </c>
      <c r="J151" s="77">
        <v>414.8</v>
      </c>
      <c r="K151" s="77">
        <v>0</v>
      </c>
      <c r="L151" s="77">
        <v>12.078602679999999</v>
      </c>
      <c r="M151" s="78">
        <v>0</v>
      </c>
      <c r="N151" s="78">
        <v>1E-3</v>
      </c>
      <c r="O151" s="78">
        <v>1E-4</v>
      </c>
    </row>
    <row r="152" spans="2:15">
      <c r="B152" t="s">
        <v>1732</v>
      </c>
      <c r="C152" t="s">
        <v>1733</v>
      </c>
      <c r="D152" t="s">
        <v>100</v>
      </c>
      <c r="E152" t="s">
        <v>123</v>
      </c>
      <c r="F152" t="s">
        <v>1734</v>
      </c>
      <c r="G152" t="s">
        <v>1413</v>
      </c>
      <c r="H152" t="s">
        <v>102</v>
      </c>
      <c r="I152" s="77">
        <v>45.42</v>
      </c>
      <c r="J152" s="77">
        <v>17030</v>
      </c>
      <c r="K152" s="77">
        <v>0</v>
      </c>
      <c r="L152" s="77">
        <v>7.7350260000000004</v>
      </c>
      <c r="M152" s="78">
        <v>0</v>
      </c>
      <c r="N152" s="78">
        <v>5.9999999999999995E-4</v>
      </c>
      <c r="O152" s="78">
        <v>1E-4</v>
      </c>
    </row>
    <row r="153" spans="2:15">
      <c r="B153" t="s">
        <v>1735</v>
      </c>
      <c r="C153" t="s">
        <v>1736</v>
      </c>
      <c r="D153" t="s">
        <v>100</v>
      </c>
      <c r="E153" t="s">
        <v>123</v>
      </c>
      <c r="F153" t="s">
        <v>1737</v>
      </c>
      <c r="G153" t="s">
        <v>1413</v>
      </c>
      <c r="H153" t="s">
        <v>102</v>
      </c>
      <c r="I153" s="77">
        <v>327.86</v>
      </c>
      <c r="J153" s="77">
        <v>227.3</v>
      </c>
      <c r="K153" s="77">
        <v>0</v>
      </c>
      <c r="L153" s="77">
        <v>0.74522577999999995</v>
      </c>
      <c r="M153" s="78">
        <v>0</v>
      </c>
      <c r="N153" s="78">
        <v>1E-4</v>
      </c>
      <c r="O153" s="78">
        <v>0</v>
      </c>
    </row>
    <row r="154" spans="2:15">
      <c r="B154" t="s">
        <v>1738</v>
      </c>
      <c r="C154" t="s">
        <v>1739</v>
      </c>
      <c r="D154" t="s">
        <v>100</v>
      </c>
      <c r="E154" t="s">
        <v>123</v>
      </c>
      <c r="F154" t="s">
        <v>1740</v>
      </c>
      <c r="G154" t="s">
        <v>735</v>
      </c>
      <c r="H154" t="s">
        <v>102</v>
      </c>
      <c r="I154" s="77">
        <v>3170.44</v>
      </c>
      <c r="J154" s="77">
        <v>388.5</v>
      </c>
      <c r="K154" s="77">
        <v>0.29232000000000002</v>
      </c>
      <c r="L154" s="77">
        <v>12.6094794</v>
      </c>
      <c r="M154" s="78">
        <v>0</v>
      </c>
      <c r="N154" s="78">
        <v>1E-3</v>
      </c>
      <c r="O154" s="78">
        <v>1E-4</v>
      </c>
    </row>
    <row r="155" spans="2:15">
      <c r="B155" t="s">
        <v>1741</v>
      </c>
      <c r="C155" t="s">
        <v>1742</v>
      </c>
      <c r="D155" t="s">
        <v>100</v>
      </c>
      <c r="E155" t="s">
        <v>123</v>
      </c>
      <c r="F155" t="s">
        <v>1004</v>
      </c>
      <c r="G155" t="s">
        <v>390</v>
      </c>
      <c r="H155" t="s">
        <v>102</v>
      </c>
      <c r="I155" s="77">
        <v>3591.36</v>
      </c>
      <c r="J155" s="77">
        <v>576</v>
      </c>
      <c r="K155" s="77">
        <v>0</v>
      </c>
      <c r="L155" s="77">
        <v>20.686233600000001</v>
      </c>
      <c r="M155" s="78">
        <v>1E-4</v>
      </c>
      <c r="N155" s="78">
        <v>1.6999999999999999E-3</v>
      </c>
      <c r="O155" s="78">
        <v>2.0000000000000001E-4</v>
      </c>
    </row>
    <row r="156" spans="2:15">
      <c r="B156" t="s">
        <v>1743</v>
      </c>
      <c r="C156" t="s">
        <v>1744</v>
      </c>
      <c r="D156" t="s">
        <v>100</v>
      </c>
      <c r="E156" t="s">
        <v>123</v>
      </c>
      <c r="F156" t="s">
        <v>1745</v>
      </c>
      <c r="G156" t="s">
        <v>1746</v>
      </c>
      <c r="H156" t="s">
        <v>102</v>
      </c>
      <c r="I156" s="77">
        <v>7826.32</v>
      </c>
      <c r="J156" s="77">
        <v>174.1</v>
      </c>
      <c r="K156" s="77">
        <v>0</v>
      </c>
      <c r="L156" s="77">
        <v>13.62562312</v>
      </c>
      <c r="M156" s="78">
        <v>0</v>
      </c>
      <c r="N156" s="78">
        <v>1.1000000000000001E-3</v>
      </c>
      <c r="O156" s="78">
        <v>2.0000000000000001E-4</v>
      </c>
    </row>
    <row r="157" spans="2:15">
      <c r="B157" t="s">
        <v>1747</v>
      </c>
      <c r="C157" t="s">
        <v>1748</v>
      </c>
      <c r="D157" t="s">
        <v>100</v>
      </c>
      <c r="E157" t="s">
        <v>123</v>
      </c>
      <c r="F157" t="s">
        <v>1749</v>
      </c>
      <c r="G157" t="s">
        <v>1746</v>
      </c>
      <c r="H157" t="s">
        <v>102</v>
      </c>
      <c r="I157" s="77">
        <v>46.26</v>
      </c>
      <c r="J157" s="77">
        <v>711</v>
      </c>
      <c r="K157" s="77">
        <v>0</v>
      </c>
      <c r="L157" s="77">
        <v>0.3289086</v>
      </c>
      <c r="M157" s="78">
        <v>0</v>
      </c>
      <c r="N157" s="78">
        <v>0</v>
      </c>
      <c r="O157" s="78">
        <v>0</v>
      </c>
    </row>
    <row r="158" spans="2:15">
      <c r="B158" t="s">
        <v>1750</v>
      </c>
      <c r="C158" t="s">
        <v>1751</v>
      </c>
      <c r="D158" t="s">
        <v>100</v>
      </c>
      <c r="E158" t="s">
        <v>123</v>
      </c>
      <c r="F158" t="s">
        <v>1752</v>
      </c>
      <c r="G158" t="s">
        <v>1753</v>
      </c>
      <c r="H158" t="s">
        <v>102</v>
      </c>
      <c r="I158" s="77">
        <v>2323.16</v>
      </c>
      <c r="J158" s="77">
        <v>670.4</v>
      </c>
      <c r="K158" s="77">
        <v>0</v>
      </c>
      <c r="L158" s="77">
        <v>15.57446464</v>
      </c>
      <c r="M158" s="78">
        <v>0</v>
      </c>
      <c r="N158" s="78">
        <v>1.2999999999999999E-3</v>
      </c>
      <c r="O158" s="78">
        <v>2.0000000000000001E-4</v>
      </c>
    </row>
    <row r="159" spans="2:15">
      <c r="B159" t="s">
        <v>1754</v>
      </c>
      <c r="C159" t="s">
        <v>1755</v>
      </c>
      <c r="D159" t="s">
        <v>100</v>
      </c>
      <c r="E159" t="s">
        <v>123</v>
      </c>
      <c r="F159" t="s">
        <v>1756</v>
      </c>
      <c r="G159" t="s">
        <v>125</v>
      </c>
      <c r="H159" t="s">
        <v>102</v>
      </c>
      <c r="I159" s="77">
        <v>41.33</v>
      </c>
      <c r="J159" s="77">
        <v>7258</v>
      </c>
      <c r="K159" s="77">
        <v>0</v>
      </c>
      <c r="L159" s="77">
        <v>2.9997313999999999</v>
      </c>
      <c r="M159" s="78">
        <v>0</v>
      </c>
      <c r="N159" s="78">
        <v>2.0000000000000001E-4</v>
      </c>
      <c r="O159" s="78">
        <v>0</v>
      </c>
    </row>
    <row r="160" spans="2:15">
      <c r="B160" t="s">
        <v>1757</v>
      </c>
      <c r="C160" t="s">
        <v>1758</v>
      </c>
      <c r="D160" t="s">
        <v>100</v>
      </c>
      <c r="E160" t="s">
        <v>123</v>
      </c>
      <c r="F160" t="s">
        <v>1759</v>
      </c>
      <c r="G160" t="s">
        <v>125</v>
      </c>
      <c r="H160" t="s">
        <v>102</v>
      </c>
      <c r="I160" s="77">
        <v>312.77999999999997</v>
      </c>
      <c r="J160" s="77">
        <v>318.89999999999998</v>
      </c>
      <c r="K160" s="77">
        <v>0</v>
      </c>
      <c r="L160" s="77">
        <v>0.99745541999999998</v>
      </c>
      <c r="M160" s="78">
        <v>0</v>
      </c>
      <c r="N160" s="78">
        <v>1E-4</v>
      </c>
      <c r="O160" s="78">
        <v>0</v>
      </c>
    </row>
    <row r="161" spans="2:15">
      <c r="B161" t="s">
        <v>1760</v>
      </c>
      <c r="C161" t="s">
        <v>1761</v>
      </c>
      <c r="D161" t="s">
        <v>100</v>
      </c>
      <c r="E161" t="s">
        <v>123</v>
      </c>
      <c r="F161" t="s">
        <v>1762</v>
      </c>
      <c r="G161" t="s">
        <v>125</v>
      </c>
      <c r="H161" t="s">
        <v>102</v>
      </c>
      <c r="I161" s="77">
        <v>2611.2199999999998</v>
      </c>
      <c r="J161" s="77">
        <v>194.5</v>
      </c>
      <c r="K161" s="77">
        <v>0</v>
      </c>
      <c r="L161" s="77">
        <v>5.0788228999999996</v>
      </c>
      <c r="M161" s="78">
        <v>0</v>
      </c>
      <c r="N161" s="78">
        <v>4.0000000000000002E-4</v>
      </c>
      <c r="O161" s="78">
        <v>1E-4</v>
      </c>
    </row>
    <row r="162" spans="2:15">
      <c r="B162" t="s">
        <v>1763</v>
      </c>
      <c r="C162" t="s">
        <v>1764</v>
      </c>
      <c r="D162" t="s">
        <v>100</v>
      </c>
      <c r="E162" t="s">
        <v>123</v>
      </c>
      <c r="F162" t="s">
        <v>1765</v>
      </c>
      <c r="G162" t="s">
        <v>125</v>
      </c>
      <c r="H162" t="s">
        <v>102</v>
      </c>
      <c r="I162" s="77">
        <v>657.64</v>
      </c>
      <c r="J162" s="77">
        <v>676</v>
      </c>
      <c r="K162" s="77">
        <v>0</v>
      </c>
      <c r="L162" s="77">
        <v>4.4456464000000002</v>
      </c>
      <c r="M162" s="78">
        <v>0</v>
      </c>
      <c r="N162" s="78">
        <v>4.0000000000000002E-4</v>
      </c>
      <c r="O162" s="78">
        <v>1E-4</v>
      </c>
    </row>
    <row r="163" spans="2:15">
      <c r="B163" t="s">
        <v>1766</v>
      </c>
      <c r="C163" t="s">
        <v>1767</v>
      </c>
      <c r="D163" t="s">
        <v>100</v>
      </c>
      <c r="E163" t="s">
        <v>123</v>
      </c>
      <c r="F163" t="s">
        <v>1768</v>
      </c>
      <c r="G163" t="s">
        <v>125</v>
      </c>
      <c r="H163" t="s">
        <v>102</v>
      </c>
      <c r="I163" s="77">
        <v>213.54</v>
      </c>
      <c r="J163" s="77">
        <v>546.4</v>
      </c>
      <c r="K163" s="77">
        <v>0</v>
      </c>
      <c r="L163" s="77">
        <v>1.1667825599999999</v>
      </c>
      <c r="M163" s="78">
        <v>0</v>
      </c>
      <c r="N163" s="78">
        <v>1E-4</v>
      </c>
      <c r="O163" s="78">
        <v>0</v>
      </c>
    </row>
    <row r="164" spans="2:15">
      <c r="B164" t="s">
        <v>1769</v>
      </c>
      <c r="C164" t="s">
        <v>1770</v>
      </c>
      <c r="D164" t="s">
        <v>100</v>
      </c>
      <c r="E164" t="s">
        <v>123</v>
      </c>
      <c r="F164" t="s">
        <v>1771</v>
      </c>
      <c r="G164" t="s">
        <v>125</v>
      </c>
      <c r="H164" t="s">
        <v>102</v>
      </c>
      <c r="I164" s="77">
        <v>1740.71</v>
      </c>
      <c r="J164" s="77">
        <v>265.39999999999998</v>
      </c>
      <c r="K164" s="77">
        <v>0</v>
      </c>
      <c r="L164" s="77">
        <v>4.6198443400000002</v>
      </c>
      <c r="M164" s="78">
        <v>0</v>
      </c>
      <c r="N164" s="78">
        <v>4.0000000000000002E-4</v>
      </c>
      <c r="O164" s="78">
        <v>1E-4</v>
      </c>
    </row>
    <row r="165" spans="2:15">
      <c r="B165" t="s">
        <v>1772</v>
      </c>
      <c r="C165" t="s">
        <v>1773</v>
      </c>
      <c r="D165" t="s">
        <v>100</v>
      </c>
      <c r="E165" t="s">
        <v>123</v>
      </c>
      <c r="F165" t="s">
        <v>1774</v>
      </c>
      <c r="G165" t="s">
        <v>1547</v>
      </c>
      <c r="H165" t="s">
        <v>102</v>
      </c>
      <c r="I165" s="77">
        <v>655.67</v>
      </c>
      <c r="J165" s="77">
        <v>108.9</v>
      </c>
      <c r="K165" s="77">
        <v>0</v>
      </c>
      <c r="L165" s="77">
        <v>0.71402463000000005</v>
      </c>
      <c r="M165" s="78">
        <v>0</v>
      </c>
      <c r="N165" s="78">
        <v>1E-4</v>
      </c>
      <c r="O165" s="78">
        <v>0</v>
      </c>
    </row>
    <row r="166" spans="2:15">
      <c r="B166" t="s">
        <v>1775</v>
      </c>
      <c r="C166" t="s">
        <v>1776</v>
      </c>
      <c r="D166" t="s">
        <v>100</v>
      </c>
      <c r="E166" t="s">
        <v>123</v>
      </c>
      <c r="F166" t="s">
        <v>1777</v>
      </c>
      <c r="G166" t="s">
        <v>1547</v>
      </c>
      <c r="H166" t="s">
        <v>102</v>
      </c>
      <c r="I166" s="77">
        <v>2722.41</v>
      </c>
      <c r="J166" s="77">
        <v>51.5</v>
      </c>
      <c r="K166" s="77">
        <v>0</v>
      </c>
      <c r="L166" s="77">
        <v>1.4020411500000001</v>
      </c>
      <c r="M166" s="78">
        <v>0</v>
      </c>
      <c r="N166" s="78">
        <v>1E-4</v>
      </c>
      <c r="O166" s="78">
        <v>0</v>
      </c>
    </row>
    <row r="167" spans="2:15">
      <c r="B167" t="s">
        <v>1778</v>
      </c>
      <c r="C167" t="s">
        <v>1779</v>
      </c>
      <c r="D167" t="s">
        <v>100</v>
      </c>
      <c r="E167" t="s">
        <v>123</v>
      </c>
      <c r="F167" t="s">
        <v>1780</v>
      </c>
      <c r="G167" t="s">
        <v>1547</v>
      </c>
      <c r="H167" t="s">
        <v>102</v>
      </c>
      <c r="I167" s="77">
        <v>462.99</v>
      </c>
      <c r="J167" s="77">
        <v>654.6</v>
      </c>
      <c r="K167" s="77">
        <v>0</v>
      </c>
      <c r="L167" s="77">
        <v>3.0307325399999998</v>
      </c>
      <c r="M167" s="78">
        <v>0</v>
      </c>
      <c r="N167" s="78">
        <v>2.0000000000000001E-4</v>
      </c>
      <c r="O167" s="78">
        <v>0</v>
      </c>
    </row>
    <row r="168" spans="2:15">
      <c r="B168" t="s">
        <v>1781</v>
      </c>
      <c r="C168" t="s">
        <v>1782</v>
      </c>
      <c r="D168" t="s">
        <v>100</v>
      </c>
      <c r="E168" t="s">
        <v>123</v>
      </c>
      <c r="F168" t="s">
        <v>1783</v>
      </c>
      <c r="G168" t="s">
        <v>1551</v>
      </c>
      <c r="H168" t="s">
        <v>102</v>
      </c>
      <c r="I168" s="77">
        <v>1635.59</v>
      </c>
      <c r="J168" s="77">
        <v>97.2</v>
      </c>
      <c r="K168" s="77">
        <v>0</v>
      </c>
      <c r="L168" s="77">
        <v>1.58979348</v>
      </c>
      <c r="M168" s="78">
        <v>0</v>
      </c>
      <c r="N168" s="78">
        <v>1E-4</v>
      </c>
      <c r="O168" s="78">
        <v>0</v>
      </c>
    </row>
    <row r="169" spans="2:15">
      <c r="B169" t="s">
        <v>1784</v>
      </c>
      <c r="C169" t="s">
        <v>1785</v>
      </c>
      <c r="D169" t="s">
        <v>100</v>
      </c>
      <c r="E169" t="s">
        <v>123</v>
      </c>
      <c r="F169" t="s">
        <v>1786</v>
      </c>
      <c r="G169" t="s">
        <v>1551</v>
      </c>
      <c r="H169" t="s">
        <v>102</v>
      </c>
      <c r="I169" s="77">
        <v>1087.6400000000001</v>
      </c>
      <c r="J169" s="77">
        <v>353.6</v>
      </c>
      <c r="K169" s="77">
        <v>0</v>
      </c>
      <c r="L169" s="77">
        <v>3.8458950399999998</v>
      </c>
      <c r="M169" s="78">
        <v>0</v>
      </c>
      <c r="N169" s="78">
        <v>2.9999999999999997E-4</v>
      </c>
      <c r="O169" s="78">
        <v>0</v>
      </c>
    </row>
    <row r="170" spans="2:15">
      <c r="B170" t="s">
        <v>1787</v>
      </c>
      <c r="C170" t="s">
        <v>1788</v>
      </c>
      <c r="D170" t="s">
        <v>100</v>
      </c>
      <c r="E170" t="s">
        <v>123</v>
      </c>
      <c r="F170" t="s">
        <v>1789</v>
      </c>
      <c r="G170" t="s">
        <v>1551</v>
      </c>
      <c r="H170" t="s">
        <v>102</v>
      </c>
      <c r="I170" s="77">
        <v>1446.76</v>
      </c>
      <c r="J170" s="77">
        <v>701.5</v>
      </c>
      <c r="K170" s="77">
        <v>0.62460000000000004</v>
      </c>
      <c r="L170" s="77">
        <v>10.7736214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1790</v>
      </c>
      <c r="C171" t="s">
        <v>1791</v>
      </c>
      <c r="D171" t="s">
        <v>100</v>
      </c>
      <c r="E171" t="s">
        <v>123</v>
      </c>
      <c r="F171" t="s">
        <v>1792</v>
      </c>
      <c r="G171" t="s">
        <v>127</v>
      </c>
      <c r="H171" t="s">
        <v>102</v>
      </c>
      <c r="I171" s="77">
        <v>1412.31</v>
      </c>
      <c r="J171" s="77">
        <v>455</v>
      </c>
      <c r="K171" s="77">
        <v>2.5669999999999998E-2</v>
      </c>
      <c r="L171" s="77">
        <v>6.4516805000000002</v>
      </c>
      <c r="M171" s="78">
        <v>0</v>
      </c>
      <c r="N171" s="78">
        <v>5.0000000000000001E-4</v>
      </c>
      <c r="O171" s="78">
        <v>1E-4</v>
      </c>
    </row>
    <row r="172" spans="2:15">
      <c r="B172" t="s">
        <v>1793</v>
      </c>
      <c r="C172" t="s">
        <v>1794</v>
      </c>
      <c r="D172" t="s">
        <v>100</v>
      </c>
      <c r="E172" t="s">
        <v>123</v>
      </c>
      <c r="F172" t="s">
        <v>1795</v>
      </c>
      <c r="G172" t="s">
        <v>127</v>
      </c>
      <c r="H172" t="s">
        <v>102</v>
      </c>
      <c r="I172" s="77">
        <v>621.03</v>
      </c>
      <c r="J172" s="77">
        <v>2137</v>
      </c>
      <c r="K172" s="77">
        <v>0</v>
      </c>
      <c r="L172" s="77">
        <v>13.2714111</v>
      </c>
      <c r="M172" s="78">
        <v>0</v>
      </c>
      <c r="N172" s="78">
        <v>1.1000000000000001E-3</v>
      </c>
      <c r="O172" s="78">
        <v>2.0000000000000001E-4</v>
      </c>
    </row>
    <row r="173" spans="2:15">
      <c r="B173" t="s">
        <v>1796</v>
      </c>
      <c r="C173" t="s">
        <v>1797</v>
      </c>
      <c r="D173" t="s">
        <v>100</v>
      </c>
      <c r="E173" t="s">
        <v>123</v>
      </c>
      <c r="F173" t="s">
        <v>1798</v>
      </c>
      <c r="G173" t="s">
        <v>127</v>
      </c>
      <c r="H173" t="s">
        <v>102</v>
      </c>
      <c r="I173" s="77">
        <v>237.68</v>
      </c>
      <c r="J173" s="77">
        <v>1946</v>
      </c>
      <c r="K173" s="77">
        <v>0</v>
      </c>
      <c r="L173" s="77">
        <v>4.6252528000000002</v>
      </c>
      <c r="M173" s="78">
        <v>0</v>
      </c>
      <c r="N173" s="78">
        <v>4.0000000000000002E-4</v>
      </c>
      <c r="O173" s="78">
        <v>1E-4</v>
      </c>
    </row>
    <row r="174" spans="2:15">
      <c r="B174" t="s">
        <v>1799</v>
      </c>
      <c r="C174" t="s">
        <v>1800</v>
      </c>
      <c r="D174" t="s">
        <v>100</v>
      </c>
      <c r="E174" t="s">
        <v>123</v>
      </c>
      <c r="F174" t="s">
        <v>1801</v>
      </c>
      <c r="G174" t="s">
        <v>127</v>
      </c>
      <c r="H174" t="s">
        <v>102</v>
      </c>
      <c r="I174" s="77">
        <v>2523.66</v>
      </c>
      <c r="J174" s="77">
        <v>365.1</v>
      </c>
      <c r="K174" s="77">
        <v>0</v>
      </c>
      <c r="L174" s="77">
        <v>9.2138826599999994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1802</v>
      </c>
      <c r="C175" t="s">
        <v>1803</v>
      </c>
      <c r="D175" t="s">
        <v>100</v>
      </c>
      <c r="E175" t="s">
        <v>123</v>
      </c>
      <c r="F175" t="s">
        <v>1804</v>
      </c>
      <c r="G175" t="s">
        <v>127</v>
      </c>
      <c r="H175" t="s">
        <v>102</v>
      </c>
      <c r="I175" s="77">
        <v>379.59</v>
      </c>
      <c r="J175" s="77">
        <v>1355</v>
      </c>
      <c r="K175" s="77">
        <v>0.37958999999999998</v>
      </c>
      <c r="L175" s="77">
        <v>5.5230344999999996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1805</v>
      </c>
      <c r="C176" t="s">
        <v>1806</v>
      </c>
      <c r="D176" t="s">
        <v>100</v>
      </c>
      <c r="E176" t="s">
        <v>123</v>
      </c>
      <c r="F176" t="s">
        <v>851</v>
      </c>
      <c r="G176" t="s">
        <v>128</v>
      </c>
      <c r="H176" t="s">
        <v>102</v>
      </c>
      <c r="I176" s="77">
        <v>1031.54</v>
      </c>
      <c r="J176" s="77">
        <v>834</v>
      </c>
      <c r="K176" s="77">
        <v>0</v>
      </c>
      <c r="L176" s="77">
        <v>8.6030435999999995</v>
      </c>
      <c r="M176" s="78">
        <v>0</v>
      </c>
      <c r="N176" s="78">
        <v>6.9999999999999999E-4</v>
      </c>
      <c r="O176" s="78">
        <v>1E-4</v>
      </c>
    </row>
    <row r="177" spans="2:15">
      <c r="B177" t="s">
        <v>1807</v>
      </c>
      <c r="C177" t="s">
        <v>1808</v>
      </c>
      <c r="D177" t="s">
        <v>100</v>
      </c>
      <c r="E177" t="s">
        <v>123</v>
      </c>
      <c r="F177" t="s">
        <v>1809</v>
      </c>
      <c r="G177" t="s">
        <v>129</v>
      </c>
      <c r="H177" t="s">
        <v>102</v>
      </c>
      <c r="I177" s="77">
        <v>217.26</v>
      </c>
      <c r="J177" s="77">
        <v>2060</v>
      </c>
      <c r="K177" s="77">
        <v>0</v>
      </c>
      <c r="L177" s="77">
        <v>4.4755560000000001</v>
      </c>
      <c r="M177" s="78">
        <v>0</v>
      </c>
      <c r="N177" s="78">
        <v>4.0000000000000002E-4</v>
      </c>
      <c r="O177" s="78">
        <v>1E-4</v>
      </c>
    </row>
    <row r="178" spans="2:15">
      <c r="B178" t="s">
        <v>1810</v>
      </c>
      <c r="C178" t="s">
        <v>1811</v>
      </c>
      <c r="D178" t="s">
        <v>100</v>
      </c>
      <c r="E178" t="s">
        <v>123</v>
      </c>
      <c r="F178" t="s">
        <v>1812</v>
      </c>
      <c r="G178" t="s">
        <v>129</v>
      </c>
      <c r="H178" t="s">
        <v>102</v>
      </c>
      <c r="I178" s="77">
        <v>4268.54</v>
      </c>
      <c r="J178" s="77">
        <v>44.1</v>
      </c>
      <c r="K178" s="77">
        <v>0</v>
      </c>
      <c r="L178" s="77">
        <v>1.88242614</v>
      </c>
      <c r="M178" s="78">
        <v>0</v>
      </c>
      <c r="N178" s="78">
        <v>2.0000000000000001E-4</v>
      </c>
      <c r="O178" s="78">
        <v>0</v>
      </c>
    </row>
    <row r="179" spans="2:15">
      <c r="B179" t="s">
        <v>1813</v>
      </c>
      <c r="C179" t="s">
        <v>1814</v>
      </c>
      <c r="D179" t="s">
        <v>100</v>
      </c>
      <c r="E179" t="s">
        <v>123</v>
      </c>
      <c r="F179" t="s">
        <v>1815</v>
      </c>
      <c r="G179" t="s">
        <v>129</v>
      </c>
      <c r="H179" t="s">
        <v>102</v>
      </c>
      <c r="I179" s="77">
        <v>608.59</v>
      </c>
      <c r="J179" s="77">
        <v>68.400000000000006</v>
      </c>
      <c r="K179" s="77">
        <v>0</v>
      </c>
      <c r="L179" s="77">
        <v>0.41627555999999999</v>
      </c>
      <c r="M179" s="78">
        <v>0</v>
      </c>
      <c r="N179" s="78">
        <v>0</v>
      </c>
      <c r="O179" s="78">
        <v>0</v>
      </c>
    </row>
    <row r="180" spans="2:15">
      <c r="B180" s="79" t="s">
        <v>1816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213</v>
      </c>
      <c r="C181" t="s">
        <v>213</v>
      </c>
      <c r="E181" s="16"/>
      <c r="F181" s="16"/>
      <c r="G181" t="s">
        <v>213</v>
      </c>
      <c r="H181" t="s">
        <v>213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231</v>
      </c>
      <c r="E182" s="16"/>
      <c r="F182" s="16"/>
      <c r="G182" s="16"/>
      <c r="I182" s="81">
        <v>27758.98</v>
      </c>
      <c r="K182" s="81">
        <v>0.69081999999999999</v>
      </c>
      <c r="L182" s="81">
        <v>2866.417861039386</v>
      </c>
      <c r="N182" s="80">
        <v>0.2341</v>
      </c>
      <c r="O182" s="80">
        <v>3.27E-2</v>
      </c>
    </row>
    <row r="183" spans="2:15">
      <c r="B183" s="79" t="s">
        <v>359</v>
      </c>
      <c r="E183" s="16"/>
      <c r="F183" s="16"/>
      <c r="G183" s="16"/>
      <c r="I183" s="81">
        <v>17950.259999999998</v>
      </c>
      <c r="K183" s="81">
        <v>0</v>
      </c>
      <c r="L183" s="81">
        <v>1277.2778965278001</v>
      </c>
      <c r="N183" s="80">
        <v>0.1043</v>
      </c>
      <c r="O183" s="80">
        <v>1.46E-2</v>
      </c>
    </row>
    <row r="184" spans="2:15">
      <c r="B184" t="s">
        <v>1817</v>
      </c>
      <c r="C184" t="s">
        <v>1818</v>
      </c>
      <c r="D184" t="s">
        <v>1819</v>
      </c>
      <c r="E184" t="s">
        <v>1021</v>
      </c>
      <c r="F184" t="s">
        <v>1820</v>
      </c>
      <c r="G184" t="s">
        <v>1105</v>
      </c>
      <c r="H184" t="s">
        <v>106</v>
      </c>
      <c r="I184" s="77">
        <v>153.26</v>
      </c>
      <c r="J184" s="77">
        <v>1940</v>
      </c>
      <c r="K184" s="77">
        <v>0</v>
      </c>
      <c r="L184" s="77">
        <v>10.662052984000001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1821</v>
      </c>
      <c r="C185" t="s">
        <v>1822</v>
      </c>
      <c r="D185" t="s">
        <v>1819</v>
      </c>
      <c r="E185" t="s">
        <v>1021</v>
      </c>
      <c r="F185" t="s">
        <v>1357</v>
      </c>
      <c r="G185" t="s">
        <v>1217</v>
      </c>
      <c r="H185" t="s">
        <v>106</v>
      </c>
      <c r="I185" s="77">
        <v>368.37</v>
      </c>
      <c r="J185" s="77">
        <v>8469</v>
      </c>
      <c r="K185" s="77">
        <v>0</v>
      </c>
      <c r="L185" s="77">
        <v>111.8733575058</v>
      </c>
      <c r="M185" s="78">
        <v>0</v>
      </c>
      <c r="N185" s="78">
        <v>9.1000000000000004E-3</v>
      </c>
      <c r="O185" s="78">
        <v>1.2999999999999999E-3</v>
      </c>
    </row>
    <row r="186" spans="2:15">
      <c r="B186" t="s">
        <v>1823</v>
      </c>
      <c r="C186" t="s">
        <v>1824</v>
      </c>
      <c r="D186" t="s">
        <v>1819</v>
      </c>
      <c r="E186" t="s">
        <v>1021</v>
      </c>
      <c r="F186" t="s">
        <v>1825</v>
      </c>
      <c r="G186" t="s">
        <v>1826</v>
      </c>
      <c r="H186" t="s">
        <v>106</v>
      </c>
      <c r="I186" s="77">
        <v>318.42</v>
      </c>
      <c r="J186" s="77">
        <v>3152</v>
      </c>
      <c r="K186" s="77">
        <v>0</v>
      </c>
      <c r="L186" s="77">
        <v>35.991241862400003</v>
      </c>
      <c r="M186" s="78">
        <v>0</v>
      </c>
      <c r="N186" s="78">
        <v>2.8999999999999998E-3</v>
      </c>
      <c r="O186" s="78">
        <v>4.0000000000000002E-4</v>
      </c>
    </row>
    <row r="187" spans="2:15">
      <c r="B187" t="s">
        <v>1827</v>
      </c>
      <c r="C187" t="s">
        <v>1828</v>
      </c>
      <c r="D187" t="s">
        <v>1819</v>
      </c>
      <c r="E187" t="s">
        <v>1021</v>
      </c>
      <c r="F187" t="s">
        <v>1829</v>
      </c>
      <c r="G187" t="s">
        <v>1204</v>
      </c>
      <c r="H187" t="s">
        <v>106</v>
      </c>
      <c r="I187" s="77">
        <v>398.17</v>
      </c>
      <c r="J187" s="77">
        <v>403</v>
      </c>
      <c r="K187" s="77">
        <v>0</v>
      </c>
      <c r="L187" s="77">
        <v>5.7541856086000003</v>
      </c>
      <c r="M187" s="78">
        <v>0</v>
      </c>
      <c r="N187" s="78">
        <v>5.0000000000000001E-4</v>
      </c>
      <c r="O187" s="78">
        <v>1E-4</v>
      </c>
    </row>
    <row r="188" spans="2:15">
      <c r="B188" t="s">
        <v>1830</v>
      </c>
      <c r="C188" t="s">
        <v>1831</v>
      </c>
      <c r="D188" t="s">
        <v>1819</v>
      </c>
      <c r="E188" t="s">
        <v>1021</v>
      </c>
      <c r="F188" t="s">
        <v>1832</v>
      </c>
      <c r="G188" t="s">
        <v>1204</v>
      </c>
      <c r="H188" t="s">
        <v>106</v>
      </c>
      <c r="I188" s="77">
        <v>225.93</v>
      </c>
      <c r="J188" s="77">
        <v>838</v>
      </c>
      <c r="K188" s="77">
        <v>0</v>
      </c>
      <c r="L188" s="77">
        <v>6.7893501324000001</v>
      </c>
      <c r="M188" s="78">
        <v>0</v>
      </c>
      <c r="N188" s="78">
        <v>5.9999999999999995E-4</v>
      </c>
      <c r="O188" s="78">
        <v>1E-4</v>
      </c>
    </row>
    <row r="189" spans="2:15">
      <c r="B189" t="s">
        <v>1833</v>
      </c>
      <c r="C189" t="s">
        <v>1834</v>
      </c>
      <c r="D189" t="s">
        <v>1819</v>
      </c>
      <c r="E189" t="s">
        <v>1021</v>
      </c>
      <c r="F189" t="s">
        <v>1835</v>
      </c>
      <c r="G189" t="s">
        <v>1836</v>
      </c>
      <c r="H189" t="s">
        <v>106</v>
      </c>
      <c r="I189" s="77">
        <v>265.31</v>
      </c>
      <c r="J189" s="77">
        <v>2996</v>
      </c>
      <c r="K189" s="77">
        <v>0</v>
      </c>
      <c r="L189" s="77">
        <v>28.503993733600002</v>
      </c>
      <c r="M189" s="78">
        <v>0</v>
      </c>
      <c r="N189" s="78">
        <v>2.3E-3</v>
      </c>
      <c r="O189" s="78">
        <v>2.9999999999999997E-4</v>
      </c>
    </row>
    <row r="190" spans="2:15">
      <c r="B190" t="s">
        <v>1837</v>
      </c>
      <c r="C190" t="s">
        <v>1838</v>
      </c>
      <c r="D190" t="s">
        <v>1839</v>
      </c>
      <c r="E190" t="s">
        <v>1021</v>
      </c>
      <c r="F190" t="s">
        <v>1840</v>
      </c>
      <c r="G190" t="s">
        <v>1836</v>
      </c>
      <c r="H190" t="s">
        <v>106</v>
      </c>
      <c r="I190" s="77">
        <v>64.63</v>
      </c>
      <c r="J190" s="77">
        <v>3390</v>
      </c>
      <c r="K190" s="77">
        <v>0</v>
      </c>
      <c r="L190" s="77">
        <v>7.8567718019999999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1841</v>
      </c>
      <c r="C191" t="s">
        <v>1842</v>
      </c>
      <c r="D191" t="s">
        <v>1819</v>
      </c>
      <c r="E191" t="s">
        <v>1021</v>
      </c>
      <c r="F191" t="s">
        <v>1047</v>
      </c>
      <c r="G191" t="s">
        <v>1048</v>
      </c>
      <c r="H191" t="s">
        <v>106</v>
      </c>
      <c r="I191" s="77">
        <v>83.75</v>
      </c>
      <c r="J191" s="77">
        <v>29603</v>
      </c>
      <c r="K191" s="77">
        <v>0</v>
      </c>
      <c r="L191" s="77">
        <v>88.905949824999993</v>
      </c>
      <c r="M191" s="78">
        <v>0</v>
      </c>
      <c r="N191" s="78">
        <v>7.3000000000000001E-3</v>
      </c>
      <c r="O191" s="78">
        <v>1E-3</v>
      </c>
    </row>
    <row r="192" spans="2:15">
      <c r="B192" t="s">
        <v>1843</v>
      </c>
      <c r="C192" t="s">
        <v>1844</v>
      </c>
      <c r="D192" t="s">
        <v>1819</v>
      </c>
      <c r="E192" t="s">
        <v>1021</v>
      </c>
      <c r="F192" t="s">
        <v>1502</v>
      </c>
      <c r="G192" t="s">
        <v>1048</v>
      </c>
      <c r="H192" t="s">
        <v>106</v>
      </c>
      <c r="I192" s="77">
        <v>495.66</v>
      </c>
      <c r="J192" s="77">
        <v>2776</v>
      </c>
      <c r="K192" s="77">
        <v>0</v>
      </c>
      <c r="L192" s="77">
        <v>49.341644457599998</v>
      </c>
      <c r="M192" s="78">
        <v>0</v>
      </c>
      <c r="N192" s="78">
        <v>4.0000000000000001E-3</v>
      </c>
      <c r="O192" s="78">
        <v>5.9999999999999995E-4</v>
      </c>
    </row>
    <row r="193" spans="2:15">
      <c r="B193" t="s">
        <v>1845</v>
      </c>
      <c r="C193" t="s">
        <v>1846</v>
      </c>
      <c r="D193" t="s">
        <v>1819</v>
      </c>
      <c r="E193" t="s">
        <v>1021</v>
      </c>
      <c r="F193" t="s">
        <v>1847</v>
      </c>
      <c r="G193" t="s">
        <v>1160</v>
      </c>
      <c r="H193" t="s">
        <v>106</v>
      </c>
      <c r="I193" s="77">
        <v>48.53</v>
      </c>
      <c r="J193" s="77">
        <v>1907</v>
      </c>
      <c r="K193" s="77">
        <v>0</v>
      </c>
      <c r="L193" s="77">
        <v>3.3187250206000001</v>
      </c>
      <c r="M193" s="78">
        <v>0</v>
      </c>
      <c r="N193" s="78">
        <v>2.9999999999999997E-4</v>
      </c>
      <c r="O193" s="78">
        <v>0</v>
      </c>
    </row>
    <row r="194" spans="2:15">
      <c r="B194" t="s">
        <v>1848</v>
      </c>
      <c r="C194" t="s">
        <v>1849</v>
      </c>
      <c r="D194" t="s">
        <v>1819</v>
      </c>
      <c r="E194" t="s">
        <v>1021</v>
      </c>
      <c r="F194" t="s">
        <v>1850</v>
      </c>
      <c r="G194" t="s">
        <v>1160</v>
      </c>
      <c r="H194" t="s">
        <v>106</v>
      </c>
      <c r="I194" s="77">
        <v>48.68</v>
      </c>
      <c r="J194" s="77">
        <v>13669</v>
      </c>
      <c r="K194" s="77">
        <v>0</v>
      </c>
      <c r="L194" s="77">
        <v>23.8614921512</v>
      </c>
      <c r="M194" s="78">
        <v>0</v>
      </c>
      <c r="N194" s="78">
        <v>1.9E-3</v>
      </c>
      <c r="O194" s="78">
        <v>2.9999999999999997E-4</v>
      </c>
    </row>
    <row r="195" spans="2:15">
      <c r="B195" t="s">
        <v>1851</v>
      </c>
      <c r="C195" t="s">
        <v>1852</v>
      </c>
      <c r="D195" t="s">
        <v>1839</v>
      </c>
      <c r="E195" t="s">
        <v>1021</v>
      </c>
      <c r="F195" t="s">
        <v>1853</v>
      </c>
      <c r="G195" t="s">
        <v>1160</v>
      </c>
      <c r="H195" t="s">
        <v>106</v>
      </c>
      <c r="I195" s="77">
        <v>238.95</v>
      </c>
      <c r="J195" s="77">
        <v>543</v>
      </c>
      <c r="K195" s="77">
        <v>0</v>
      </c>
      <c r="L195" s="77">
        <v>4.6528296210000004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1854</v>
      </c>
      <c r="C196" t="s">
        <v>1855</v>
      </c>
      <c r="D196" t="s">
        <v>1839</v>
      </c>
      <c r="E196" t="s">
        <v>1021</v>
      </c>
      <c r="F196" t="s">
        <v>1856</v>
      </c>
      <c r="G196" t="s">
        <v>1160</v>
      </c>
      <c r="H196" t="s">
        <v>106</v>
      </c>
      <c r="I196" s="77">
        <v>513.45000000000005</v>
      </c>
      <c r="J196" s="77">
        <v>675</v>
      </c>
      <c r="K196" s="77">
        <v>0</v>
      </c>
      <c r="L196" s="77">
        <v>12.428313975</v>
      </c>
      <c r="M196" s="78">
        <v>0</v>
      </c>
      <c r="N196" s="78">
        <v>1E-3</v>
      </c>
      <c r="O196" s="78">
        <v>1E-4</v>
      </c>
    </row>
    <row r="197" spans="2:15">
      <c r="B197" t="s">
        <v>1857</v>
      </c>
      <c r="C197" t="s">
        <v>1858</v>
      </c>
      <c r="D197" t="s">
        <v>107</v>
      </c>
      <c r="E197" t="s">
        <v>1021</v>
      </c>
      <c r="F197" t="s">
        <v>1859</v>
      </c>
      <c r="G197" t="s">
        <v>1160</v>
      </c>
      <c r="H197" t="s">
        <v>120</v>
      </c>
      <c r="I197" s="77">
        <v>4303.16</v>
      </c>
      <c r="J197" s="77">
        <v>14</v>
      </c>
      <c r="K197" s="77">
        <v>0</v>
      </c>
      <c r="L197" s="77">
        <v>1.4467654236</v>
      </c>
      <c r="M197" s="78">
        <v>0</v>
      </c>
      <c r="N197" s="78">
        <v>1E-4</v>
      </c>
      <c r="O197" s="78">
        <v>0</v>
      </c>
    </row>
    <row r="198" spans="2:15">
      <c r="B198" t="s">
        <v>1860</v>
      </c>
      <c r="C198" t="s">
        <v>1861</v>
      </c>
      <c r="D198" t="s">
        <v>1819</v>
      </c>
      <c r="E198" t="s">
        <v>1021</v>
      </c>
      <c r="F198" t="s">
        <v>1862</v>
      </c>
      <c r="G198" t="s">
        <v>1160</v>
      </c>
      <c r="H198" t="s">
        <v>106</v>
      </c>
      <c r="I198" s="77">
        <v>64.400000000000006</v>
      </c>
      <c r="J198" s="77">
        <v>9605</v>
      </c>
      <c r="K198" s="77">
        <v>0</v>
      </c>
      <c r="L198" s="77">
        <v>22.18163332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1863</v>
      </c>
      <c r="C199" t="s">
        <v>1864</v>
      </c>
      <c r="D199" t="s">
        <v>1819</v>
      </c>
      <c r="E199" t="s">
        <v>1021</v>
      </c>
      <c r="F199" t="s">
        <v>1865</v>
      </c>
      <c r="G199" t="s">
        <v>1160</v>
      </c>
      <c r="H199" t="s">
        <v>106</v>
      </c>
      <c r="I199" s="77">
        <v>48.92</v>
      </c>
      <c r="J199" s="77">
        <v>14219</v>
      </c>
      <c r="K199" s="77">
        <v>0</v>
      </c>
      <c r="L199" s="77">
        <v>24.9439821928</v>
      </c>
      <c r="M199" s="78">
        <v>0</v>
      </c>
      <c r="N199" s="78">
        <v>2E-3</v>
      </c>
      <c r="O199" s="78">
        <v>2.9999999999999997E-4</v>
      </c>
    </row>
    <row r="200" spans="2:15">
      <c r="B200" t="s">
        <v>1866</v>
      </c>
      <c r="C200" t="s">
        <v>1867</v>
      </c>
      <c r="D200" t="s">
        <v>1819</v>
      </c>
      <c r="E200" t="s">
        <v>1021</v>
      </c>
      <c r="F200" t="s">
        <v>1868</v>
      </c>
      <c r="G200" t="s">
        <v>1160</v>
      </c>
      <c r="H200" t="s">
        <v>106</v>
      </c>
      <c r="I200" s="77">
        <v>67.63</v>
      </c>
      <c r="J200" s="77">
        <v>12763</v>
      </c>
      <c r="K200" s="77">
        <v>0</v>
      </c>
      <c r="L200" s="77">
        <v>30.952978203400001</v>
      </c>
      <c r="M200" s="78">
        <v>0</v>
      </c>
      <c r="N200" s="78">
        <v>2.5000000000000001E-3</v>
      </c>
      <c r="O200" s="78">
        <v>4.0000000000000002E-4</v>
      </c>
    </row>
    <row r="201" spans="2:15">
      <c r="B201" t="s">
        <v>1869</v>
      </c>
      <c r="C201" t="s">
        <v>1870</v>
      </c>
      <c r="D201" t="s">
        <v>1819</v>
      </c>
      <c r="E201" t="s">
        <v>1021</v>
      </c>
      <c r="F201" t="s">
        <v>1871</v>
      </c>
      <c r="G201" t="s">
        <v>1113</v>
      </c>
      <c r="H201" t="s">
        <v>106</v>
      </c>
      <c r="I201" s="77">
        <v>452.96</v>
      </c>
      <c r="J201" s="77">
        <v>330</v>
      </c>
      <c r="K201" s="77">
        <v>0</v>
      </c>
      <c r="L201" s="77">
        <v>5.3602380480000003</v>
      </c>
      <c r="M201" s="78">
        <v>0</v>
      </c>
      <c r="N201" s="78">
        <v>4.0000000000000002E-4</v>
      </c>
      <c r="O201" s="78">
        <v>1E-4</v>
      </c>
    </row>
    <row r="202" spans="2:15">
      <c r="B202" t="s">
        <v>1872</v>
      </c>
      <c r="C202" t="s">
        <v>1873</v>
      </c>
      <c r="D202" t="s">
        <v>1819</v>
      </c>
      <c r="E202" t="s">
        <v>1021</v>
      </c>
      <c r="F202" t="s">
        <v>1874</v>
      </c>
      <c r="G202" t="s">
        <v>1113</v>
      </c>
      <c r="H202" t="s">
        <v>106</v>
      </c>
      <c r="I202" s="77">
        <v>668.12</v>
      </c>
      <c r="J202" s="77">
        <v>328</v>
      </c>
      <c r="K202" s="77">
        <v>0</v>
      </c>
      <c r="L202" s="77">
        <v>7.8584808896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1875</v>
      </c>
      <c r="C203" t="s">
        <v>1876</v>
      </c>
      <c r="D203" t="s">
        <v>1819</v>
      </c>
      <c r="E203" t="s">
        <v>1021</v>
      </c>
      <c r="F203" t="s">
        <v>1010</v>
      </c>
      <c r="G203" t="s">
        <v>817</v>
      </c>
      <c r="H203" t="s">
        <v>106</v>
      </c>
      <c r="I203" s="77">
        <v>2.2599999999999998</v>
      </c>
      <c r="J203" s="77">
        <v>17030</v>
      </c>
      <c r="K203" s="77">
        <v>0</v>
      </c>
      <c r="L203" s="77">
        <v>1.380172508</v>
      </c>
      <c r="M203" s="78">
        <v>0</v>
      </c>
      <c r="N203" s="78">
        <v>1E-4</v>
      </c>
      <c r="O203" s="78">
        <v>0</v>
      </c>
    </row>
    <row r="204" spans="2:15">
      <c r="B204" t="s">
        <v>1877</v>
      </c>
      <c r="C204" t="s">
        <v>1878</v>
      </c>
      <c r="D204" t="s">
        <v>1819</v>
      </c>
      <c r="E204" t="s">
        <v>1021</v>
      </c>
      <c r="F204" t="s">
        <v>1401</v>
      </c>
      <c r="G204" t="s">
        <v>1402</v>
      </c>
      <c r="H204" t="s">
        <v>106</v>
      </c>
      <c r="I204" s="77">
        <v>181.45</v>
      </c>
      <c r="J204" s="77">
        <v>4236</v>
      </c>
      <c r="K204" s="77">
        <v>0</v>
      </c>
      <c r="L204" s="77">
        <v>27.562792091999999</v>
      </c>
      <c r="M204" s="78">
        <v>0</v>
      </c>
      <c r="N204" s="78">
        <v>2.3E-3</v>
      </c>
      <c r="O204" s="78">
        <v>2.9999999999999997E-4</v>
      </c>
    </row>
    <row r="205" spans="2:15">
      <c r="B205" t="s">
        <v>1879</v>
      </c>
      <c r="C205" t="s">
        <v>1880</v>
      </c>
      <c r="D205" t="s">
        <v>1819</v>
      </c>
      <c r="E205" t="s">
        <v>1021</v>
      </c>
      <c r="F205" t="s">
        <v>1405</v>
      </c>
      <c r="G205" t="s">
        <v>1402</v>
      </c>
      <c r="H205" t="s">
        <v>106</v>
      </c>
      <c r="I205" s="77">
        <v>340.27</v>
      </c>
      <c r="J205" s="77">
        <v>10313</v>
      </c>
      <c r="K205" s="77">
        <v>0</v>
      </c>
      <c r="L205" s="77">
        <v>125.8400737286</v>
      </c>
      <c r="M205" s="78">
        <v>0</v>
      </c>
      <c r="N205" s="78">
        <v>1.03E-2</v>
      </c>
      <c r="O205" s="78">
        <v>1.4E-3</v>
      </c>
    </row>
    <row r="206" spans="2:15">
      <c r="B206" t="s">
        <v>1881</v>
      </c>
      <c r="C206" t="s">
        <v>1882</v>
      </c>
      <c r="D206" t="s">
        <v>1839</v>
      </c>
      <c r="E206" t="s">
        <v>1021</v>
      </c>
      <c r="F206" t="s">
        <v>1038</v>
      </c>
      <c r="G206" t="s">
        <v>1039</v>
      </c>
      <c r="H206" t="s">
        <v>106</v>
      </c>
      <c r="I206" s="77">
        <v>7549.23</v>
      </c>
      <c r="J206" s="77">
        <v>882</v>
      </c>
      <c r="K206" s="77">
        <v>0</v>
      </c>
      <c r="L206" s="77">
        <v>238.7709720396</v>
      </c>
      <c r="M206" s="78">
        <v>0</v>
      </c>
      <c r="N206" s="78">
        <v>1.95E-2</v>
      </c>
      <c r="O206" s="78">
        <v>2.7000000000000001E-3</v>
      </c>
    </row>
    <row r="207" spans="2:15">
      <c r="B207" t="s">
        <v>1883</v>
      </c>
      <c r="C207" t="s">
        <v>1884</v>
      </c>
      <c r="D207" t="s">
        <v>1819</v>
      </c>
      <c r="E207" t="s">
        <v>1021</v>
      </c>
      <c r="F207" t="s">
        <v>1433</v>
      </c>
      <c r="G207" t="s">
        <v>129</v>
      </c>
      <c r="H207" t="s">
        <v>106</v>
      </c>
      <c r="I207" s="77">
        <v>388.5</v>
      </c>
      <c r="J207" s="77">
        <v>22440</v>
      </c>
      <c r="K207" s="77">
        <v>0</v>
      </c>
      <c r="L207" s="77">
        <v>312.6253284</v>
      </c>
      <c r="M207" s="78">
        <v>0</v>
      </c>
      <c r="N207" s="78">
        <v>2.5499999999999998E-2</v>
      </c>
      <c r="O207" s="78">
        <v>3.5999999999999999E-3</v>
      </c>
    </row>
    <row r="208" spans="2:15">
      <c r="B208" t="s">
        <v>1885</v>
      </c>
      <c r="C208" t="s">
        <v>1886</v>
      </c>
      <c r="D208" t="s">
        <v>1819</v>
      </c>
      <c r="E208" t="s">
        <v>1021</v>
      </c>
      <c r="F208" t="s">
        <v>1887</v>
      </c>
      <c r="G208" t="s">
        <v>129</v>
      </c>
      <c r="H208" t="s">
        <v>106</v>
      </c>
      <c r="I208" s="77">
        <v>39.35</v>
      </c>
      <c r="J208" s="77">
        <v>2129</v>
      </c>
      <c r="K208" s="77">
        <v>0</v>
      </c>
      <c r="L208" s="77">
        <v>3.0042127390000002</v>
      </c>
      <c r="M208" s="78">
        <v>0</v>
      </c>
      <c r="N208" s="78">
        <v>2.0000000000000001E-4</v>
      </c>
      <c r="O208" s="78">
        <v>0</v>
      </c>
    </row>
    <row r="209" spans="2:15">
      <c r="B209" t="s">
        <v>1888</v>
      </c>
      <c r="C209" t="s">
        <v>1889</v>
      </c>
      <c r="D209" t="s">
        <v>1819</v>
      </c>
      <c r="E209" t="s">
        <v>1021</v>
      </c>
      <c r="F209" t="s">
        <v>1594</v>
      </c>
      <c r="G209" t="s">
        <v>129</v>
      </c>
      <c r="H209" t="s">
        <v>106</v>
      </c>
      <c r="I209" s="77">
        <v>620.9</v>
      </c>
      <c r="J209" s="77">
        <v>3836</v>
      </c>
      <c r="K209" s="77">
        <v>0</v>
      </c>
      <c r="L209" s="77">
        <v>85.410358263999996</v>
      </c>
      <c r="M209" s="78">
        <v>0</v>
      </c>
      <c r="N209" s="78">
        <v>7.0000000000000001E-3</v>
      </c>
      <c r="O209" s="78">
        <v>1E-3</v>
      </c>
    </row>
    <row r="210" spans="2:15">
      <c r="B210" s="79" t="s">
        <v>360</v>
      </c>
      <c r="E210" s="16"/>
      <c r="F210" s="16"/>
      <c r="G210" s="16"/>
      <c r="I210" s="81">
        <v>9808.7199999999993</v>
      </c>
      <c r="K210" s="81">
        <v>0.69081999999999999</v>
      </c>
      <c r="L210" s="81">
        <v>1589.139964511586</v>
      </c>
      <c r="N210" s="80">
        <v>0.1298</v>
      </c>
      <c r="O210" s="80">
        <v>1.8100000000000002E-2</v>
      </c>
    </row>
    <row r="211" spans="2:15">
      <c r="B211" t="s">
        <v>1890</v>
      </c>
      <c r="C211" t="s">
        <v>1891</v>
      </c>
      <c r="D211" t="s">
        <v>1839</v>
      </c>
      <c r="E211" t="s">
        <v>1021</v>
      </c>
      <c r="F211" t="s">
        <v>1892</v>
      </c>
      <c r="G211" t="s">
        <v>1105</v>
      </c>
      <c r="H211" t="s">
        <v>106</v>
      </c>
      <c r="I211" s="77">
        <v>90.45</v>
      </c>
      <c r="J211" s="77">
        <v>13310</v>
      </c>
      <c r="K211" s="77">
        <v>0</v>
      </c>
      <c r="L211" s="77">
        <v>43.171477469999999</v>
      </c>
      <c r="M211" s="78">
        <v>0</v>
      </c>
      <c r="N211" s="78">
        <v>3.5000000000000001E-3</v>
      </c>
      <c r="O211" s="78">
        <v>5.0000000000000001E-4</v>
      </c>
    </row>
    <row r="212" spans="2:15">
      <c r="B212" t="s">
        <v>1893</v>
      </c>
      <c r="C212" t="s">
        <v>1894</v>
      </c>
      <c r="D212" t="s">
        <v>1839</v>
      </c>
      <c r="E212" t="s">
        <v>1021</v>
      </c>
      <c r="F212" t="s">
        <v>1895</v>
      </c>
      <c r="G212" t="s">
        <v>1105</v>
      </c>
      <c r="H212" t="s">
        <v>106</v>
      </c>
      <c r="I212" s="77">
        <v>107.46</v>
      </c>
      <c r="J212" s="77">
        <v>21104</v>
      </c>
      <c r="K212" s="77">
        <v>0</v>
      </c>
      <c r="L212" s="77">
        <v>81.324593222399997</v>
      </c>
      <c r="M212" s="78">
        <v>0</v>
      </c>
      <c r="N212" s="78">
        <v>6.6E-3</v>
      </c>
      <c r="O212" s="78">
        <v>8.9999999999999998E-4</v>
      </c>
    </row>
    <row r="213" spans="2:15">
      <c r="B213" t="s">
        <v>1896</v>
      </c>
      <c r="C213" t="s">
        <v>1897</v>
      </c>
      <c r="D213" t="s">
        <v>1839</v>
      </c>
      <c r="E213" t="s">
        <v>1021</v>
      </c>
      <c r="F213" t="s">
        <v>1898</v>
      </c>
      <c r="G213" t="s">
        <v>1105</v>
      </c>
      <c r="H213" t="s">
        <v>106</v>
      </c>
      <c r="I213" s="77">
        <v>32.56</v>
      </c>
      <c r="J213" s="77">
        <v>40370</v>
      </c>
      <c r="K213" s="77">
        <v>0.14713999999999999</v>
      </c>
      <c r="L213" s="77">
        <v>47.283216592000002</v>
      </c>
      <c r="M213" s="78">
        <v>0</v>
      </c>
      <c r="N213" s="78">
        <v>3.8999999999999998E-3</v>
      </c>
      <c r="O213" s="78">
        <v>5.0000000000000001E-4</v>
      </c>
    </row>
    <row r="214" spans="2:15">
      <c r="B214" t="s">
        <v>1899</v>
      </c>
      <c r="C214" t="s">
        <v>1900</v>
      </c>
      <c r="D214" t="s">
        <v>123</v>
      </c>
      <c r="E214" t="s">
        <v>1021</v>
      </c>
      <c r="F214" t="s">
        <v>1901</v>
      </c>
      <c r="G214" t="s">
        <v>1105</v>
      </c>
      <c r="H214" t="s">
        <v>110</v>
      </c>
      <c r="I214" s="77">
        <v>110.35</v>
      </c>
      <c r="J214" s="77">
        <v>9964</v>
      </c>
      <c r="K214" s="77">
        <v>0</v>
      </c>
      <c r="L214" s="77">
        <v>42.8397865588</v>
      </c>
      <c r="M214" s="78">
        <v>0</v>
      </c>
      <c r="N214" s="78">
        <v>3.5000000000000001E-3</v>
      </c>
      <c r="O214" s="78">
        <v>5.0000000000000001E-4</v>
      </c>
    </row>
    <row r="215" spans="2:15">
      <c r="B215" t="s">
        <v>1902</v>
      </c>
      <c r="C215" t="s">
        <v>1903</v>
      </c>
      <c r="D215" t="s">
        <v>1819</v>
      </c>
      <c r="E215" t="s">
        <v>1021</v>
      </c>
      <c r="F215" t="s">
        <v>1904</v>
      </c>
      <c r="G215" t="s">
        <v>1105</v>
      </c>
      <c r="H215" t="s">
        <v>106</v>
      </c>
      <c r="I215" s="77">
        <v>101.31</v>
      </c>
      <c r="J215" s="77">
        <v>8559</v>
      </c>
      <c r="K215" s="77">
        <v>0</v>
      </c>
      <c r="L215" s="77">
        <v>31.0946467194</v>
      </c>
      <c r="M215" s="78">
        <v>0</v>
      </c>
      <c r="N215" s="78">
        <v>2.5000000000000001E-3</v>
      </c>
      <c r="O215" s="78">
        <v>4.0000000000000002E-4</v>
      </c>
    </row>
    <row r="216" spans="2:15">
      <c r="B216" t="s">
        <v>1905</v>
      </c>
      <c r="C216" t="s">
        <v>1906</v>
      </c>
      <c r="D216" t="s">
        <v>1819</v>
      </c>
      <c r="E216" t="s">
        <v>1021</v>
      </c>
      <c r="F216" t="s">
        <v>1907</v>
      </c>
      <c r="G216" t="s">
        <v>1105</v>
      </c>
      <c r="H216" t="s">
        <v>106</v>
      </c>
      <c r="I216" s="77">
        <v>423.77</v>
      </c>
      <c r="J216" s="77">
        <v>1230</v>
      </c>
      <c r="K216" s="77">
        <v>0</v>
      </c>
      <c r="L216" s="77">
        <v>18.691562405999999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1908</v>
      </c>
      <c r="C217" t="s">
        <v>1909</v>
      </c>
      <c r="D217" t="s">
        <v>1819</v>
      </c>
      <c r="E217" t="s">
        <v>1021</v>
      </c>
      <c r="F217" t="s">
        <v>1910</v>
      </c>
      <c r="G217" t="s">
        <v>1105</v>
      </c>
      <c r="H217" t="s">
        <v>106</v>
      </c>
      <c r="I217" s="77">
        <v>130.25</v>
      </c>
      <c r="J217" s="77">
        <v>9737</v>
      </c>
      <c r="K217" s="77">
        <v>0</v>
      </c>
      <c r="L217" s="77">
        <v>45.479238805000001</v>
      </c>
      <c r="M217" s="78">
        <v>0</v>
      </c>
      <c r="N217" s="78">
        <v>3.7000000000000002E-3</v>
      </c>
      <c r="O217" s="78">
        <v>5.0000000000000001E-4</v>
      </c>
    </row>
    <row r="218" spans="2:15">
      <c r="B218" t="s">
        <v>1911</v>
      </c>
      <c r="C218" t="s">
        <v>1912</v>
      </c>
      <c r="D218" t="s">
        <v>123</v>
      </c>
      <c r="E218" t="s">
        <v>1021</v>
      </c>
      <c r="F218" t="s">
        <v>1913</v>
      </c>
      <c r="G218" t="s">
        <v>1105</v>
      </c>
      <c r="H218" t="s">
        <v>110</v>
      </c>
      <c r="I218" s="77">
        <v>137.13</v>
      </c>
      <c r="J218" s="77">
        <v>15310</v>
      </c>
      <c r="K218" s="77">
        <v>0</v>
      </c>
      <c r="L218" s="77">
        <v>81.799172208599998</v>
      </c>
      <c r="M218" s="78">
        <v>0</v>
      </c>
      <c r="N218" s="78">
        <v>6.7000000000000002E-3</v>
      </c>
      <c r="O218" s="78">
        <v>8.9999999999999998E-4</v>
      </c>
    </row>
    <row r="219" spans="2:15">
      <c r="B219" t="s">
        <v>1914</v>
      </c>
      <c r="C219" t="s">
        <v>1915</v>
      </c>
      <c r="D219" t="s">
        <v>123</v>
      </c>
      <c r="E219" t="s">
        <v>1021</v>
      </c>
      <c r="F219" t="s">
        <v>1916</v>
      </c>
      <c r="G219" t="s">
        <v>1105</v>
      </c>
      <c r="H219" t="s">
        <v>110</v>
      </c>
      <c r="I219" s="77">
        <v>113.97</v>
      </c>
      <c r="J219" s="77">
        <v>14822</v>
      </c>
      <c r="K219" s="77">
        <v>0</v>
      </c>
      <c r="L219" s="77">
        <v>65.817078253079998</v>
      </c>
      <c r="M219" s="78">
        <v>0</v>
      </c>
      <c r="N219" s="78">
        <v>5.4000000000000003E-3</v>
      </c>
      <c r="O219" s="78">
        <v>8.0000000000000004E-4</v>
      </c>
    </row>
    <row r="220" spans="2:15">
      <c r="B220" t="s">
        <v>1917</v>
      </c>
      <c r="C220" t="s">
        <v>1918</v>
      </c>
      <c r="D220" t="s">
        <v>123</v>
      </c>
      <c r="E220" t="s">
        <v>1021</v>
      </c>
      <c r="F220" t="s">
        <v>1919</v>
      </c>
      <c r="G220" t="s">
        <v>1105</v>
      </c>
      <c r="H220" t="s">
        <v>110</v>
      </c>
      <c r="I220" s="77">
        <v>242.41</v>
      </c>
      <c r="J220" s="77">
        <v>10542</v>
      </c>
      <c r="K220" s="77">
        <v>0</v>
      </c>
      <c r="L220" s="77">
        <v>99.566854103639997</v>
      </c>
      <c r="M220" s="78">
        <v>0</v>
      </c>
      <c r="N220" s="78">
        <v>8.0999999999999996E-3</v>
      </c>
      <c r="O220" s="78">
        <v>1.1000000000000001E-3</v>
      </c>
    </row>
    <row r="221" spans="2:15">
      <c r="B221" t="s">
        <v>1920</v>
      </c>
      <c r="C221" t="s">
        <v>1921</v>
      </c>
      <c r="D221" t="s">
        <v>1839</v>
      </c>
      <c r="E221" t="s">
        <v>1021</v>
      </c>
      <c r="F221" t="s">
        <v>1922</v>
      </c>
      <c r="G221" t="s">
        <v>1061</v>
      </c>
      <c r="H221" t="s">
        <v>106</v>
      </c>
      <c r="I221" s="77">
        <v>198.7</v>
      </c>
      <c r="J221" s="77">
        <v>8611</v>
      </c>
      <c r="K221" s="77">
        <v>0</v>
      </c>
      <c r="L221" s="77">
        <v>61.356664402</v>
      </c>
      <c r="M221" s="78">
        <v>0</v>
      </c>
      <c r="N221" s="78">
        <v>5.0000000000000001E-3</v>
      </c>
      <c r="O221" s="78">
        <v>6.9999999999999999E-4</v>
      </c>
    </row>
    <row r="222" spans="2:15">
      <c r="B222" t="s">
        <v>1923</v>
      </c>
      <c r="C222" t="s">
        <v>1924</v>
      </c>
      <c r="D222" t="s">
        <v>1819</v>
      </c>
      <c r="E222" t="s">
        <v>1021</v>
      </c>
      <c r="F222" t="s">
        <v>1925</v>
      </c>
      <c r="G222" t="s">
        <v>1061</v>
      </c>
      <c r="H222" t="s">
        <v>110</v>
      </c>
      <c r="I222" s="77">
        <v>90.09</v>
      </c>
      <c r="J222" s="77">
        <v>13696</v>
      </c>
      <c r="K222" s="77">
        <v>0</v>
      </c>
      <c r="L222" s="77">
        <v>48.074145799679997</v>
      </c>
      <c r="M222" s="78">
        <v>0</v>
      </c>
      <c r="N222" s="78">
        <v>3.8999999999999998E-3</v>
      </c>
      <c r="O222" s="78">
        <v>5.0000000000000001E-4</v>
      </c>
    </row>
    <row r="223" spans="2:15">
      <c r="B223" t="s">
        <v>1926</v>
      </c>
      <c r="C223" t="s">
        <v>1927</v>
      </c>
      <c r="D223" t="s">
        <v>1819</v>
      </c>
      <c r="E223" t="s">
        <v>1021</v>
      </c>
      <c r="F223" t="s">
        <v>1928</v>
      </c>
      <c r="G223" t="s">
        <v>1061</v>
      </c>
      <c r="H223" t="s">
        <v>110</v>
      </c>
      <c r="I223" s="77">
        <v>129.72999999999999</v>
      </c>
      <c r="J223" s="77">
        <v>13650</v>
      </c>
      <c r="K223" s="77">
        <v>0</v>
      </c>
      <c r="L223" s="77">
        <v>68.994474549000003</v>
      </c>
      <c r="M223" s="78">
        <v>0</v>
      </c>
      <c r="N223" s="78">
        <v>5.5999999999999999E-3</v>
      </c>
      <c r="O223" s="78">
        <v>8.0000000000000004E-4</v>
      </c>
    </row>
    <row r="224" spans="2:15">
      <c r="B224" t="s">
        <v>1929</v>
      </c>
      <c r="C224" t="s">
        <v>1930</v>
      </c>
      <c r="D224" t="s">
        <v>1931</v>
      </c>
      <c r="E224" t="s">
        <v>1021</v>
      </c>
      <c r="F224" t="s">
        <v>1393</v>
      </c>
      <c r="G224" t="s">
        <v>1217</v>
      </c>
      <c r="H224" t="s">
        <v>113</v>
      </c>
      <c r="I224" s="77">
        <v>1283.93</v>
      </c>
      <c r="J224" s="77">
        <v>1312</v>
      </c>
      <c r="K224" s="77">
        <v>0</v>
      </c>
      <c r="L224" s="77">
        <v>74.560054273920002</v>
      </c>
      <c r="M224" s="78">
        <v>0</v>
      </c>
      <c r="N224" s="78">
        <v>6.1000000000000004E-3</v>
      </c>
      <c r="O224" s="78">
        <v>8.9999999999999998E-4</v>
      </c>
    </row>
    <row r="225" spans="2:15">
      <c r="B225" t="s">
        <v>1932</v>
      </c>
      <c r="C225" t="s">
        <v>1933</v>
      </c>
      <c r="D225" t="s">
        <v>1839</v>
      </c>
      <c r="E225" t="s">
        <v>1021</v>
      </c>
      <c r="F225" t="s">
        <v>1934</v>
      </c>
      <c r="G225" t="s">
        <v>1935</v>
      </c>
      <c r="H225" t="s">
        <v>106</v>
      </c>
      <c r="I225" s="77">
        <v>50.35</v>
      </c>
      <c r="J225" s="77">
        <v>24672</v>
      </c>
      <c r="K225" s="77">
        <v>0</v>
      </c>
      <c r="L225" s="77">
        <v>44.546554272000002</v>
      </c>
      <c r="M225" s="78">
        <v>0</v>
      </c>
      <c r="N225" s="78">
        <v>3.5999999999999999E-3</v>
      </c>
      <c r="O225" s="78">
        <v>5.0000000000000001E-4</v>
      </c>
    </row>
    <row r="226" spans="2:15">
      <c r="B226" t="s">
        <v>1936</v>
      </c>
      <c r="C226" t="s">
        <v>1937</v>
      </c>
      <c r="D226" t="s">
        <v>1819</v>
      </c>
      <c r="E226" t="s">
        <v>1021</v>
      </c>
      <c r="F226" t="s">
        <v>1938</v>
      </c>
      <c r="G226" t="s">
        <v>1826</v>
      </c>
      <c r="H226" t="s">
        <v>106</v>
      </c>
      <c r="I226" s="77">
        <v>647.09</v>
      </c>
      <c r="J226" s="77">
        <v>70.09</v>
      </c>
      <c r="K226" s="77">
        <v>0</v>
      </c>
      <c r="L226" s="77">
        <v>1.6264137362660001</v>
      </c>
      <c r="M226" s="78">
        <v>0</v>
      </c>
      <c r="N226" s="78">
        <v>1E-4</v>
      </c>
      <c r="O226" s="78">
        <v>0</v>
      </c>
    </row>
    <row r="227" spans="2:15">
      <c r="B227" t="s">
        <v>1939</v>
      </c>
      <c r="C227" t="s">
        <v>1940</v>
      </c>
      <c r="D227" t="s">
        <v>1839</v>
      </c>
      <c r="E227" t="s">
        <v>1021</v>
      </c>
      <c r="F227" t="s">
        <v>1941</v>
      </c>
      <c r="G227" t="s">
        <v>1270</v>
      </c>
      <c r="H227" t="s">
        <v>106</v>
      </c>
      <c r="I227" s="77">
        <v>38.83</v>
      </c>
      <c r="J227" s="77">
        <v>7268</v>
      </c>
      <c r="K227" s="77">
        <v>7.4389999999999998E-2</v>
      </c>
      <c r="L227" s="77">
        <v>10.1946715384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1942</v>
      </c>
      <c r="C228" t="s">
        <v>1943</v>
      </c>
      <c r="D228" t="s">
        <v>1819</v>
      </c>
      <c r="E228" t="s">
        <v>1021</v>
      </c>
      <c r="F228" t="s">
        <v>1944</v>
      </c>
      <c r="G228" t="s">
        <v>1233</v>
      </c>
      <c r="H228" t="s">
        <v>106</v>
      </c>
      <c r="I228" s="77">
        <v>109.22</v>
      </c>
      <c r="J228" s="77">
        <v>10132</v>
      </c>
      <c r="K228" s="77">
        <v>0</v>
      </c>
      <c r="L228" s="77">
        <v>39.683287054399997</v>
      </c>
      <c r="M228" s="78">
        <v>0</v>
      </c>
      <c r="N228" s="78">
        <v>3.2000000000000002E-3</v>
      </c>
      <c r="O228" s="78">
        <v>5.0000000000000001E-4</v>
      </c>
    </row>
    <row r="229" spans="2:15">
      <c r="B229" t="s">
        <v>1945</v>
      </c>
      <c r="C229" t="s">
        <v>1946</v>
      </c>
      <c r="D229" t="s">
        <v>1819</v>
      </c>
      <c r="E229" t="s">
        <v>1021</v>
      </c>
      <c r="F229" t="s">
        <v>1947</v>
      </c>
      <c r="G229" t="s">
        <v>1233</v>
      </c>
      <c r="H229" t="s">
        <v>106</v>
      </c>
      <c r="I229" s="77">
        <v>410.36</v>
      </c>
      <c r="J229" s="77">
        <v>505.62599999999998</v>
      </c>
      <c r="K229" s="77">
        <v>0</v>
      </c>
      <c r="L229" s="77">
        <v>2.0748868535999998</v>
      </c>
      <c r="M229" s="78">
        <v>0</v>
      </c>
      <c r="N229" s="78">
        <v>2.0000000000000001E-4</v>
      </c>
      <c r="O229" s="78">
        <v>0</v>
      </c>
    </row>
    <row r="230" spans="2:15">
      <c r="B230" t="s">
        <v>1948</v>
      </c>
      <c r="C230" t="s">
        <v>1949</v>
      </c>
      <c r="D230" t="s">
        <v>1819</v>
      </c>
      <c r="E230" t="s">
        <v>1021</v>
      </c>
      <c r="F230" t="s">
        <v>1950</v>
      </c>
      <c r="G230" t="s">
        <v>1233</v>
      </c>
      <c r="H230" t="s">
        <v>106</v>
      </c>
      <c r="I230" s="77">
        <v>115.78</v>
      </c>
      <c r="J230" s="77">
        <v>20784</v>
      </c>
      <c r="K230" s="77">
        <v>0</v>
      </c>
      <c r="L230" s="77">
        <v>86.292482707199994</v>
      </c>
      <c r="M230" s="78">
        <v>0</v>
      </c>
      <c r="N230" s="78">
        <v>7.0000000000000001E-3</v>
      </c>
      <c r="O230" s="78">
        <v>1E-3</v>
      </c>
    </row>
    <row r="231" spans="2:15">
      <c r="B231" t="s">
        <v>1951</v>
      </c>
      <c r="C231" t="s">
        <v>1952</v>
      </c>
      <c r="D231" t="s">
        <v>1819</v>
      </c>
      <c r="E231" t="s">
        <v>1021</v>
      </c>
      <c r="F231" t="s">
        <v>1953</v>
      </c>
      <c r="G231" t="s">
        <v>1065</v>
      </c>
      <c r="H231" t="s">
        <v>106</v>
      </c>
      <c r="I231" s="77">
        <v>388.26</v>
      </c>
      <c r="J231" s="77">
        <v>1025</v>
      </c>
      <c r="K231" s="77">
        <v>0</v>
      </c>
      <c r="L231" s="77">
        <v>14.27107869</v>
      </c>
      <c r="M231" s="78">
        <v>0</v>
      </c>
      <c r="N231" s="78">
        <v>1.1999999999999999E-3</v>
      </c>
      <c r="O231" s="78">
        <v>2.0000000000000001E-4</v>
      </c>
    </row>
    <row r="232" spans="2:15">
      <c r="B232" t="s">
        <v>1954</v>
      </c>
      <c r="C232" t="s">
        <v>1955</v>
      </c>
      <c r="D232" t="s">
        <v>1839</v>
      </c>
      <c r="E232" t="s">
        <v>1021</v>
      </c>
      <c r="F232" t="s">
        <v>1956</v>
      </c>
      <c r="G232" t="s">
        <v>1204</v>
      </c>
      <c r="H232" t="s">
        <v>106</v>
      </c>
      <c r="I232" s="77">
        <v>307.54000000000002</v>
      </c>
      <c r="J232" s="77">
        <v>4038</v>
      </c>
      <c r="K232" s="77">
        <v>0</v>
      </c>
      <c r="L232" s="77">
        <v>44.5326162072</v>
      </c>
      <c r="M232" s="78">
        <v>0</v>
      </c>
      <c r="N232" s="78">
        <v>3.5999999999999999E-3</v>
      </c>
      <c r="O232" s="78">
        <v>5.0000000000000001E-4</v>
      </c>
    </row>
    <row r="233" spans="2:15">
      <c r="B233" t="s">
        <v>1957</v>
      </c>
      <c r="C233" t="s">
        <v>1958</v>
      </c>
      <c r="D233" t="s">
        <v>1959</v>
      </c>
      <c r="E233" t="s">
        <v>1021</v>
      </c>
      <c r="F233" t="s">
        <v>1960</v>
      </c>
      <c r="G233" t="s">
        <v>1078</v>
      </c>
      <c r="H233" t="s">
        <v>110</v>
      </c>
      <c r="I233" s="77">
        <v>2458.9499999999998</v>
      </c>
      <c r="J233" s="77">
        <v>148.5</v>
      </c>
      <c r="K233" s="77">
        <v>0</v>
      </c>
      <c r="L233" s="77">
        <v>14.22713307015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1961</v>
      </c>
      <c r="C234" t="s">
        <v>1962</v>
      </c>
      <c r="D234" t="s">
        <v>1819</v>
      </c>
      <c r="E234" t="s">
        <v>1021</v>
      </c>
      <c r="F234" t="s">
        <v>1963</v>
      </c>
      <c r="G234" t="s">
        <v>1836</v>
      </c>
      <c r="H234" t="s">
        <v>106</v>
      </c>
      <c r="I234" s="77">
        <v>121.21</v>
      </c>
      <c r="J234" s="77">
        <v>10200</v>
      </c>
      <c r="K234" s="77">
        <v>0</v>
      </c>
      <c r="L234" s="77">
        <v>44.335224119999999</v>
      </c>
      <c r="M234" s="78">
        <v>0</v>
      </c>
      <c r="N234" s="78">
        <v>3.5999999999999999E-3</v>
      </c>
      <c r="O234" s="78">
        <v>5.0000000000000001E-4</v>
      </c>
    </row>
    <row r="235" spans="2:15">
      <c r="B235" t="s">
        <v>1964</v>
      </c>
      <c r="C235" t="s">
        <v>1965</v>
      </c>
      <c r="D235" t="s">
        <v>123</v>
      </c>
      <c r="E235" t="s">
        <v>1021</v>
      </c>
      <c r="F235" t="s">
        <v>1966</v>
      </c>
      <c r="G235" t="s">
        <v>1048</v>
      </c>
      <c r="H235" t="s">
        <v>110</v>
      </c>
      <c r="I235" s="77">
        <v>30.75</v>
      </c>
      <c r="J235" s="77">
        <v>62370</v>
      </c>
      <c r="K235" s="77">
        <v>0</v>
      </c>
      <c r="L235" s="77">
        <v>74.724343155</v>
      </c>
      <c r="M235" s="78">
        <v>0</v>
      </c>
      <c r="N235" s="78">
        <v>6.1000000000000004E-3</v>
      </c>
      <c r="O235" s="78">
        <v>8.9999999999999998E-4</v>
      </c>
    </row>
    <row r="236" spans="2:15">
      <c r="B236" t="s">
        <v>1967</v>
      </c>
      <c r="C236" t="s">
        <v>1968</v>
      </c>
      <c r="D236" t="s">
        <v>1839</v>
      </c>
      <c r="E236" t="s">
        <v>1021</v>
      </c>
      <c r="F236" t="s">
        <v>1969</v>
      </c>
      <c r="G236" t="s">
        <v>1048</v>
      </c>
      <c r="H236" t="s">
        <v>106</v>
      </c>
      <c r="I236" s="77">
        <v>135.68</v>
      </c>
      <c r="J236" s="77">
        <v>9291.8756910000011</v>
      </c>
      <c r="K236" s="77">
        <v>0</v>
      </c>
      <c r="L236" s="77">
        <v>45.209479938050002</v>
      </c>
      <c r="M236" s="78">
        <v>0</v>
      </c>
      <c r="N236" s="78">
        <v>3.7000000000000002E-3</v>
      </c>
      <c r="O236" s="78">
        <v>5.0000000000000001E-4</v>
      </c>
    </row>
    <row r="237" spans="2:15">
      <c r="B237" t="s">
        <v>1970</v>
      </c>
      <c r="C237" t="s">
        <v>1971</v>
      </c>
      <c r="D237" t="s">
        <v>1819</v>
      </c>
      <c r="E237" t="s">
        <v>1021</v>
      </c>
      <c r="F237" t="s">
        <v>1972</v>
      </c>
      <c r="G237" t="s">
        <v>1160</v>
      </c>
      <c r="H237" t="s">
        <v>106</v>
      </c>
      <c r="I237" s="77">
        <v>42.51</v>
      </c>
      <c r="J237" s="77">
        <v>13172</v>
      </c>
      <c r="K237" s="77">
        <v>0</v>
      </c>
      <c r="L237" s="77">
        <v>20.079510079199999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1973</v>
      </c>
      <c r="C238" t="s">
        <v>1974</v>
      </c>
      <c r="D238" t="s">
        <v>1819</v>
      </c>
      <c r="E238" t="s">
        <v>1021</v>
      </c>
      <c r="F238" t="s">
        <v>1975</v>
      </c>
      <c r="G238" t="s">
        <v>1160</v>
      </c>
      <c r="H238" t="s">
        <v>106</v>
      </c>
      <c r="I238" s="77">
        <v>74.5</v>
      </c>
      <c r="J238" s="77">
        <v>6581</v>
      </c>
      <c r="K238" s="77">
        <v>0</v>
      </c>
      <c r="L238" s="77">
        <v>17.58160217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1976</v>
      </c>
      <c r="C239" t="s">
        <v>1977</v>
      </c>
      <c r="D239" t="s">
        <v>1819</v>
      </c>
      <c r="E239" t="s">
        <v>1021</v>
      </c>
      <c r="F239" t="s">
        <v>1978</v>
      </c>
      <c r="G239" t="s">
        <v>1160</v>
      </c>
      <c r="H239" t="s">
        <v>106</v>
      </c>
      <c r="I239" s="77">
        <v>75.03</v>
      </c>
      <c r="J239" s="77">
        <v>19357</v>
      </c>
      <c r="K239" s="77">
        <v>0</v>
      </c>
      <c r="L239" s="77">
        <v>52.0814757606</v>
      </c>
      <c r="M239" s="78">
        <v>0</v>
      </c>
      <c r="N239" s="78">
        <v>4.3E-3</v>
      </c>
      <c r="O239" s="78">
        <v>5.9999999999999995E-4</v>
      </c>
    </row>
    <row r="240" spans="2:15">
      <c r="B240" t="s">
        <v>1979</v>
      </c>
      <c r="C240" t="s">
        <v>1980</v>
      </c>
      <c r="D240" t="s">
        <v>1839</v>
      </c>
      <c r="E240" t="s">
        <v>1021</v>
      </c>
      <c r="F240" t="s">
        <v>1981</v>
      </c>
      <c r="G240" t="s">
        <v>1160</v>
      </c>
      <c r="H240" t="s">
        <v>106</v>
      </c>
      <c r="I240" s="77">
        <v>355.9</v>
      </c>
      <c r="J240" s="77">
        <v>1526</v>
      </c>
      <c r="K240" s="77">
        <v>0</v>
      </c>
      <c r="L240" s="77">
        <v>19.475687923999999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1982</v>
      </c>
      <c r="C241" t="s">
        <v>1983</v>
      </c>
      <c r="D241" t="s">
        <v>1819</v>
      </c>
      <c r="E241" t="s">
        <v>1021</v>
      </c>
      <c r="F241" t="s">
        <v>1984</v>
      </c>
      <c r="G241" t="s">
        <v>1113</v>
      </c>
      <c r="H241" t="s">
        <v>106</v>
      </c>
      <c r="I241" s="77">
        <v>124.4</v>
      </c>
      <c r="J241" s="77">
        <v>16236</v>
      </c>
      <c r="K241" s="77">
        <v>0</v>
      </c>
      <c r="L241" s="77">
        <v>72.428536223999998</v>
      </c>
      <c r="M241" s="78">
        <v>0</v>
      </c>
      <c r="N241" s="78">
        <v>5.8999999999999999E-3</v>
      </c>
      <c r="O241" s="78">
        <v>8.0000000000000004E-4</v>
      </c>
    </row>
    <row r="242" spans="2:15">
      <c r="B242" t="s">
        <v>1985</v>
      </c>
      <c r="C242" t="s">
        <v>1986</v>
      </c>
      <c r="D242" t="s">
        <v>1819</v>
      </c>
      <c r="E242" t="s">
        <v>1021</v>
      </c>
      <c r="F242" t="s">
        <v>1987</v>
      </c>
      <c r="G242" t="s">
        <v>1113</v>
      </c>
      <c r="H242" t="s">
        <v>106</v>
      </c>
      <c r="I242" s="77">
        <v>28.22</v>
      </c>
      <c r="J242" s="77">
        <v>63375</v>
      </c>
      <c r="K242" s="77">
        <v>0.46928999999999998</v>
      </c>
      <c r="L242" s="77">
        <v>64.602838050000003</v>
      </c>
      <c r="M242" s="78">
        <v>0</v>
      </c>
      <c r="N242" s="78">
        <v>5.3E-3</v>
      </c>
      <c r="O242" s="78">
        <v>6.9999999999999999E-4</v>
      </c>
    </row>
    <row r="243" spans="2:15">
      <c r="B243" t="s">
        <v>1988</v>
      </c>
      <c r="C243" t="s">
        <v>1989</v>
      </c>
      <c r="D243" t="s">
        <v>1839</v>
      </c>
      <c r="E243" t="s">
        <v>1021</v>
      </c>
      <c r="F243" t="s">
        <v>1947</v>
      </c>
      <c r="G243" t="s">
        <v>1113</v>
      </c>
      <c r="H243" t="s">
        <v>106</v>
      </c>
      <c r="I243" s="77">
        <v>991.1</v>
      </c>
      <c r="J243" s="77">
        <v>247</v>
      </c>
      <c r="K243" s="77">
        <v>0</v>
      </c>
      <c r="L243" s="77">
        <v>8.7785889620000006</v>
      </c>
      <c r="M243" s="78">
        <v>0</v>
      </c>
      <c r="N243" s="78">
        <v>6.9999999999999999E-4</v>
      </c>
      <c r="O243" s="78">
        <v>1E-4</v>
      </c>
    </row>
    <row r="244" spans="2:15">
      <c r="B244" t="s">
        <v>1990</v>
      </c>
      <c r="C244" t="s">
        <v>1991</v>
      </c>
      <c r="D244" t="s">
        <v>1819</v>
      </c>
      <c r="E244" t="s">
        <v>1021</v>
      </c>
      <c r="F244" t="s">
        <v>1992</v>
      </c>
      <c r="G244" t="s">
        <v>1113</v>
      </c>
      <c r="H244" t="s">
        <v>106</v>
      </c>
      <c r="I244" s="77">
        <v>97.69</v>
      </c>
      <c r="J244" s="77">
        <v>12740</v>
      </c>
      <c r="K244" s="77">
        <v>0</v>
      </c>
      <c r="L244" s="77">
        <v>44.630301715999998</v>
      </c>
      <c r="M244" s="78">
        <v>0</v>
      </c>
      <c r="N244" s="78">
        <v>3.5999999999999999E-3</v>
      </c>
      <c r="O244" s="78">
        <v>5.0000000000000001E-4</v>
      </c>
    </row>
    <row r="245" spans="2:15">
      <c r="B245" t="s">
        <v>1993</v>
      </c>
      <c r="C245" t="s">
        <v>1994</v>
      </c>
      <c r="D245" t="s">
        <v>1931</v>
      </c>
      <c r="E245" t="s">
        <v>1021</v>
      </c>
      <c r="F245" t="s">
        <v>1995</v>
      </c>
      <c r="G245" t="s">
        <v>1113</v>
      </c>
      <c r="H245" t="s">
        <v>106</v>
      </c>
      <c r="I245" s="77">
        <v>13.24</v>
      </c>
      <c r="J245" s="77">
        <v>121550</v>
      </c>
      <c r="K245" s="77">
        <v>0</v>
      </c>
      <c r="L245" s="77">
        <v>57.710286920000001</v>
      </c>
      <c r="M245" s="78">
        <v>0</v>
      </c>
      <c r="N245" s="78">
        <v>4.7000000000000002E-3</v>
      </c>
      <c r="O245" s="78">
        <v>6.9999999999999999E-4</v>
      </c>
    </row>
    <row r="246" spans="2:15">
      <c r="B246" t="s">
        <v>233</v>
      </c>
      <c r="E246" s="16"/>
      <c r="F246" s="16"/>
      <c r="G246" s="16"/>
    </row>
    <row r="247" spans="2:15">
      <c r="B247" t="s">
        <v>353</v>
      </c>
      <c r="E247" s="16"/>
      <c r="F247" s="16"/>
      <c r="G247" s="16"/>
    </row>
    <row r="248" spans="2:15">
      <c r="B248" t="s">
        <v>354</v>
      </c>
      <c r="E248" s="16"/>
      <c r="F248" s="16"/>
      <c r="G248" s="16"/>
    </row>
    <row r="249" spans="2:15">
      <c r="B249" t="s">
        <v>355</v>
      </c>
      <c r="E249" s="16"/>
      <c r="F249" s="16"/>
      <c r="G249" s="16"/>
    </row>
    <row r="250" spans="2:15">
      <c r="B250" s="16" t="s">
        <v>356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3659</v>
      </c>
    </row>
    <row r="3" spans="2:63" s="1" customFormat="1">
      <c r="B3" s="2" t="s">
        <v>2</v>
      </c>
      <c r="C3" s="26" t="s">
        <v>3660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189873.38</v>
      </c>
      <c r="I11" s="7"/>
      <c r="J11" s="75">
        <v>7.0110000000000006E-2</v>
      </c>
      <c r="K11" s="75">
        <v>11355.239079220773</v>
      </c>
      <c r="L11" s="7"/>
      <c r="M11" s="76">
        <v>1</v>
      </c>
      <c r="N11" s="76">
        <v>0.12959999999999999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68292.62</v>
      </c>
      <c r="J12" s="81">
        <v>0</v>
      </c>
      <c r="K12" s="81">
        <v>2060.4040464089999</v>
      </c>
      <c r="M12" s="80">
        <v>0.18140000000000001</v>
      </c>
      <c r="N12" s="80">
        <v>2.35E-2</v>
      </c>
    </row>
    <row r="13" spans="2:63">
      <c r="B13" s="79" t="s">
        <v>1996</v>
      </c>
      <c r="D13" s="16"/>
      <c r="E13" s="16"/>
      <c r="F13" s="16"/>
      <c r="G13" s="16"/>
      <c r="H13" s="81">
        <v>65974.03</v>
      </c>
      <c r="J13" s="81">
        <v>0</v>
      </c>
      <c r="K13" s="81">
        <v>2032.9156482999999</v>
      </c>
      <c r="M13" s="80">
        <v>0.17899999999999999</v>
      </c>
      <c r="N13" s="80">
        <v>2.3199999999999998E-2</v>
      </c>
    </row>
    <row r="14" spans="2:63">
      <c r="B14" t="s">
        <v>1997</v>
      </c>
      <c r="C14" t="s">
        <v>1998</v>
      </c>
      <c r="D14" t="s">
        <v>100</v>
      </c>
      <c r="E14" t="s">
        <v>1999</v>
      </c>
      <c r="F14" t="s">
        <v>2000</v>
      </c>
      <c r="G14" t="s">
        <v>102</v>
      </c>
      <c r="H14" s="77">
        <v>20994</v>
      </c>
      <c r="I14" s="77">
        <v>1616</v>
      </c>
      <c r="J14" s="77">
        <v>0</v>
      </c>
      <c r="K14" s="77">
        <v>339.26303999999999</v>
      </c>
      <c r="L14" s="78">
        <v>1E-4</v>
      </c>
      <c r="M14" s="78">
        <v>2.9899999999999999E-2</v>
      </c>
      <c r="N14" s="78">
        <v>3.8999999999999998E-3</v>
      </c>
    </row>
    <row r="15" spans="2:63">
      <c r="B15" t="s">
        <v>2001</v>
      </c>
      <c r="C15" t="s">
        <v>2002</v>
      </c>
      <c r="D15" t="s">
        <v>100</v>
      </c>
      <c r="E15" t="s">
        <v>1999</v>
      </c>
      <c r="F15" t="s">
        <v>2000</v>
      </c>
      <c r="G15" t="s">
        <v>102</v>
      </c>
      <c r="H15" s="77">
        <v>5538.71</v>
      </c>
      <c r="I15" s="77">
        <v>2939</v>
      </c>
      <c r="J15" s="77">
        <v>0</v>
      </c>
      <c r="K15" s="77">
        <v>162.78268689999999</v>
      </c>
      <c r="L15" s="78">
        <v>1E-4</v>
      </c>
      <c r="M15" s="78">
        <v>1.43E-2</v>
      </c>
      <c r="N15" s="78">
        <v>1.9E-3</v>
      </c>
    </row>
    <row r="16" spans="2:63">
      <c r="B16" t="s">
        <v>2003</v>
      </c>
      <c r="C16" t="s">
        <v>2004</v>
      </c>
      <c r="D16" t="s">
        <v>100</v>
      </c>
      <c r="E16" t="s">
        <v>1999</v>
      </c>
      <c r="F16" t="s">
        <v>2000</v>
      </c>
      <c r="G16" t="s">
        <v>102</v>
      </c>
      <c r="H16" s="77">
        <v>3286.58</v>
      </c>
      <c r="I16" s="77">
        <v>1701</v>
      </c>
      <c r="J16" s="77">
        <v>0</v>
      </c>
      <c r="K16" s="77">
        <v>55.904725800000001</v>
      </c>
      <c r="L16" s="78">
        <v>1E-4</v>
      </c>
      <c r="M16" s="78">
        <v>4.8999999999999998E-3</v>
      </c>
      <c r="N16" s="78">
        <v>5.9999999999999995E-4</v>
      </c>
    </row>
    <row r="17" spans="2:14">
      <c r="B17" t="s">
        <v>2005</v>
      </c>
      <c r="C17" t="s">
        <v>2006</v>
      </c>
      <c r="D17" t="s">
        <v>100</v>
      </c>
      <c r="E17" t="s">
        <v>2007</v>
      </c>
      <c r="F17" t="s">
        <v>2000</v>
      </c>
      <c r="G17" t="s">
        <v>102</v>
      </c>
      <c r="H17" s="77">
        <v>11841</v>
      </c>
      <c r="I17" s="77">
        <v>1607</v>
      </c>
      <c r="J17" s="77">
        <v>0</v>
      </c>
      <c r="K17" s="77">
        <v>190.28487000000001</v>
      </c>
      <c r="L17" s="78">
        <v>2.0000000000000001E-4</v>
      </c>
      <c r="M17" s="78">
        <v>1.6799999999999999E-2</v>
      </c>
      <c r="N17" s="78">
        <v>2.2000000000000001E-3</v>
      </c>
    </row>
    <row r="18" spans="2:14">
      <c r="B18" t="s">
        <v>2008</v>
      </c>
      <c r="C18" t="s">
        <v>2009</v>
      </c>
      <c r="D18" t="s">
        <v>100</v>
      </c>
      <c r="E18" t="s">
        <v>2007</v>
      </c>
      <c r="F18" t="s">
        <v>2000</v>
      </c>
      <c r="G18" t="s">
        <v>102</v>
      </c>
      <c r="H18" s="77">
        <v>11100.54</v>
      </c>
      <c r="I18" s="77">
        <v>2899</v>
      </c>
      <c r="J18" s="77">
        <v>0</v>
      </c>
      <c r="K18" s="77">
        <v>321.80465459999999</v>
      </c>
      <c r="L18" s="78">
        <v>1E-4</v>
      </c>
      <c r="M18" s="78">
        <v>2.8299999999999999E-2</v>
      </c>
      <c r="N18" s="78">
        <v>3.7000000000000002E-3</v>
      </c>
    </row>
    <row r="19" spans="2:14">
      <c r="B19" t="s">
        <v>2010</v>
      </c>
      <c r="C19" t="s">
        <v>2011</v>
      </c>
      <c r="D19" t="s">
        <v>100</v>
      </c>
      <c r="E19" t="s">
        <v>2007</v>
      </c>
      <c r="F19" t="s">
        <v>2000</v>
      </c>
      <c r="G19" t="s">
        <v>102</v>
      </c>
      <c r="H19" s="77">
        <v>3299.85</v>
      </c>
      <c r="I19" s="77">
        <v>1700</v>
      </c>
      <c r="J19" s="77">
        <v>0</v>
      </c>
      <c r="K19" s="77">
        <v>56.097450000000002</v>
      </c>
      <c r="L19" s="78">
        <v>0</v>
      </c>
      <c r="M19" s="78">
        <v>4.8999999999999998E-3</v>
      </c>
      <c r="N19" s="78">
        <v>5.9999999999999995E-4</v>
      </c>
    </row>
    <row r="20" spans="2:14">
      <c r="B20" t="s">
        <v>2012</v>
      </c>
      <c r="C20" t="s">
        <v>2013</v>
      </c>
      <c r="D20" t="s">
        <v>100</v>
      </c>
      <c r="E20" t="s">
        <v>2007</v>
      </c>
      <c r="F20" t="s">
        <v>2000</v>
      </c>
      <c r="G20" t="s">
        <v>102</v>
      </c>
      <c r="H20" s="77">
        <v>2674.92</v>
      </c>
      <c r="I20" s="77">
        <v>1717</v>
      </c>
      <c r="J20" s="77">
        <v>0</v>
      </c>
      <c r="K20" s="77">
        <v>45.928376399999998</v>
      </c>
      <c r="L20" s="78">
        <v>0</v>
      </c>
      <c r="M20" s="78">
        <v>4.0000000000000001E-3</v>
      </c>
      <c r="N20" s="78">
        <v>5.0000000000000001E-4</v>
      </c>
    </row>
    <row r="21" spans="2:14">
      <c r="B21" t="s">
        <v>2014</v>
      </c>
      <c r="C21" t="s">
        <v>2015</v>
      </c>
      <c r="D21" t="s">
        <v>100</v>
      </c>
      <c r="E21" t="s">
        <v>2016</v>
      </c>
      <c r="F21" t="s">
        <v>2000</v>
      </c>
      <c r="G21" t="s">
        <v>102</v>
      </c>
      <c r="H21" s="77">
        <v>2551.04</v>
      </c>
      <c r="I21" s="77">
        <v>2914</v>
      </c>
      <c r="J21" s="77">
        <v>0</v>
      </c>
      <c r="K21" s="77">
        <v>74.337305599999993</v>
      </c>
      <c r="L21" s="78">
        <v>0</v>
      </c>
      <c r="M21" s="78">
        <v>6.4999999999999997E-3</v>
      </c>
      <c r="N21" s="78">
        <v>8.0000000000000004E-4</v>
      </c>
    </row>
    <row r="22" spans="2:14">
      <c r="B22" t="s">
        <v>2017</v>
      </c>
      <c r="C22" t="s">
        <v>2018</v>
      </c>
      <c r="D22" t="s">
        <v>100</v>
      </c>
      <c r="E22" t="s">
        <v>2019</v>
      </c>
      <c r="F22" t="s">
        <v>2000</v>
      </c>
      <c r="G22" t="s">
        <v>102</v>
      </c>
      <c r="H22" s="77">
        <v>373.48</v>
      </c>
      <c r="I22" s="77">
        <v>28460</v>
      </c>
      <c r="J22" s="77">
        <v>0</v>
      </c>
      <c r="K22" s="77">
        <v>106.29240799999999</v>
      </c>
      <c r="L22" s="78">
        <v>0</v>
      </c>
      <c r="M22" s="78">
        <v>9.4000000000000004E-3</v>
      </c>
      <c r="N22" s="78">
        <v>1.1999999999999999E-3</v>
      </c>
    </row>
    <row r="23" spans="2:14">
      <c r="B23" t="s">
        <v>2020</v>
      </c>
      <c r="C23" t="s">
        <v>2021</v>
      </c>
      <c r="D23" t="s">
        <v>100</v>
      </c>
      <c r="E23" t="s">
        <v>2019</v>
      </c>
      <c r="F23" t="s">
        <v>2000</v>
      </c>
      <c r="G23" t="s">
        <v>102</v>
      </c>
      <c r="H23" s="77">
        <v>374.83</v>
      </c>
      <c r="I23" s="77">
        <v>16970</v>
      </c>
      <c r="J23" s="77">
        <v>0</v>
      </c>
      <c r="K23" s="77">
        <v>63.608651000000002</v>
      </c>
      <c r="L23" s="78">
        <v>0</v>
      </c>
      <c r="M23" s="78">
        <v>5.5999999999999999E-3</v>
      </c>
      <c r="N23" s="78">
        <v>6.9999999999999999E-4</v>
      </c>
    </row>
    <row r="24" spans="2:14">
      <c r="B24" t="s">
        <v>2022</v>
      </c>
      <c r="C24" t="s">
        <v>2023</v>
      </c>
      <c r="D24" t="s">
        <v>100</v>
      </c>
      <c r="E24" t="s">
        <v>2019</v>
      </c>
      <c r="F24" t="s">
        <v>2000</v>
      </c>
      <c r="G24" t="s">
        <v>102</v>
      </c>
      <c r="H24" s="77">
        <v>287.08</v>
      </c>
      <c r="I24" s="77">
        <v>17100</v>
      </c>
      <c r="J24" s="77">
        <v>0</v>
      </c>
      <c r="K24" s="77">
        <v>49.090679999999999</v>
      </c>
      <c r="L24" s="78">
        <v>0</v>
      </c>
      <c r="M24" s="78">
        <v>4.3E-3</v>
      </c>
      <c r="N24" s="78">
        <v>5.9999999999999995E-4</v>
      </c>
    </row>
    <row r="25" spans="2:14">
      <c r="B25" t="s">
        <v>2024</v>
      </c>
      <c r="C25" t="s">
        <v>2025</v>
      </c>
      <c r="D25" t="s">
        <v>100</v>
      </c>
      <c r="E25" t="s">
        <v>2019</v>
      </c>
      <c r="F25" t="s">
        <v>2000</v>
      </c>
      <c r="G25" t="s">
        <v>102</v>
      </c>
      <c r="H25" s="77">
        <v>3652</v>
      </c>
      <c r="I25" s="77">
        <v>15540</v>
      </c>
      <c r="J25" s="77">
        <v>0</v>
      </c>
      <c r="K25" s="77">
        <v>567.52080000000001</v>
      </c>
      <c r="L25" s="78">
        <v>4.0000000000000002E-4</v>
      </c>
      <c r="M25" s="78">
        <v>0.05</v>
      </c>
      <c r="N25" s="78">
        <v>6.4999999999999997E-3</v>
      </c>
    </row>
    <row r="26" spans="2:14">
      <c r="B26" s="79" t="s">
        <v>2026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2027</v>
      </c>
      <c r="D28" s="16"/>
      <c r="E28" s="16"/>
      <c r="F28" s="16"/>
      <c r="G28" s="16"/>
      <c r="H28" s="81">
        <v>2318.59</v>
      </c>
      <c r="J28" s="81">
        <v>0</v>
      </c>
      <c r="K28" s="81">
        <v>27.488398108999998</v>
      </c>
      <c r="M28" s="80">
        <v>2.3999999999999998E-3</v>
      </c>
      <c r="N28" s="80">
        <v>2.9999999999999997E-4</v>
      </c>
    </row>
    <row r="29" spans="2:14">
      <c r="B29" t="s">
        <v>2028</v>
      </c>
      <c r="C29" t="s">
        <v>2029</v>
      </c>
      <c r="D29" t="s">
        <v>100</v>
      </c>
      <c r="E29" t="s">
        <v>1999</v>
      </c>
      <c r="F29" t="s">
        <v>2030</v>
      </c>
      <c r="G29" t="s">
        <v>102</v>
      </c>
      <c r="H29" s="77">
        <v>1661.8</v>
      </c>
      <c r="I29" s="77">
        <v>340.49</v>
      </c>
      <c r="J29" s="77">
        <v>0</v>
      </c>
      <c r="K29" s="77">
        <v>5.65826282</v>
      </c>
      <c r="L29" s="78">
        <v>0</v>
      </c>
      <c r="M29" s="78">
        <v>5.0000000000000001E-4</v>
      </c>
      <c r="N29" s="78">
        <v>1E-4</v>
      </c>
    </row>
    <row r="30" spans="2:14">
      <c r="B30" t="s">
        <v>2031</v>
      </c>
      <c r="C30" t="s">
        <v>2032</v>
      </c>
      <c r="D30" t="s">
        <v>100</v>
      </c>
      <c r="E30" t="s">
        <v>1999</v>
      </c>
      <c r="F30" t="s">
        <v>2030</v>
      </c>
      <c r="G30" t="s">
        <v>102</v>
      </c>
      <c r="H30" s="77">
        <v>22.29</v>
      </c>
      <c r="I30" s="77">
        <v>336.91</v>
      </c>
      <c r="J30" s="77">
        <v>0</v>
      </c>
      <c r="K30" s="77">
        <v>7.5097238999999996E-2</v>
      </c>
      <c r="L30" s="78">
        <v>0</v>
      </c>
      <c r="M30" s="78">
        <v>0</v>
      </c>
      <c r="N30" s="78">
        <v>0</v>
      </c>
    </row>
    <row r="31" spans="2:14">
      <c r="B31" t="s">
        <v>2033</v>
      </c>
      <c r="C31" t="s">
        <v>2034</v>
      </c>
      <c r="D31" t="s">
        <v>100</v>
      </c>
      <c r="E31" t="s">
        <v>2007</v>
      </c>
      <c r="F31" t="s">
        <v>2030</v>
      </c>
      <c r="G31" t="s">
        <v>102</v>
      </c>
      <c r="H31" s="77">
        <v>634.5</v>
      </c>
      <c r="I31" s="77">
        <v>3428.69</v>
      </c>
      <c r="J31" s="77">
        <v>0</v>
      </c>
      <c r="K31" s="77">
        <v>21.75503805</v>
      </c>
      <c r="L31" s="78">
        <v>1E-4</v>
      </c>
      <c r="M31" s="78">
        <v>1.9E-3</v>
      </c>
      <c r="N31" s="78">
        <v>2.0000000000000001E-4</v>
      </c>
    </row>
    <row r="32" spans="2:14">
      <c r="B32" s="79" t="s">
        <v>2035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1018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2036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213</v>
      </c>
      <c r="C37" t="s">
        <v>213</v>
      </c>
      <c r="D37" s="16"/>
      <c r="E37" s="16"/>
      <c r="F37" t="s">
        <v>213</v>
      </c>
      <c r="G37" t="s">
        <v>213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231</v>
      </c>
      <c r="D38" s="16"/>
      <c r="E38" s="16"/>
      <c r="F38" s="16"/>
      <c r="G38" s="16"/>
      <c r="H38" s="81">
        <v>121580.76</v>
      </c>
      <c r="J38" s="81">
        <v>7.0110000000000006E-2</v>
      </c>
      <c r="K38" s="81">
        <v>9294.835032811774</v>
      </c>
      <c r="M38" s="80">
        <v>0.81859999999999999</v>
      </c>
      <c r="N38" s="80">
        <v>0.1061</v>
      </c>
    </row>
    <row r="39" spans="2:14">
      <c r="B39" s="79" t="s">
        <v>2037</v>
      </c>
      <c r="D39" s="16"/>
      <c r="E39" s="16"/>
      <c r="F39" s="16"/>
      <c r="G39" s="16"/>
      <c r="H39" s="81">
        <v>120289.22</v>
      </c>
      <c r="J39" s="81">
        <v>7.0110000000000006E-2</v>
      </c>
      <c r="K39" s="81">
        <v>9042.6027263427732</v>
      </c>
      <c r="M39" s="80">
        <v>0.79630000000000001</v>
      </c>
      <c r="N39" s="80">
        <v>0.1032</v>
      </c>
    </row>
    <row r="40" spans="2:14">
      <c r="B40" t="s">
        <v>2038</v>
      </c>
      <c r="C40" t="s">
        <v>2039</v>
      </c>
      <c r="D40" t="s">
        <v>1819</v>
      </c>
      <c r="E40" t="s">
        <v>2040</v>
      </c>
      <c r="F40" t="s">
        <v>1061</v>
      </c>
      <c r="G40" t="s">
        <v>106</v>
      </c>
      <c r="H40" s="77">
        <v>619.34</v>
      </c>
      <c r="I40" s="77">
        <v>3160</v>
      </c>
      <c r="J40" s="77">
        <v>0</v>
      </c>
      <c r="K40" s="77">
        <v>70.182122383999996</v>
      </c>
      <c r="L40" s="78">
        <v>0</v>
      </c>
      <c r="M40" s="78">
        <v>6.1999999999999998E-3</v>
      </c>
      <c r="N40" s="78">
        <v>8.0000000000000004E-4</v>
      </c>
    </row>
    <row r="41" spans="2:14">
      <c r="B41" t="s">
        <v>2041</v>
      </c>
      <c r="C41" t="s">
        <v>2042</v>
      </c>
      <c r="D41" t="s">
        <v>1819</v>
      </c>
      <c r="E41" t="s">
        <v>2040</v>
      </c>
      <c r="F41" t="s">
        <v>1061</v>
      </c>
      <c r="G41" t="s">
        <v>106</v>
      </c>
      <c r="H41" s="77">
        <v>783.68</v>
      </c>
      <c r="I41" s="77">
        <v>3863.5</v>
      </c>
      <c r="J41" s="77">
        <v>0</v>
      </c>
      <c r="K41" s="77">
        <v>108.57503180480001</v>
      </c>
      <c r="L41" s="78">
        <v>0</v>
      </c>
      <c r="M41" s="78">
        <v>9.5999999999999992E-3</v>
      </c>
      <c r="N41" s="78">
        <v>1.1999999999999999E-3</v>
      </c>
    </row>
    <row r="42" spans="2:14">
      <c r="B42" t="s">
        <v>2043</v>
      </c>
      <c r="C42" t="s">
        <v>2044</v>
      </c>
      <c r="D42" t="s">
        <v>1819</v>
      </c>
      <c r="E42" t="s">
        <v>2045</v>
      </c>
      <c r="F42" t="s">
        <v>1061</v>
      </c>
      <c r="G42" t="s">
        <v>106</v>
      </c>
      <c r="H42" s="77">
        <v>1354.62</v>
      </c>
      <c r="I42" s="77">
        <v>5421.5</v>
      </c>
      <c r="J42" s="77">
        <v>0</v>
      </c>
      <c r="K42" s="77">
        <v>263.3584337538</v>
      </c>
      <c r="L42" s="78">
        <v>0</v>
      </c>
      <c r="M42" s="78">
        <v>2.3199999999999998E-2</v>
      </c>
      <c r="N42" s="78">
        <v>3.0000000000000001E-3</v>
      </c>
    </row>
    <row r="43" spans="2:14">
      <c r="B43" t="s">
        <v>2046</v>
      </c>
      <c r="C43" t="s">
        <v>2047</v>
      </c>
      <c r="D43" t="s">
        <v>2048</v>
      </c>
      <c r="E43" t="s">
        <v>2049</v>
      </c>
      <c r="F43" t="s">
        <v>1061</v>
      </c>
      <c r="G43" t="s">
        <v>106</v>
      </c>
      <c r="H43" s="77">
        <v>2532.67</v>
      </c>
      <c r="I43" s="77">
        <v>498.1</v>
      </c>
      <c r="J43" s="77">
        <v>0</v>
      </c>
      <c r="K43" s="77">
        <v>45.238212162220002</v>
      </c>
      <c r="L43" s="78">
        <v>0</v>
      </c>
      <c r="M43" s="78">
        <v>4.0000000000000001E-3</v>
      </c>
      <c r="N43" s="78">
        <v>5.0000000000000001E-4</v>
      </c>
    </row>
    <row r="44" spans="2:14">
      <c r="B44" t="s">
        <v>2050</v>
      </c>
      <c r="C44" t="s">
        <v>2051</v>
      </c>
      <c r="D44" t="s">
        <v>2052</v>
      </c>
      <c r="E44" t="s">
        <v>2053</v>
      </c>
      <c r="F44" t="s">
        <v>1061</v>
      </c>
      <c r="G44" t="s">
        <v>200</v>
      </c>
      <c r="H44" s="77">
        <v>16643.259999999998</v>
      </c>
      <c r="I44" s="77">
        <v>19750</v>
      </c>
      <c r="J44" s="77">
        <v>0</v>
      </c>
      <c r="K44" s="77">
        <v>88.789628476199994</v>
      </c>
      <c r="L44" s="78">
        <v>0</v>
      </c>
      <c r="M44" s="78">
        <v>7.7999999999999996E-3</v>
      </c>
      <c r="N44" s="78">
        <v>1E-3</v>
      </c>
    </row>
    <row r="45" spans="2:14">
      <c r="B45" t="s">
        <v>2054</v>
      </c>
      <c r="C45" t="s">
        <v>2055</v>
      </c>
      <c r="D45" t="s">
        <v>1931</v>
      </c>
      <c r="E45" t="s">
        <v>2056</v>
      </c>
      <c r="F45" t="s">
        <v>1061</v>
      </c>
      <c r="G45" t="s">
        <v>106</v>
      </c>
      <c r="H45" s="77">
        <v>1013.07</v>
      </c>
      <c r="I45" s="77">
        <v>3010.75</v>
      </c>
      <c r="J45" s="77">
        <v>0</v>
      </c>
      <c r="K45" s="77">
        <v>109.37660401965</v>
      </c>
      <c r="L45" s="78">
        <v>1E-4</v>
      </c>
      <c r="M45" s="78">
        <v>9.5999999999999992E-3</v>
      </c>
      <c r="N45" s="78">
        <v>1.1999999999999999E-3</v>
      </c>
    </row>
    <row r="46" spans="2:14">
      <c r="B46" t="s">
        <v>2057</v>
      </c>
      <c r="C46" t="s">
        <v>2058</v>
      </c>
      <c r="D46" t="s">
        <v>1819</v>
      </c>
      <c r="E46" t="s">
        <v>2059</v>
      </c>
      <c r="F46" t="s">
        <v>1061</v>
      </c>
      <c r="G46" t="s">
        <v>110</v>
      </c>
      <c r="H46" s="77">
        <v>380.26</v>
      </c>
      <c r="I46" s="77">
        <v>19330</v>
      </c>
      <c r="J46" s="77">
        <v>0</v>
      </c>
      <c r="K46" s="77">
        <v>286.38729001960002</v>
      </c>
      <c r="L46" s="78">
        <v>1E-4</v>
      </c>
      <c r="M46" s="78">
        <v>2.52E-2</v>
      </c>
      <c r="N46" s="78">
        <v>3.3E-3</v>
      </c>
    </row>
    <row r="47" spans="2:14">
      <c r="B47" t="s">
        <v>2060</v>
      </c>
      <c r="C47" t="s">
        <v>2061</v>
      </c>
      <c r="D47" t="s">
        <v>123</v>
      </c>
      <c r="E47" t="s">
        <v>2062</v>
      </c>
      <c r="F47" t="s">
        <v>2000</v>
      </c>
      <c r="G47" t="s">
        <v>106</v>
      </c>
      <c r="H47" s="77">
        <v>2463.15</v>
      </c>
      <c r="I47" s="77">
        <v>6246.9</v>
      </c>
      <c r="J47" s="77">
        <v>0</v>
      </c>
      <c r="K47" s="77">
        <v>551.77967521710002</v>
      </c>
      <c r="L47" s="78">
        <v>1E-4</v>
      </c>
      <c r="M47" s="78">
        <v>4.8599999999999997E-2</v>
      </c>
      <c r="N47" s="78">
        <v>6.3E-3</v>
      </c>
    </row>
    <row r="48" spans="2:14">
      <c r="B48" t="s">
        <v>2063</v>
      </c>
      <c r="C48" t="s">
        <v>2064</v>
      </c>
      <c r="D48" t="s">
        <v>1839</v>
      </c>
      <c r="E48" t="s">
        <v>2040</v>
      </c>
      <c r="F48" t="s">
        <v>2000</v>
      </c>
      <c r="G48" t="s">
        <v>106</v>
      </c>
      <c r="H48" s="77">
        <v>343.64</v>
      </c>
      <c r="I48" s="77">
        <v>29731</v>
      </c>
      <c r="J48" s="77">
        <v>0</v>
      </c>
      <c r="K48" s="77">
        <v>366.37304372239998</v>
      </c>
      <c r="L48" s="78">
        <v>0</v>
      </c>
      <c r="M48" s="78">
        <v>3.2300000000000002E-2</v>
      </c>
      <c r="N48" s="78">
        <v>4.1999999999999997E-3</v>
      </c>
    </row>
    <row r="49" spans="2:14">
      <c r="B49" t="s">
        <v>2065</v>
      </c>
      <c r="C49" t="s">
        <v>2066</v>
      </c>
      <c r="D49" t="s">
        <v>1931</v>
      </c>
      <c r="E49" t="s">
        <v>2040</v>
      </c>
      <c r="F49" t="s">
        <v>2000</v>
      </c>
      <c r="G49" t="s">
        <v>106</v>
      </c>
      <c r="H49" s="77">
        <v>18537.64</v>
      </c>
      <c r="I49" s="77">
        <v>725.85</v>
      </c>
      <c r="J49" s="77">
        <v>0</v>
      </c>
      <c r="K49" s="77">
        <v>482.51587934484002</v>
      </c>
      <c r="L49" s="78">
        <v>0</v>
      </c>
      <c r="M49" s="78">
        <v>4.2500000000000003E-2</v>
      </c>
      <c r="N49" s="78">
        <v>5.4999999999999997E-3</v>
      </c>
    </row>
    <row r="50" spans="2:14">
      <c r="B50" t="s">
        <v>2067</v>
      </c>
      <c r="C50" t="s">
        <v>2068</v>
      </c>
      <c r="D50" t="s">
        <v>1931</v>
      </c>
      <c r="E50" t="s">
        <v>2040</v>
      </c>
      <c r="F50" t="s">
        <v>2000</v>
      </c>
      <c r="G50" t="s">
        <v>106</v>
      </c>
      <c r="H50" s="77">
        <v>8765.57</v>
      </c>
      <c r="I50" s="77">
        <v>984</v>
      </c>
      <c r="J50" s="77">
        <v>0</v>
      </c>
      <c r="K50" s="77">
        <v>309.30400675679999</v>
      </c>
      <c r="L50" s="78">
        <v>0</v>
      </c>
      <c r="M50" s="78">
        <v>2.7199999999999998E-2</v>
      </c>
      <c r="N50" s="78">
        <v>3.5000000000000001E-3</v>
      </c>
    </row>
    <row r="51" spans="2:14">
      <c r="B51" t="s">
        <v>2069</v>
      </c>
      <c r="C51" t="s">
        <v>2070</v>
      </c>
      <c r="D51" t="s">
        <v>123</v>
      </c>
      <c r="E51" t="s">
        <v>2040</v>
      </c>
      <c r="F51" t="s">
        <v>2000</v>
      </c>
      <c r="G51" t="s">
        <v>202</v>
      </c>
      <c r="H51" s="77">
        <v>22404.45</v>
      </c>
      <c r="I51" s="77">
        <v>2122</v>
      </c>
      <c r="J51" s="77">
        <v>0</v>
      </c>
      <c r="K51" s="77">
        <v>217.17296556720001</v>
      </c>
      <c r="L51" s="78">
        <v>1E-4</v>
      </c>
      <c r="M51" s="78">
        <v>1.9099999999999999E-2</v>
      </c>
      <c r="N51" s="78">
        <v>2.5000000000000001E-3</v>
      </c>
    </row>
    <row r="52" spans="2:14">
      <c r="B52" t="s">
        <v>2071</v>
      </c>
      <c r="C52" t="s">
        <v>2072</v>
      </c>
      <c r="D52" t="s">
        <v>1839</v>
      </c>
      <c r="E52" t="s">
        <v>2040</v>
      </c>
      <c r="F52" t="s">
        <v>2000</v>
      </c>
      <c r="G52" t="s">
        <v>106</v>
      </c>
      <c r="H52" s="77">
        <v>372.93</v>
      </c>
      <c r="I52" s="77">
        <v>6838</v>
      </c>
      <c r="J52" s="77">
        <v>0</v>
      </c>
      <c r="K52" s="77">
        <v>91.446418892400004</v>
      </c>
      <c r="L52" s="78">
        <v>0</v>
      </c>
      <c r="M52" s="78">
        <v>8.0999999999999996E-3</v>
      </c>
      <c r="N52" s="78">
        <v>1E-3</v>
      </c>
    </row>
    <row r="53" spans="2:14">
      <c r="B53" t="s">
        <v>2073</v>
      </c>
      <c r="C53" t="s">
        <v>2074</v>
      </c>
      <c r="D53" t="s">
        <v>1819</v>
      </c>
      <c r="E53" t="s">
        <v>2040</v>
      </c>
      <c r="F53" t="s">
        <v>2000</v>
      </c>
      <c r="G53" t="s">
        <v>106</v>
      </c>
      <c r="H53" s="77">
        <v>417.89</v>
      </c>
      <c r="I53" s="77">
        <v>5038</v>
      </c>
      <c r="J53" s="77">
        <v>0</v>
      </c>
      <c r="K53" s="77">
        <v>75.497127345199999</v>
      </c>
      <c r="L53" s="78">
        <v>0</v>
      </c>
      <c r="M53" s="78">
        <v>6.6E-3</v>
      </c>
      <c r="N53" s="78">
        <v>8.9999999999999998E-4</v>
      </c>
    </row>
    <row r="54" spans="2:14">
      <c r="B54" t="s">
        <v>2075</v>
      </c>
      <c r="C54" t="s">
        <v>2076</v>
      </c>
      <c r="D54" t="s">
        <v>1931</v>
      </c>
      <c r="E54" t="s">
        <v>2040</v>
      </c>
      <c r="F54" t="s">
        <v>2000</v>
      </c>
      <c r="G54" t="s">
        <v>106</v>
      </c>
      <c r="H54" s="77">
        <v>5903.03</v>
      </c>
      <c r="I54" s="77">
        <v>482.8</v>
      </c>
      <c r="J54" s="77">
        <v>0</v>
      </c>
      <c r="K54" s="77">
        <v>102.20038622024001</v>
      </c>
      <c r="L54" s="78">
        <v>1E-4</v>
      </c>
      <c r="M54" s="78">
        <v>8.9999999999999993E-3</v>
      </c>
      <c r="N54" s="78">
        <v>1.1999999999999999E-3</v>
      </c>
    </row>
    <row r="55" spans="2:14">
      <c r="B55" t="s">
        <v>2077</v>
      </c>
      <c r="C55" t="s">
        <v>2078</v>
      </c>
      <c r="D55" t="s">
        <v>2079</v>
      </c>
      <c r="E55" t="s">
        <v>2040</v>
      </c>
      <c r="F55" t="s">
        <v>2000</v>
      </c>
      <c r="G55" t="s">
        <v>110</v>
      </c>
      <c r="H55" s="77">
        <v>5246.25</v>
      </c>
      <c r="I55" s="77">
        <v>638</v>
      </c>
      <c r="J55" s="77">
        <v>0</v>
      </c>
      <c r="K55" s="77">
        <v>130.41000241500001</v>
      </c>
      <c r="L55" s="78">
        <v>0</v>
      </c>
      <c r="M55" s="78">
        <v>1.15E-2</v>
      </c>
      <c r="N55" s="78">
        <v>1.5E-3</v>
      </c>
    </row>
    <row r="56" spans="2:14">
      <c r="B56" t="s">
        <v>2080</v>
      </c>
      <c r="C56" t="s">
        <v>2081</v>
      </c>
      <c r="D56" t="s">
        <v>2079</v>
      </c>
      <c r="E56" t="s">
        <v>2040</v>
      </c>
      <c r="F56" t="s">
        <v>2000</v>
      </c>
      <c r="G56" t="s">
        <v>106</v>
      </c>
      <c r="H56" s="77">
        <v>3470.77</v>
      </c>
      <c r="I56" s="77">
        <v>649.07000000000005</v>
      </c>
      <c r="J56" s="77">
        <v>0</v>
      </c>
      <c r="K56" s="77">
        <v>80.784428444653997</v>
      </c>
      <c r="L56" s="78">
        <v>0</v>
      </c>
      <c r="M56" s="78">
        <v>7.1000000000000004E-3</v>
      </c>
      <c r="N56" s="78">
        <v>8.9999999999999998E-4</v>
      </c>
    </row>
    <row r="57" spans="2:14">
      <c r="B57" t="s">
        <v>2082</v>
      </c>
      <c r="C57" t="s">
        <v>2083</v>
      </c>
      <c r="D57" t="s">
        <v>1839</v>
      </c>
      <c r="E57" t="s">
        <v>2040</v>
      </c>
      <c r="F57" t="s">
        <v>2000</v>
      </c>
      <c r="G57" t="s">
        <v>106</v>
      </c>
      <c r="H57" s="77">
        <v>218.9</v>
      </c>
      <c r="I57" s="77">
        <v>11438</v>
      </c>
      <c r="J57" s="77">
        <v>0</v>
      </c>
      <c r="K57" s="77">
        <v>89.785486251999998</v>
      </c>
      <c r="L57" s="78">
        <v>0</v>
      </c>
      <c r="M57" s="78">
        <v>7.9000000000000008E-3</v>
      </c>
      <c r="N57" s="78">
        <v>1E-3</v>
      </c>
    </row>
    <row r="58" spans="2:14">
      <c r="B58" t="s">
        <v>2084</v>
      </c>
      <c r="C58" t="s">
        <v>2085</v>
      </c>
      <c r="D58" t="s">
        <v>123</v>
      </c>
      <c r="E58" t="s">
        <v>2040</v>
      </c>
      <c r="F58" t="s">
        <v>2000</v>
      </c>
      <c r="G58" t="s">
        <v>110</v>
      </c>
      <c r="H58" s="77">
        <v>7500.84</v>
      </c>
      <c r="I58" s="77">
        <v>2845.5</v>
      </c>
      <c r="J58" s="77">
        <v>0</v>
      </c>
      <c r="K58" s="77">
        <v>831.59091025164003</v>
      </c>
      <c r="L58" s="78">
        <v>0</v>
      </c>
      <c r="M58" s="78">
        <v>7.3200000000000001E-2</v>
      </c>
      <c r="N58" s="78">
        <v>9.4999999999999998E-3</v>
      </c>
    </row>
    <row r="59" spans="2:14">
      <c r="B59" t="s">
        <v>2086</v>
      </c>
      <c r="C59" t="s">
        <v>2087</v>
      </c>
      <c r="D59" t="s">
        <v>1839</v>
      </c>
      <c r="E59" t="s">
        <v>2088</v>
      </c>
      <c r="F59" t="s">
        <v>2000</v>
      </c>
      <c r="G59" t="s">
        <v>106</v>
      </c>
      <c r="H59" s="77">
        <v>1514.92</v>
      </c>
      <c r="I59" s="77">
        <v>5688</v>
      </c>
      <c r="J59" s="77">
        <v>0</v>
      </c>
      <c r="K59" s="77">
        <v>309.00077746559998</v>
      </c>
      <c r="L59" s="78">
        <v>0</v>
      </c>
      <c r="M59" s="78">
        <v>2.7199999999999998E-2</v>
      </c>
      <c r="N59" s="78">
        <v>3.5000000000000001E-3</v>
      </c>
    </row>
    <row r="60" spans="2:14">
      <c r="B60" t="s">
        <v>2089</v>
      </c>
      <c r="C60" t="s">
        <v>2090</v>
      </c>
      <c r="D60" t="s">
        <v>1839</v>
      </c>
      <c r="E60" t="s">
        <v>2091</v>
      </c>
      <c r="F60" t="s">
        <v>2000</v>
      </c>
      <c r="G60" t="s">
        <v>106</v>
      </c>
      <c r="H60" s="77">
        <v>1134.1199999999999</v>
      </c>
      <c r="I60" s="77">
        <v>7411</v>
      </c>
      <c r="J60" s="77">
        <v>0</v>
      </c>
      <c r="K60" s="77">
        <v>301.40198465520001</v>
      </c>
      <c r="L60" s="78">
        <v>0</v>
      </c>
      <c r="M60" s="78">
        <v>2.6499999999999999E-2</v>
      </c>
      <c r="N60" s="78">
        <v>3.3999999999999998E-3</v>
      </c>
    </row>
    <row r="61" spans="2:14">
      <c r="B61" t="s">
        <v>2092</v>
      </c>
      <c r="C61" t="s">
        <v>2093</v>
      </c>
      <c r="D61" t="s">
        <v>1819</v>
      </c>
      <c r="E61" t="s">
        <v>2094</v>
      </c>
      <c r="F61" t="s">
        <v>2000</v>
      </c>
      <c r="G61" t="s">
        <v>116</v>
      </c>
      <c r="H61" s="77">
        <v>2284.29</v>
      </c>
      <c r="I61" s="77">
        <v>4927</v>
      </c>
      <c r="J61" s="77">
        <v>0</v>
      </c>
      <c r="K61" s="77">
        <v>297.90057039327002</v>
      </c>
      <c r="L61" s="78">
        <v>0</v>
      </c>
      <c r="M61" s="78">
        <v>2.6200000000000001E-2</v>
      </c>
      <c r="N61" s="78">
        <v>3.3999999999999998E-3</v>
      </c>
    </row>
    <row r="62" spans="2:14">
      <c r="B62" t="s">
        <v>2095</v>
      </c>
      <c r="C62" t="s">
        <v>2096</v>
      </c>
      <c r="D62" t="s">
        <v>1931</v>
      </c>
      <c r="E62" t="s">
        <v>2097</v>
      </c>
      <c r="F62" t="s">
        <v>2000</v>
      </c>
      <c r="G62" t="s">
        <v>106</v>
      </c>
      <c r="H62" s="77">
        <v>3382.92</v>
      </c>
      <c r="I62" s="77">
        <v>1002</v>
      </c>
      <c r="J62" s="77">
        <v>0</v>
      </c>
      <c r="K62" s="77">
        <v>121.55413422239999</v>
      </c>
      <c r="L62" s="78">
        <v>0</v>
      </c>
      <c r="M62" s="78">
        <v>1.0699999999999999E-2</v>
      </c>
      <c r="N62" s="78">
        <v>1.4E-3</v>
      </c>
    </row>
    <row r="63" spans="2:14">
      <c r="B63" t="s">
        <v>2098</v>
      </c>
      <c r="C63" t="s">
        <v>2099</v>
      </c>
      <c r="D63" t="s">
        <v>1819</v>
      </c>
      <c r="E63" t="s">
        <v>2100</v>
      </c>
      <c r="F63" t="s">
        <v>2000</v>
      </c>
      <c r="G63" t="s">
        <v>106</v>
      </c>
      <c r="H63" s="77">
        <v>479.4</v>
      </c>
      <c r="I63" s="77">
        <v>4592.5</v>
      </c>
      <c r="J63" s="77">
        <v>0</v>
      </c>
      <c r="K63" s="77">
        <v>78.950971769999995</v>
      </c>
      <c r="L63" s="78">
        <v>0</v>
      </c>
      <c r="M63" s="78">
        <v>7.0000000000000001E-3</v>
      </c>
      <c r="N63" s="78">
        <v>8.9999999999999998E-4</v>
      </c>
    </row>
    <row r="64" spans="2:14">
      <c r="B64" t="s">
        <v>2101</v>
      </c>
      <c r="C64" t="s">
        <v>2102</v>
      </c>
      <c r="D64" t="s">
        <v>1931</v>
      </c>
      <c r="E64" t="s">
        <v>2100</v>
      </c>
      <c r="F64" t="s">
        <v>2000</v>
      </c>
      <c r="G64" t="s">
        <v>106</v>
      </c>
      <c r="H64" s="77">
        <v>21.23</v>
      </c>
      <c r="I64" s="77">
        <v>77857</v>
      </c>
      <c r="J64" s="77">
        <v>0</v>
      </c>
      <c r="K64" s="77">
        <v>59.273141384600002</v>
      </c>
      <c r="L64" s="78">
        <v>0</v>
      </c>
      <c r="M64" s="78">
        <v>5.1999999999999998E-3</v>
      </c>
      <c r="N64" s="78">
        <v>6.9999999999999999E-4</v>
      </c>
    </row>
    <row r="65" spans="2:14">
      <c r="B65" t="s">
        <v>2103</v>
      </c>
      <c r="C65" t="s">
        <v>2104</v>
      </c>
      <c r="D65" t="s">
        <v>2079</v>
      </c>
      <c r="E65" t="s">
        <v>2105</v>
      </c>
      <c r="F65" t="s">
        <v>2000</v>
      </c>
      <c r="G65" t="s">
        <v>110</v>
      </c>
      <c r="H65" s="77">
        <v>1666.65</v>
      </c>
      <c r="I65" s="77">
        <v>20196</v>
      </c>
      <c r="J65" s="77">
        <v>0</v>
      </c>
      <c r="K65" s="77">
        <v>1311.4478053908001</v>
      </c>
      <c r="L65" s="78">
        <v>1E-4</v>
      </c>
      <c r="M65" s="78">
        <v>0.11550000000000001</v>
      </c>
      <c r="N65" s="78">
        <v>1.4999999999999999E-2</v>
      </c>
    </row>
    <row r="66" spans="2:14">
      <c r="B66" t="s">
        <v>2106</v>
      </c>
      <c r="C66" t="s">
        <v>2107</v>
      </c>
      <c r="D66" t="s">
        <v>2079</v>
      </c>
      <c r="E66" t="s">
        <v>2105</v>
      </c>
      <c r="F66" t="s">
        <v>2000</v>
      </c>
      <c r="G66" t="s">
        <v>110</v>
      </c>
      <c r="H66" s="77">
        <v>580.71</v>
      </c>
      <c r="I66" s="77">
        <v>8947.1</v>
      </c>
      <c r="J66" s="77">
        <v>0</v>
      </c>
      <c r="K66" s="77">
        <v>202.43371172224201</v>
      </c>
      <c r="L66" s="78">
        <v>1E-4</v>
      </c>
      <c r="M66" s="78">
        <v>1.78E-2</v>
      </c>
      <c r="N66" s="78">
        <v>2.3E-3</v>
      </c>
    </row>
    <row r="67" spans="2:14">
      <c r="B67" t="s">
        <v>2108</v>
      </c>
      <c r="C67" t="s">
        <v>2109</v>
      </c>
      <c r="D67" t="s">
        <v>2079</v>
      </c>
      <c r="E67" t="s">
        <v>2105</v>
      </c>
      <c r="F67" t="s">
        <v>2000</v>
      </c>
      <c r="G67" t="s">
        <v>110</v>
      </c>
      <c r="H67" s="77">
        <v>621.08000000000004</v>
      </c>
      <c r="I67" s="77">
        <v>2128</v>
      </c>
      <c r="J67" s="77">
        <v>0</v>
      </c>
      <c r="K67" s="77">
        <v>51.494448346879999</v>
      </c>
      <c r="L67" s="78">
        <v>0</v>
      </c>
      <c r="M67" s="78">
        <v>4.4999999999999997E-3</v>
      </c>
      <c r="N67" s="78">
        <v>5.9999999999999995E-4</v>
      </c>
    </row>
    <row r="68" spans="2:14">
      <c r="B68" t="s">
        <v>2110</v>
      </c>
      <c r="C68" t="s">
        <v>2111</v>
      </c>
      <c r="D68" t="s">
        <v>2079</v>
      </c>
      <c r="E68" t="s">
        <v>2105</v>
      </c>
      <c r="F68" t="s">
        <v>2000</v>
      </c>
      <c r="G68" t="s">
        <v>110</v>
      </c>
      <c r="H68" s="77">
        <v>452.39</v>
      </c>
      <c r="I68" s="77">
        <v>5423.6</v>
      </c>
      <c r="J68" s="77">
        <v>0</v>
      </c>
      <c r="K68" s="77">
        <v>95.596477624648003</v>
      </c>
      <c r="L68" s="78">
        <v>1E-4</v>
      </c>
      <c r="M68" s="78">
        <v>8.3999999999999995E-3</v>
      </c>
      <c r="N68" s="78">
        <v>1.1000000000000001E-3</v>
      </c>
    </row>
    <row r="69" spans="2:14">
      <c r="B69" t="s">
        <v>2112</v>
      </c>
      <c r="C69" t="s">
        <v>2113</v>
      </c>
      <c r="D69" t="s">
        <v>2052</v>
      </c>
      <c r="E69" t="s">
        <v>2053</v>
      </c>
      <c r="F69" t="s">
        <v>2000</v>
      </c>
      <c r="G69" t="s">
        <v>200</v>
      </c>
      <c r="H69" s="77">
        <v>2542.0300000000002</v>
      </c>
      <c r="I69" s="77">
        <v>209400</v>
      </c>
      <c r="J69" s="77">
        <v>0</v>
      </c>
      <c r="K69" s="77">
        <v>143.78516826984</v>
      </c>
      <c r="L69" s="78">
        <v>0</v>
      </c>
      <c r="M69" s="78">
        <v>1.2699999999999999E-2</v>
      </c>
      <c r="N69" s="78">
        <v>1.6000000000000001E-3</v>
      </c>
    </row>
    <row r="70" spans="2:14">
      <c r="B70" t="s">
        <v>2114</v>
      </c>
      <c r="C70" t="s">
        <v>2115</v>
      </c>
      <c r="D70" t="s">
        <v>1819</v>
      </c>
      <c r="E70" t="s">
        <v>2116</v>
      </c>
      <c r="F70" t="s">
        <v>2000</v>
      </c>
      <c r="G70" t="s">
        <v>106</v>
      </c>
      <c r="H70" s="77">
        <v>41.07</v>
      </c>
      <c r="I70" s="77">
        <v>31568</v>
      </c>
      <c r="J70" s="77">
        <v>7.0110000000000006E-2</v>
      </c>
      <c r="K70" s="77">
        <v>46.562519673600001</v>
      </c>
      <c r="L70" s="78">
        <v>0</v>
      </c>
      <c r="M70" s="78">
        <v>4.1000000000000003E-3</v>
      </c>
      <c r="N70" s="78">
        <v>5.0000000000000001E-4</v>
      </c>
    </row>
    <row r="71" spans="2:14">
      <c r="B71" t="s">
        <v>2117</v>
      </c>
      <c r="C71" t="s">
        <v>2118</v>
      </c>
      <c r="D71" t="s">
        <v>1839</v>
      </c>
      <c r="E71" t="s">
        <v>2119</v>
      </c>
      <c r="F71" t="s">
        <v>2000</v>
      </c>
      <c r="G71" t="s">
        <v>106</v>
      </c>
      <c r="H71" s="77">
        <v>231.56</v>
      </c>
      <c r="I71" s="77">
        <v>6720</v>
      </c>
      <c r="J71" s="77">
        <v>0</v>
      </c>
      <c r="K71" s="77">
        <v>55.801143551999999</v>
      </c>
      <c r="L71" s="78">
        <v>0</v>
      </c>
      <c r="M71" s="78">
        <v>4.8999999999999998E-3</v>
      </c>
      <c r="N71" s="78">
        <v>5.9999999999999995E-4</v>
      </c>
    </row>
    <row r="72" spans="2:14">
      <c r="B72" t="s">
        <v>2120</v>
      </c>
      <c r="C72" t="s">
        <v>2121</v>
      </c>
      <c r="D72" t="s">
        <v>1839</v>
      </c>
      <c r="E72" t="s">
        <v>2059</v>
      </c>
      <c r="F72" t="s">
        <v>2000</v>
      </c>
      <c r="G72" t="s">
        <v>106</v>
      </c>
      <c r="H72" s="77">
        <v>565.49</v>
      </c>
      <c r="I72" s="77">
        <v>14888</v>
      </c>
      <c r="J72" s="77">
        <v>0</v>
      </c>
      <c r="K72" s="77">
        <v>301.90588220320001</v>
      </c>
      <c r="L72" s="78">
        <v>0</v>
      </c>
      <c r="M72" s="78">
        <v>2.6599999999999999E-2</v>
      </c>
      <c r="N72" s="78">
        <v>3.3999999999999998E-3</v>
      </c>
    </row>
    <row r="73" spans="2:14">
      <c r="B73" t="s">
        <v>2122</v>
      </c>
      <c r="C73" t="s">
        <v>2123</v>
      </c>
      <c r="D73" t="s">
        <v>1839</v>
      </c>
      <c r="E73" t="s">
        <v>2059</v>
      </c>
      <c r="F73" t="s">
        <v>2000</v>
      </c>
      <c r="G73" t="s">
        <v>106</v>
      </c>
      <c r="H73" s="77">
        <v>307.51</v>
      </c>
      <c r="I73" s="77">
        <v>14565</v>
      </c>
      <c r="J73" s="77">
        <v>0</v>
      </c>
      <c r="K73" s="77">
        <v>160.612749759</v>
      </c>
      <c r="L73" s="78">
        <v>0</v>
      </c>
      <c r="M73" s="78">
        <v>1.41E-2</v>
      </c>
      <c r="N73" s="78">
        <v>1.8E-3</v>
      </c>
    </row>
    <row r="74" spans="2:14">
      <c r="B74" t="s">
        <v>2124</v>
      </c>
      <c r="C74" t="s">
        <v>2125</v>
      </c>
      <c r="D74" t="s">
        <v>1839</v>
      </c>
      <c r="E74" t="s">
        <v>2059</v>
      </c>
      <c r="F74" t="s">
        <v>2000</v>
      </c>
      <c r="G74" t="s">
        <v>106</v>
      </c>
      <c r="H74" s="77">
        <v>277.27</v>
      </c>
      <c r="I74" s="77">
        <v>8226</v>
      </c>
      <c r="J74" s="77">
        <v>0</v>
      </c>
      <c r="K74" s="77">
        <v>81.790313497200003</v>
      </c>
      <c r="L74" s="78">
        <v>0</v>
      </c>
      <c r="M74" s="78">
        <v>7.1999999999999998E-3</v>
      </c>
      <c r="N74" s="78">
        <v>8.9999999999999998E-4</v>
      </c>
    </row>
    <row r="75" spans="2:14">
      <c r="B75" t="s">
        <v>2126</v>
      </c>
      <c r="C75" t="s">
        <v>2127</v>
      </c>
      <c r="D75" t="s">
        <v>1839</v>
      </c>
      <c r="E75" t="s">
        <v>2059</v>
      </c>
      <c r="F75" t="s">
        <v>2000</v>
      </c>
      <c r="G75" t="s">
        <v>106</v>
      </c>
      <c r="H75" s="77">
        <v>2010.78</v>
      </c>
      <c r="I75" s="77">
        <v>3180</v>
      </c>
      <c r="J75" s="77">
        <v>0</v>
      </c>
      <c r="K75" s="77">
        <v>229.298895144</v>
      </c>
      <c r="L75" s="78">
        <v>0</v>
      </c>
      <c r="M75" s="78">
        <v>2.0199999999999999E-2</v>
      </c>
      <c r="N75" s="78">
        <v>2.5999999999999999E-3</v>
      </c>
    </row>
    <row r="76" spans="2:14">
      <c r="B76" t="s">
        <v>2128</v>
      </c>
      <c r="C76" t="s">
        <v>2129</v>
      </c>
      <c r="D76" t="s">
        <v>1839</v>
      </c>
      <c r="E76" t="s">
        <v>2059</v>
      </c>
      <c r="F76" t="s">
        <v>2000</v>
      </c>
      <c r="G76" t="s">
        <v>106</v>
      </c>
      <c r="H76" s="77">
        <v>182.71</v>
      </c>
      <c r="I76" s="77">
        <v>12809</v>
      </c>
      <c r="J76" s="77">
        <v>0</v>
      </c>
      <c r="K76" s="77">
        <v>83.924319505400007</v>
      </c>
      <c r="L76" s="78">
        <v>0</v>
      </c>
      <c r="M76" s="78">
        <v>7.4000000000000003E-3</v>
      </c>
      <c r="N76" s="78">
        <v>1E-3</v>
      </c>
    </row>
    <row r="77" spans="2:14">
      <c r="B77" t="s">
        <v>2130</v>
      </c>
      <c r="C77" t="s">
        <v>2131</v>
      </c>
      <c r="D77" t="s">
        <v>1839</v>
      </c>
      <c r="E77" t="s">
        <v>2059</v>
      </c>
      <c r="F77" t="s">
        <v>2000</v>
      </c>
      <c r="G77" t="s">
        <v>106</v>
      </c>
      <c r="H77" s="77">
        <v>560.80999999999995</v>
      </c>
      <c r="I77" s="77">
        <v>9986</v>
      </c>
      <c r="J77" s="77">
        <v>0</v>
      </c>
      <c r="K77" s="77">
        <v>200.8249169476</v>
      </c>
      <c r="L77" s="78">
        <v>0</v>
      </c>
      <c r="M77" s="78">
        <v>1.77E-2</v>
      </c>
      <c r="N77" s="78">
        <v>2.3E-3</v>
      </c>
    </row>
    <row r="78" spans="2:14">
      <c r="B78" t="s">
        <v>2132</v>
      </c>
      <c r="C78" t="s">
        <v>2133</v>
      </c>
      <c r="D78" t="s">
        <v>1839</v>
      </c>
      <c r="E78" t="s">
        <v>2059</v>
      </c>
      <c r="F78" t="s">
        <v>2000</v>
      </c>
      <c r="G78" t="s">
        <v>106</v>
      </c>
      <c r="H78" s="77">
        <v>611.46</v>
      </c>
      <c r="I78" s="77">
        <v>5242</v>
      </c>
      <c r="J78" s="77">
        <v>0</v>
      </c>
      <c r="K78" s="77">
        <v>114.9411012552</v>
      </c>
      <c r="L78" s="78">
        <v>0</v>
      </c>
      <c r="M78" s="78">
        <v>1.01E-2</v>
      </c>
      <c r="N78" s="78">
        <v>1.2999999999999999E-3</v>
      </c>
    </row>
    <row r="79" spans="2:14">
      <c r="B79" t="s">
        <v>2134</v>
      </c>
      <c r="C79" t="s">
        <v>2135</v>
      </c>
      <c r="D79" t="s">
        <v>123</v>
      </c>
      <c r="E79" t="s">
        <v>2059</v>
      </c>
      <c r="F79" t="s">
        <v>2000</v>
      </c>
      <c r="G79" t="s">
        <v>110</v>
      </c>
      <c r="H79" s="77">
        <v>112.91</v>
      </c>
      <c r="I79" s="77">
        <v>22630</v>
      </c>
      <c r="J79" s="77">
        <v>0</v>
      </c>
      <c r="K79" s="77">
        <v>99.553882874600006</v>
      </c>
      <c r="L79" s="78">
        <v>1E-4</v>
      </c>
      <c r="M79" s="78">
        <v>8.8000000000000005E-3</v>
      </c>
      <c r="N79" s="78">
        <v>1.1000000000000001E-3</v>
      </c>
    </row>
    <row r="80" spans="2:14">
      <c r="B80" t="s">
        <v>2136</v>
      </c>
      <c r="C80" t="s">
        <v>2137</v>
      </c>
      <c r="D80" t="s">
        <v>1839</v>
      </c>
      <c r="E80" t="s">
        <v>2059</v>
      </c>
      <c r="F80" t="s">
        <v>2000</v>
      </c>
      <c r="G80" t="s">
        <v>106</v>
      </c>
      <c r="H80" s="77">
        <v>418.1</v>
      </c>
      <c r="I80" s="77">
        <v>7467</v>
      </c>
      <c r="J80" s="77">
        <v>0</v>
      </c>
      <c r="K80" s="77">
        <v>111.953223822</v>
      </c>
      <c r="L80" s="78">
        <v>0</v>
      </c>
      <c r="M80" s="78">
        <v>9.9000000000000008E-3</v>
      </c>
      <c r="N80" s="78">
        <v>1.2999999999999999E-3</v>
      </c>
    </row>
    <row r="81" spans="2:14">
      <c r="B81" t="s">
        <v>2138</v>
      </c>
      <c r="C81" t="s">
        <v>2139</v>
      </c>
      <c r="D81" t="s">
        <v>107</v>
      </c>
      <c r="E81" t="s">
        <v>2140</v>
      </c>
      <c r="F81" t="s">
        <v>2000</v>
      </c>
      <c r="G81" t="s">
        <v>120</v>
      </c>
      <c r="H81" s="77">
        <v>1317.85</v>
      </c>
      <c r="I81" s="77">
        <v>8905</v>
      </c>
      <c r="J81" s="77">
        <v>0</v>
      </c>
      <c r="K81" s="77">
        <v>281.82693381374997</v>
      </c>
      <c r="L81" s="78">
        <v>0</v>
      </c>
      <c r="M81" s="78">
        <v>2.4799999999999999E-2</v>
      </c>
      <c r="N81" s="78">
        <v>3.2000000000000002E-3</v>
      </c>
    </row>
    <row r="82" spans="2:14">
      <c r="B82" s="79" t="s">
        <v>2141</v>
      </c>
      <c r="D82" s="16"/>
      <c r="E82" s="16"/>
      <c r="F82" s="16"/>
      <c r="G82" s="16"/>
      <c r="H82" s="81">
        <v>1291.54</v>
      </c>
      <c r="J82" s="81">
        <v>0</v>
      </c>
      <c r="K82" s="81">
        <v>252.23230646900001</v>
      </c>
      <c r="M82" s="80">
        <v>2.2200000000000001E-2</v>
      </c>
      <c r="N82" s="80">
        <v>2.8999999999999998E-3</v>
      </c>
    </row>
    <row r="83" spans="2:14">
      <c r="B83" t="s">
        <v>2142</v>
      </c>
      <c r="C83" t="s">
        <v>2143</v>
      </c>
      <c r="D83" t="s">
        <v>1931</v>
      </c>
      <c r="E83" t="s">
        <v>2040</v>
      </c>
      <c r="F83" t="s">
        <v>2030</v>
      </c>
      <c r="G83" t="s">
        <v>106</v>
      </c>
      <c r="H83" s="77">
        <v>545.07000000000005</v>
      </c>
      <c r="I83" s="77">
        <v>9089</v>
      </c>
      <c r="J83" s="77">
        <v>0</v>
      </c>
      <c r="K83" s="77">
        <v>177.6555045078</v>
      </c>
      <c r="L83" s="78">
        <v>0</v>
      </c>
      <c r="M83" s="78">
        <v>1.5599999999999999E-2</v>
      </c>
      <c r="N83" s="78">
        <v>2E-3</v>
      </c>
    </row>
    <row r="84" spans="2:14">
      <c r="B84" t="s">
        <v>2144</v>
      </c>
      <c r="C84" t="s">
        <v>2145</v>
      </c>
      <c r="D84" t="s">
        <v>1839</v>
      </c>
      <c r="E84" t="s">
        <v>2146</v>
      </c>
      <c r="F84" t="s">
        <v>2030</v>
      </c>
      <c r="G84" t="s">
        <v>106</v>
      </c>
      <c r="H84" s="77">
        <v>746.47</v>
      </c>
      <c r="I84" s="77">
        <v>2786</v>
      </c>
      <c r="J84" s="77">
        <v>0</v>
      </c>
      <c r="K84" s="77">
        <v>74.576801961200005</v>
      </c>
      <c r="L84" s="78">
        <v>0</v>
      </c>
      <c r="M84" s="78">
        <v>6.6E-3</v>
      </c>
      <c r="N84" s="78">
        <v>8.9999999999999998E-4</v>
      </c>
    </row>
    <row r="85" spans="2:14">
      <c r="B85" s="79" t="s">
        <v>1018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213</v>
      </c>
      <c r="C86" t="s">
        <v>213</v>
      </c>
      <c r="D86" s="16"/>
      <c r="E86" s="16"/>
      <c r="F86" t="s">
        <v>213</v>
      </c>
      <c r="G86" t="s">
        <v>213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2036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213</v>
      </c>
      <c r="C88" t="s">
        <v>213</v>
      </c>
      <c r="D88" s="16"/>
      <c r="E88" s="16"/>
      <c r="F88" t="s">
        <v>213</v>
      </c>
      <c r="G88" t="s">
        <v>213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233</v>
      </c>
      <c r="D89" s="16"/>
      <c r="E89" s="16"/>
      <c r="F89" s="16"/>
      <c r="G89" s="16"/>
    </row>
    <row r="90" spans="2:14">
      <c r="B90" t="s">
        <v>353</v>
      </c>
      <c r="D90" s="16"/>
      <c r="E90" s="16"/>
      <c r="F90" s="16"/>
      <c r="G90" s="16"/>
    </row>
    <row r="91" spans="2:14">
      <c r="B91" t="s">
        <v>354</v>
      </c>
      <c r="D91" s="16"/>
      <c r="E91" s="16"/>
      <c r="F91" s="16"/>
      <c r="G91" s="16"/>
    </row>
    <row r="92" spans="2:14">
      <c r="B92" t="s">
        <v>355</v>
      </c>
      <c r="D92" s="16"/>
      <c r="E92" s="16"/>
      <c r="F92" s="16"/>
      <c r="G92" s="16"/>
    </row>
    <row r="93" spans="2:14">
      <c r="B93" t="s">
        <v>356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3659</v>
      </c>
    </row>
    <row r="3" spans="2:65" s="1" customFormat="1">
      <c r="B3" s="2" t="s">
        <v>2</v>
      </c>
      <c r="C3" s="26" t="s">
        <v>3660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16392.89</v>
      </c>
      <c r="K11" s="7"/>
      <c r="L11" s="75">
        <v>1698.1672425045381</v>
      </c>
      <c r="M11" s="7"/>
      <c r="N11" s="76">
        <v>1</v>
      </c>
      <c r="O11" s="76">
        <v>1.9400000000000001E-2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2147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2148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16392.89</v>
      </c>
      <c r="L21" s="81">
        <v>1698.1672425045381</v>
      </c>
      <c r="N21" s="80">
        <v>1</v>
      </c>
      <c r="O21" s="80">
        <v>1.9400000000000001E-2</v>
      </c>
    </row>
    <row r="22" spans="2:15">
      <c r="B22" s="79" t="s">
        <v>2147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2148</v>
      </c>
      <c r="C24" s="16"/>
      <c r="D24" s="16"/>
      <c r="E24" s="16"/>
      <c r="J24" s="81">
        <v>10060.58</v>
      </c>
      <c r="L24" s="81">
        <v>705.58045488665005</v>
      </c>
      <c r="N24" s="80">
        <v>0.41549999999999998</v>
      </c>
      <c r="O24" s="80">
        <v>8.0999999999999996E-3</v>
      </c>
    </row>
    <row r="25" spans="2:15">
      <c r="B25" t="s">
        <v>2149</v>
      </c>
      <c r="C25" t="s">
        <v>2150</v>
      </c>
      <c r="D25" t="s">
        <v>123</v>
      </c>
      <c r="E25" t="s">
        <v>2062</v>
      </c>
      <c r="F25" t="s">
        <v>2030</v>
      </c>
      <c r="G25" t="s">
        <v>522</v>
      </c>
      <c r="H25" t="s">
        <v>216</v>
      </c>
      <c r="I25" t="s">
        <v>106</v>
      </c>
      <c r="J25" s="77">
        <v>3.1</v>
      </c>
      <c r="K25" s="77">
        <v>1015461</v>
      </c>
      <c r="L25" s="77">
        <v>112.884737526</v>
      </c>
      <c r="M25" s="78">
        <v>0</v>
      </c>
      <c r="N25" s="78">
        <v>6.6500000000000004E-2</v>
      </c>
      <c r="O25" s="78">
        <v>1.2999999999999999E-3</v>
      </c>
    </row>
    <row r="26" spans="2:15">
      <c r="B26" t="s">
        <v>2151</v>
      </c>
      <c r="C26" t="s">
        <v>2152</v>
      </c>
      <c r="D26" t="s">
        <v>123</v>
      </c>
      <c r="E26" t="s">
        <v>2153</v>
      </c>
      <c r="F26" t="s">
        <v>2030</v>
      </c>
      <c r="G26" t="s">
        <v>2154</v>
      </c>
      <c r="H26" t="s">
        <v>350</v>
      </c>
      <c r="I26" t="s">
        <v>106</v>
      </c>
      <c r="J26" s="77">
        <v>42.98</v>
      </c>
      <c r="K26" s="77">
        <v>113351</v>
      </c>
      <c r="L26" s="77">
        <v>174.70367964280001</v>
      </c>
      <c r="M26" s="78">
        <v>0</v>
      </c>
      <c r="N26" s="78">
        <v>0.10290000000000001</v>
      </c>
      <c r="O26" s="78">
        <v>2E-3</v>
      </c>
    </row>
    <row r="27" spans="2:15">
      <c r="B27" t="s">
        <v>2155</v>
      </c>
      <c r="C27" t="s">
        <v>2156</v>
      </c>
      <c r="D27" t="s">
        <v>123</v>
      </c>
      <c r="E27" t="s">
        <v>2157</v>
      </c>
      <c r="F27" t="s">
        <v>2030</v>
      </c>
      <c r="G27" t="s">
        <v>1022</v>
      </c>
      <c r="H27" t="s">
        <v>216</v>
      </c>
      <c r="I27" t="s">
        <v>110</v>
      </c>
      <c r="J27" s="77">
        <v>18.23</v>
      </c>
      <c r="K27" s="77">
        <v>101083</v>
      </c>
      <c r="L27" s="77">
        <v>71.796956272580005</v>
      </c>
      <c r="M27" s="78">
        <v>5.1999999999999998E-3</v>
      </c>
      <c r="N27" s="78">
        <v>4.2299999999999997E-2</v>
      </c>
      <c r="O27" s="78">
        <v>8.0000000000000004E-4</v>
      </c>
    </row>
    <row r="28" spans="2:15">
      <c r="B28" t="s">
        <v>2158</v>
      </c>
      <c r="C28" t="s">
        <v>2159</v>
      </c>
      <c r="D28" t="s">
        <v>123</v>
      </c>
      <c r="E28" t="s">
        <v>2053</v>
      </c>
      <c r="F28" t="s">
        <v>2030</v>
      </c>
      <c r="G28" t="s">
        <v>1022</v>
      </c>
      <c r="H28" t="s">
        <v>151</v>
      </c>
      <c r="I28" t="s">
        <v>106</v>
      </c>
      <c r="J28" s="77">
        <v>112.99</v>
      </c>
      <c r="K28" s="77">
        <v>33766</v>
      </c>
      <c r="L28" s="77">
        <v>136.81380139239999</v>
      </c>
      <c r="M28" s="78">
        <v>0</v>
      </c>
      <c r="N28" s="78">
        <v>8.0600000000000005E-2</v>
      </c>
      <c r="O28" s="78">
        <v>1.6000000000000001E-3</v>
      </c>
    </row>
    <row r="29" spans="2:15">
      <c r="B29" t="s">
        <v>2160</v>
      </c>
      <c r="C29" t="s">
        <v>2161</v>
      </c>
      <c r="D29" t="s">
        <v>123</v>
      </c>
      <c r="E29" t="s">
        <v>2157</v>
      </c>
      <c r="F29" t="s">
        <v>2030</v>
      </c>
      <c r="G29" t="s">
        <v>213</v>
      </c>
      <c r="H29" t="s">
        <v>214</v>
      </c>
      <c r="I29" t="s">
        <v>110</v>
      </c>
      <c r="J29" s="77">
        <v>17.53</v>
      </c>
      <c r="K29" s="77">
        <v>220567</v>
      </c>
      <c r="L29" s="77">
        <v>150.64811238862001</v>
      </c>
      <c r="M29" s="78">
        <v>0</v>
      </c>
      <c r="N29" s="78">
        <v>8.8700000000000001E-2</v>
      </c>
      <c r="O29" s="78">
        <v>1.6999999999999999E-3</v>
      </c>
    </row>
    <row r="30" spans="2:15">
      <c r="B30" t="s">
        <v>2162</v>
      </c>
      <c r="C30" t="s">
        <v>2163</v>
      </c>
      <c r="D30" t="s">
        <v>1931</v>
      </c>
      <c r="E30" t="s">
        <v>2164</v>
      </c>
      <c r="F30" t="s">
        <v>2030</v>
      </c>
      <c r="G30" t="s">
        <v>213</v>
      </c>
      <c r="H30" t="s">
        <v>214</v>
      </c>
      <c r="I30" t="s">
        <v>113</v>
      </c>
      <c r="J30" s="77">
        <v>9865.75</v>
      </c>
      <c r="K30" s="77">
        <v>134.5</v>
      </c>
      <c r="L30" s="77">
        <v>58.733167664249997</v>
      </c>
      <c r="M30" s="78">
        <v>0</v>
      </c>
      <c r="N30" s="78">
        <v>3.4599999999999999E-2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6332.31</v>
      </c>
      <c r="L31" s="81">
        <v>992.58678761788804</v>
      </c>
      <c r="N31" s="80">
        <v>0.58450000000000002</v>
      </c>
      <c r="O31" s="80">
        <v>1.1299999999999999E-2</v>
      </c>
    </row>
    <row r="32" spans="2:15">
      <c r="B32" t="s">
        <v>2165</v>
      </c>
      <c r="C32" t="s">
        <v>2166</v>
      </c>
      <c r="D32" t="s">
        <v>123</v>
      </c>
      <c r="E32" t="s">
        <v>2140</v>
      </c>
      <c r="F32" t="s">
        <v>2000</v>
      </c>
      <c r="G32" t="s">
        <v>2167</v>
      </c>
      <c r="H32" t="s">
        <v>216</v>
      </c>
      <c r="I32" t="s">
        <v>106</v>
      </c>
      <c r="J32" s="77">
        <v>1004</v>
      </c>
      <c r="K32" s="77">
        <v>12089.56</v>
      </c>
      <c r="L32" s="77">
        <v>435.26574808639998</v>
      </c>
      <c r="M32" s="78">
        <v>0</v>
      </c>
      <c r="N32" s="78">
        <v>0.25629999999999997</v>
      </c>
      <c r="O32" s="78">
        <v>5.0000000000000001E-3</v>
      </c>
    </row>
    <row r="33" spans="2:15">
      <c r="B33" t="s">
        <v>2168</v>
      </c>
      <c r="C33" t="s">
        <v>2169</v>
      </c>
      <c r="D33" t="s">
        <v>123</v>
      </c>
      <c r="E33" t="s">
        <v>2040</v>
      </c>
      <c r="F33" t="s">
        <v>2000</v>
      </c>
      <c r="G33" t="s">
        <v>213</v>
      </c>
      <c r="H33" t="s">
        <v>214</v>
      </c>
      <c r="I33" t="s">
        <v>106</v>
      </c>
      <c r="J33" s="77">
        <v>4915.45</v>
      </c>
      <c r="K33" s="77">
        <v>1469.4</v>
      </c>
      <c r="L33" s="77">
        <v>259.00825356780001</v>
      </c>
      <c r="M33" s="78">
        <v>0</v>
      </c>
      <c r="N33" s="78">
        <v>0.1525</v>
      </c>
      <c r="O33" s="78">
        <v>3.0000000000000001E-3</v>
      </c>
    </row>
    <row r="34" spans="2:15">
      <c r="B34" t="s">
        <v>2170</v>
      </c>
      <c r="C34" t="s">
        <v>2171</v>
      </c>
      <c r="D34" t="s">
        <v>123</v>
      </c>
      <c r="E34" t="s">
        <v>2172</v>
      </c>
      <c r="F34" t="s">
        <v>2000</v>
      </c>
      <c r="G34" t="s">
        <v>213</v>
      </c>
      <c r="H34" t="s">
        <v>214</v>
      </c>
      <c r="I34" t="s">
        <v>113</v>
      </c>
      <c r="J34" s="77">
        <v>412.86</v>
      </c>
      <c r="K34" s="77">
        <v>16324.430000000022</v>
      </c>
      <c r="L34" s="77">
        <v>298.31278596368799</v>
      </c>
      <c r="M34" s="78">
        <v>0</v>
      </c>
      <c r="N34" s="78">
        <v>0.1757</v>
      </c>
      <c r="O34" s="78">
        <v>3.3999999999999998E-3</v>
      </c>
    </row>
    <row r="35" spans="2:15">
      <c r="B35" s="79" t="s">
        <v>1018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233</v>
      </c>
      <c r="C37" s="16"/>
      <c r="D37" s="16"/>
      <c r="E37" s="16"/>
    </row>
    <row r="38" spans="2:15">
      <c r="B38" t="s">
        <v>353</v>
      </c>
      <c r="C38" s="16"/>
      <c r="D38" s="16"/>
      <c r="E38" s="16"/>
    </row>
    <row r="39" spans="2:15">
      <c r="B39" t="s">
        <v>354</v>
      </c>
      <c r="C39" s="16"/>
      <c r="D39" s="16"/>
      <c r="E39" s="16"/>
    </row>
    <row r="40" spans="2:15">
      <c r="B40" t="s">
        <v>355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3659</v>
      </c>
    </row>
    <row r="3" spans="2:60" s="1" customFormat="1">
      <c r="B3" s="2" t="s">
        <v>2</v>
      </c>
      <c r="C3" s="26" t="s">
        <v>3660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3034.4</v>
      </c>
      <c r="H11" s="7"/>
      <c r="I11" s="75">
        <v>2.4370524357460002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2788.98</v>
      </c>
      <c r="I12" s="81">
        <v>2.3144461598000001</v>
      </c>
      <c r="K12" s="80">
        <v>0.94969999999999999</v>
      </c>
      <c r="L12" s="80">
        <v>0</v>
      </c>
    </row>
    <row r="13" spans="2:60">
      <c r="B13" s="79" t="s">
        <v>2173</v>
      </c>
      <c r="D13" s="16"/>
      <c r="E13" s="16"/>
      <c r="G13" s="81">
        <v>2788.98</v>
      </c>
      <c r="I13" s="81">
        <v>2.3144461598000001</v>
      </c>
      <c r="K13" s="80">
        <v>0.94969999999999999</v>
      </c>
      <c r="L13" s="80">
        <v>0</v>
      </c>
    </row>
    <row r="14" spans="2:60">
      <c r="B14" t="s">
        <v>2174</v>
      </c>
      <c r="C14" t="s">
        <v>2175</v>
      </c>
      <c r="D14" t="s">
        <v>100</v>
      </c>
      <c r="E14" t="s">
        <v>123</v>
      </c>
      <c r="F14" t="s">
        <v>102</v>
      </c>
      <c r="G14" s="77">
        <v>106.77</v>
      </c>
      <c r="H14" s="77">
        <v>1.399</v>
      </c>
      <c r="I14" s="77">
        <v>1.4937123E-3</v>
      </c>
      <c r="J14" s="78">
        <v>0</v>
      </c>
      <c r="K14" s="78">
        <v>5.9999999999999995E-4</v>
      </c>
      <c r="L14" s="78">
        <v>0</v>
      </c>
    </row>
    <row r="15" spans="2:60">
      <c r="B15" t="s">
        <v>2176</v>
      </c>
      <c r="C15" t="s">
        <v>2177</v>
      </c>
      <c r="D15" t="s">
        <v>100</v>
      </c>
      <c r="E15" t="s">
        <v>112</v>
      </c>
      <c r="F15" t="s">
        <v>102</v>
      </c>
      <c r="G15" s="77">
        <v>792.69</v>
      </c>
      <c r="H15" s="77">
        <v>48.2</v>
      </c>
      <c r="I15" s="77">
        <v>0.38207658</v>
      </c>
      <c r="J15" s="78">
        <v>1E-4</v>
      </c>
      <c r="K15" s="78">
        <v>0.15679999999999999</v>
      </c>
      <c r="L15" s="78">
        <v>0</v>
      </c>
    </row>
    <row r="16" spans="2:60">
      <c r="B16" t="s">
        <v>2178</v>
      </c>
      <c r="C16" t="s">
        <v>2179</v>
      </c>
      <c r="D16" t="s">
        <v>100</v>
      </c>
      <c r="E16" t="s">
        <v>112</v>
      </c>
      <c r="F16" t="s">
        <v>102</v>
      </c>
      <c r="G16" s="77">
        <v>101.92</v>
      </c>
      <c r="H16" s="77">
        <v>1696</v>
      </c>
      <c r="I16" s="77">
        <v>1.7285632</v>
      </c>
      <c r="J16" s="78">
        <v>1E-4</v>
      </c>
      <c r="K16" s="78">
        <v>0.70930000000000004</v>
      </c>
      <c r="L16" s="78">
        <v>0</v>
      </c>
    </row>
    <row r="17" spans="2:12">
      <c r="B17" t="s">
        <v>2180</v>
      </c>
      <c r="C17" t="s">
        <v>2181</v>
      </c>
      <c r="D17" t="s">
        <v>100</v>
      </c>
      <c r="E17" t="s">
        <v>735</v>
      </c>
      <c r="F17" t="s">
        <v>102</v>
      </c>
      <c r="G17" s="77">
        <v>501.5</v>
      </c>
      <c r="H17" s="77">
        <v>17.0045</v>
      </c>
      <c r="I17" s="77">
        <v>8.5277567499999998E-2</v>
      </c>
      <c r="J17" s="78">
        <v>0</v>
      </c>
      <c r="K17" s="78">
        <v>3.5000000000000003E-2</v>
      </c>
      <c r="L17" s="78">
        <v>0</v>
      </c>
    </row>
    <row r="18" spans="2:12">
      <c r="B18" t="s">
        <v>2182</v>
      </c>
      <c r="C18" t="s">
        <v>2183</v>
      </c>
      <c r="D18" t="s">
        <v>100</v>
      </c>
      <c r="E18" t="s">
        <v>129</v>
      </c>
      <c r="F18" t="s">
        <v>102</v>
      </c>
      <c r="G18" s="77">
        <v>1286.0999999999999</v>
      </c>
      <c r="H18" s="77">
        <v>9.1</v>
      </c>
      <c r="I18" s="77">
        <v>0.1170351</v>
      </c>
      <c r="J18" s="78">
        <v>1E-4</v>
      </c>
      <c r="K18" s="78">
        <v>4.8000000000000001E-2</v>
      </c>
      <c r="L18" s="78">
        <v>0</v>
      </c>
    </row>
    <row r="19" spans="2:12">
      <c r="B19" s="79" t="s">
        <v>231</v>
      </c>
      <c r="D19" s="16"/>
      <c r="E19" s="16"/>
      <c r="G19" s="81">
        <v>245.42</v>
      </c>
      <c r="I19" s="81">
        <v>0.122606275946</v>
      </c>
      <c r="K19" s="80">
        <v>5.0299999999999997E-2</v>
      </c>
      <c r="L19" s="80">
        <v>0</v>
      </c>
    </row>
    <row r="20" spans="2:12">
      <c r="B20" s="79" t="s">
        <v>2184</v>
      </c>
      <c r="D20" s="16"/>
      <c r="E20" s="16"/>
      <c r="G20" s="81">
        <v>245.42</v>
      </c>
      <c r="I20" s="81">
        <v>0.122606275946</v>
      </c>
      <c r="K20" s="80">
        <v>5.0299999999999997E-2</v>
      </c>
      <c r="L20" s="80">
        <v>0</v>
      </c>
    </row>
    <row r="21" spans="2:12">
      <c r="B21" t="s">
        <v>2185</v>
      </c>
      <c r="C21" t="s">
        <v>2186</v>
      </c>
      <c r="D21" t="s">
        <v>1819</v>
      </c>
      <c r="E21" t="s">
        <v>1061</v>
      </c>
      <c r="F21" t="s">
        <v>106</v>
      </c>
      <c r="G21" s="77">
        <v>194.13</v>
      </c>
      <c r="H21" s="77">
        <v>14.97</v>
      </c>
      <c r="I21" s="77">
        <v>0.104213681946</v>
      </c>
      <c r="J21" s="78">
        <v>0</v>
      </c>
      <c r="K21" s="78">
        <v>4.2799999999999998E-2</v>
      </c>
      <c r="L21" s="78">
        <v>0</v>
      </c>
    </row>
    <row r="22" spans="2:12">
      <c r="B22" t="s">
        <v>2187</v>
      </c>
      <c r="C22" t="s">
        <v>2188</v>
      </c>
      <c r="D22" t="s">
        <v>1819</v>
      </c>
      <c r="E22" t="s">
        <v>1233</v>
      </c>
      <c r="F22" t="s">
        <v>106</v>
      </c>
      <c r="G22" s="77">
        <v>51.29</v>
      </c>
      <c r="H22" s="77">
        <v>10</v>
      </c>
      <c r="I22" s="77">
        <v>1.8392594000000002E-2</v>
      </c>
      <c r="J22" s="78">
        <v>0</v>
      </c>
      <c r="K22" s="78">
        <v>7.4999999999999997E-3</v>
      </c>
      <c r="L22" s="78">
        <v>0</v>
      </c>
    </row>
    <row r="23" spans="2:12">
      <c r="B23" t="s">
        <v>233</v>
      </c>
      <c r="D23" s="16"/>
      <c r="E23" s="16"/>
    </row>
    <row r="24" spans="2:12">
      <c r="B24" t="s">
        <v>353</v>
      </c>
      <c r="D24" s="16"/>
      <c r="E24" s="16"/>
    </row>
    <row r="25" spans="2:12">
      <c r="B25" t="s">
        <v>354</v>
      </c>
      <c r="D25" s="16"/>
      <c r="E25" s="16"/>
    </row>
    <row r="26" spans="2:12">
      <c r="B26" t="s">
        <v>355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3659</v>
      </c>
    </row>
    <row r="3" spans="2:61" s="1" customFormat="1">
      <c r="B3" s="2" t="s">
        <v>2</v>
      </c>
      <c r="C3" s="26" t="s">
        <v>3660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1.60539415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6.0441399999999996</v>
      </c>
      <c r="K12" s="80">
        <v>3.7648999999999999</v>
      </c>
      <c r="L12" s="80">
        <v>1E-4</v>
      </c>
    </row>
    <row r="13" spans="2:61">
      <c r="B13" s="79" t="s">
        <v>2189</v>
      </c>
      <c r="C13" s="16"/>
      <c r="D13" s="16"/>
      <c r="E13" s="16"/>
      <c r="G13" s="81">
        <v>0</v>
      </c>
      <c r="I13" s="81">
        <v>6.0441399999999996</v>
      </c>
      <c r="K13" s="80">
        <v>3.7648999999999999</v>
      </c>
      <c r="L13" s="80">
        <v>1E-4</v>
      </c>
    </row>
    <row r="14" spans="2:61">
      <c r="B14" t="s">
        <v>2190</v>
      </c>
      <c r="C14" t="s">
        <v>2191</v>
      </c>
      <c r="D14" t="s">
        <v>100</v>
      </c>
      <c r="E14" t="s">
        <v>123</v>
      </c>
      <c r="F14" t="s">
        <v>102</v>
      </c>
      <c r="G14" s="77">
        <v>0.7</v>
      </c>
      <c r="H14" s="77">
        <v>731000</v>
      </c>
      <c r="I14" s="77">
        <v>5.117</v>
      </c>
      <c r="J14" s="78">
        <v>0</v>
      </c>
      <c r="K14" s="78">
        <v>3.1873999999999998</v>
      </c>
      <c r="L14" s="78">
        <v>1E-4</v>
      </c>
    </row>
    <row r="15" spans="2:61">
      <c r="B15" t="s">
        <v>2192</v>
      </c>
      <c r="C15" t="s">
        <v>2193</v>
      </c>
      <c r="D15" t="s">
        <v>100</v>
      </c>
      <c r="E15" t="s">
        <v>123</v>
      </c>
      <c r="F15" t="s">
        <v>102</v>
      </c>
      <c r="G15" s="77">
        <v>-0.7</v>
      </c>
      <c r="H15" s="77">
        <v>1906900</v>
      </c>
      <c r="I15" s="77">
        <v>-13.3483</v>
      </c>
      <c r="J15" s="78">
        <v>0</v>
      </c>
      <c r="K15" s="78">
        <v>-8.3147000000000002</v>
      </c>
      <c r="L15" s="78">
        <v>-2.0000000000000001E-4</v>
      </c>
    </row>
    <row r="16" spans="2:61">
      <c r="B16" t="s">
        <v>2194</v>
      </c>
      <c r="C16" t="s">
        <v>2195</v>
      </c>
      <c r="D16" t="s">
        <v>100</v>
      </c>
      <c r="E16" t="s">
        <v>123</v>
      </c>
      <c r="F16" t="s">
        <v>102</v>
      </c>
      <c r="G16" s="77">
        <v>6.48</v>
      </c>
      <c r="H16" s="77">
        <v>220300</v>
      </c>
      <c r="I16" s="77">
        <v>14.27544</v>
      </c>
      <c r="J16" s="78">
        <v>0</v>
      </c>
      <c r="K16" s="78">
        <v>8.8922000000000008</v>
      </c>
      <c r="L16" s="78">
        <v>2.0000000000000001E-4</v>
      </c>
    </row>
    <row r="17" spans="2:12">
      <c r="B17" t="s">
        <v>2196</v>
      </c>
      <c r="C17" t="s">
        <v>2197</v>
      </c>
      <c r="D17" t="s">
        <v>100</v>
      </c>
      <c r="E17" t="s">
        <v>123</v>
      </c>
      <c r="F17" t="s">
        <v>102</v>
      </c>
      <c r="G17" s="77">
        <v>-6.48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2198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2199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231</v>
      </c>
      <c r="C24" s="16"/>
      <c r="D24" s="16"/>
      <c r="E24" s="16"/>
      <c r="G24" s="81">
        <v>0</v>
      </c>
      <c r="I24" s="81">
        <v>-4.4387458500000001</v>
      </c>
      <c r="K24" s="80">
        <v>-2.7648999999999999</v>
      </c>
      <c r="L24" s="80">
        <v>-1E-4</v>
      </c>
    </row>
    <row r="25" spans="2:12">
      <c r="B25" s="79" t="s">
        <v>2189</v>
      </c>
      <c r="C25" s="16"/>
      <c r="D25" s="16"/>
      <c r="E25" s="16"/>
      <c r="G25" s="81">
        <v>0</v>
      </c>
      <c r="I25" s="81">
        <v>-4.4387458500000001</v>
      </c>
      <c r="K25" s="80">
        <v>-2.7648999999999999</v>
      </c>
      <c r="L25" s="80">
        <v>-1E-4</v>
      </c>
    </row>
    <row r="26" spans="2:12">
      <c r="B26" t="s">
        <v>2200</v>
      </c>
      <c r="C26" t="s">
        <v>2201</v>
      </c>
      <c r="D26" t="s">
        <v>1959</v>
      </c>
      <c r="E26" t="s">
        <v>123</v>
      </c>
      <c r="F26" t="s">
        <v>110</v>
      </c>
      <c r="G26" s="77">
        <v>6.51</v>
      </c>
      <c r="H26" s="77">
        <v>3750</v>
      </c>
      <c r="I26" s="77">
        <v>0.95115982499999996</v>
      </c>
      <c r="J26" s="78">
        <v>0</v>
      </c>
      <c r="K26" s="78">
        <v>0.59250000000000003</v>
      </c>
      <c r="L26" s="78">
        <v>0</v>
      </c>
    </row>
    <row r="27" spans="2:12">
      <c r="B27" t="s">
        <v>2202</v>
      </c>
      <c r="C27" t="s">
        <v>2203</v>
      </c>
      <c r="D27" t="s">
        <v>1959</v>
      </c>
      <c r="E27" t="s">
        <v>123</v>
      </c>
      <c r="F27" t="s">
        <v>110</v>
      </c>
      <c r="G27" s="77">
        <v>-6.51</v>
      </c>
      <c r="H27" s="77">
        <v>250</v>
      </c>
      <c r="I27" s="77">
        <v>-6.3410654999999996E-2</v>
      </c>
      <c r="J27" s="78">
        <v>0</v>
      </c>
      <c r="K27" s="78">
        <v>-3.95E-2</v>
      </c>
      <c r="L27" s="78">
        <v>0</v>
      </c>
    </row>
    <row r="28" spans="2:12">
      <c r="B28" t="s">
        <v>2204</v>
      </c>
      <c r="C28" t="s">
        <v>2205</v>
      </c>
      <c r="D28" t="s">
        <v>1959</v>
      </c>
      <c r="E28" t="s">
        <v>123</v>
      </c>
      <c r="F28" t="s">
        <v>110</v>
      </c>
      <c r="G28" s="77">
        <v>-6.51</v>
      </c>
      <c r="H28" s="77">
        <v>30750</v>
      </c>
      <c r="I28" s="77">
        <v>-7.7995105650000003</v>
      </c>
      <c r="J28" s="78">
        <v>0</v>
      </c>
      <c r="K28" s="78">
        <v>-4.8582999999999998</v>
      </c>
      <c r="L28" s="78">
        <v>-1E-4</v>
      </c>
    </row>
    <row r="29" spans="2:12">
      <c r="B29" t="s">
        <v>2206</v>
      </c>
      <c r="C29" t="s">
        <v>2207</v>
      </c>
      <c r="D29" t="s">
        <v>1959</v>
      </c>
      <c r="E29" t="s">
        <v>123</v>
      </c>
      <c r="F29" t="s">
        <v>110</v>
      </c>
      <c r="G29" s="77">
        <v>6.51</v>
      </c>
      <c r="H29" s="77">
        <v>9750</v>
      </c>
      <c r="I29" s="77">
        <v>2.473015545</v>
      </c>
      <c r="J29" s="78">
        <v>0</v>
      </c>
      <c r="K29" s="78">
        <v>1.5404</v>
      </c>
      <c r="L29" s="78">
        <v>0</v>
      </c>
    </row>
    <row r="30" spans="2:12">
      <c r="B30" s="79" t="s">
        <v>2208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2199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2209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1018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213</v>
      </c>
      <c r="C37" t="s">
        <v>213</v>
      </c>
      <c r="D37" s="16"/>
      <c r="E37" t="s">
        <v>213</v>
      </c>
      <c r="F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233</v>
      </c>
      <c r="C38" s="16"/>
      <c r="D38" s="16"/>
      <c r="E38" s="16"/>
    </row>
    <row r="39" spans="2:12">
      <c r="B39" t="s">
        <v>353</v>
      </c>
      <c r="C39" s="16"/>
      <c r="D39" s="16"/>
      <c r="E39" s="16"/>
    </row>
    <row r="40" spans="2:12">
      <c r="B40" t="s">
        <v>354</v>
      </c>
      <c r="C40" s="16"/>
      <c r="D40" s="16"/>
      <c r="E40" s="16"/>
    </row>
    <row r="41" spans="2:12">
      <c r="B41" t="s">
        <v>355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3659</v>
      </c>
    </row>
    <row r="3" spans="1:60" s="1" customFormat="1">
      <c r="B3" s="2" t="s">
        <v>2</v>
      </c>
      <c r="C3" s="26" t="s">
        <v>3660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18.3</v>
      </c>
      <c r="H11" s="25"/>
      <c r="I11" s="75">
        <v>363.97191876605461</v>
      </c>
      <c r="J11" s="76">
        <v>1</v>
      </c>
      <c r="K11" s="76">
        <v>4.1999999999999997E-3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18.3</v>
      </c>
      <c r="H14" s="19"/>
      <c r="I14" s="81">
        <v>363.97191876605461</v>
      </c>
      <c r="J14" s="80">
        <v>1</v>
      </c>
      <c r="K14" s="80">
        <v>4.1999999999999997E-3</v>
      </c>
      <c r="BF14" s="16" t="s">
        <v>126</v>
      </c>
    </row>
    <row r="15" spans="1:60">
      <c r="B15" t="s">
        <v>2210</v>
      </c>
      <c r="C15" t="s">
        <v>2211</v>
      </c>
      <c r="D15" t="s">
        <v>123</v>
      </c>
      <c r="E15" t="s">
        <v>123</v>
      </c>
      <c r="F15" t="s">
        <v>106</v>
      </c>
      <c r="G15" s="77">
        <v>2.68</v>
      </c>
      <c r="H15" s="77">
        <v>191326.965</v>
      </c>
      <c r="I15" s="77">
        <v>18.387439705932</v>
      </c>
      <c r="J15" s="78">
        <v>5.0500000000000003E-2</v>
      </c>
      <c r="K15" s="78">
        <v>2.0000000000000001E-4</v>
      </c>
      <c r="BF15" s="16" t="s">
        <v>127</v>
      </c>
    </row>
    <row r="16" spans="1:60">
      <c r="B16" t="s">
        <v>2212</v>
      </c>
      <c r="C16" t="s">
        <v>2213</v>
      </c>
      <c r="D16" t="s">
        <v>123</v>
      </c>
      <c r="E16" t="s">
        <v>123</v>
      </c>
      <c r="F16" t="s">
        <v>116</v>
      </c>
      <c r="G16" s="77">
        <v>0.35</v>
      </c>
      <c r="H16" s="77">
        <v>425512.27620000002</v>
      </c>
      <c r="I16" s="77">
        <v>3.94200955355823</v>
      </c>
      <c r="J16" s="78">
        <v>1.0800000000000001E-2</v>
      </c>
      <c r="K16" s="78">
        <v>0</v>
      </c>
      <c r="BF16" s="16" t="s">
        <v>128</v>
      </c>
    </row>
    <row r="17" spans="2:58">
      <c r="B17" t="s">
        <v>2214</v>
      </c>
      <c r="C17" t="s">
        <v>2215</v>
      </c>
      <c r="D17" t="s">
        <v>123</v>
      </c>
      <c r="E17" t="s">
        <v>123</v>
      </c>
      <c r="F17" t="s">
        <v>106</v>
      </c>
      <c r="G17" s="77">
        <v>8.51</v>
      </c>
      <c r="H17" s="77">
        <v>925294.44499999995</v>
      </c>
      <c r="I17" s="77">
        <v>282.37081036842699</v>
      </c>
      <c r="J17" s="78">
        <v>0.77580000000000005</v>
      </c>
      <c r="K17" s="78">
        <v>3.2000000000000002E-3</v>
      </c>
      <c r="BF17" s="16" t="s">
        <v>129</v>
      </c>
    </row>
    <row r="18" spans="2:58">
      <c r="B18" t="s">
        <v>2216</v>
      </c>
      <c r="C18" t="s">
        <v>2217</v>
      </c>
      <c r="D18" t="s">
        <v>123</v>
      </c>
      <c r="E18" t="s">
        <v>123</v>
      </c>
      <c r="F18" t="s">
        <v>110</v>
      </c>
      <c r="G18" s="77">
        <v>6.03</v>
      </c>
      <c r="H18" s="77">
        <v>46494.489109500151</v>
      </c>
      <c r="I18" s="77">
        <v>10.9234552566466</v>
      </c>
      <c r="J18" s="78">
        <v>0.03</v>
      </c>
      <c r="K18" s="78">
        <v>1E-4</v>
      </c>
      <c r="BF18" s="16" t="s">
        <v>130</v>
      </c>
    </row>
    <row r="19" spans="2:58">
      <c r="B19" t="s">
        <v>2218</v>
      </c>
      <c r="C19" t="s">
        <v>2219</v>
      </c>
      <c r="D19" t="s">
        <v>123</v>
      </c>
      <c r="E19" t="s">
        <v>123</v>
      </c>
      <c r="F19" t="s">
        <v>106</v>
      </c>
      <c r="G19" s="77">
        <v>0.73</v>
      </c>
      <c r="H19" s="77">
        <v>1846916.2374794979</v>
      </c>
      <c r="I19" s="77">
        <v>48.348203881490797</v>
      </c>
      <c r="J19" s="78">
        <v>0.1328</v>
      </c>
      <c r="K19" s="78">
        <v>5.9999999999999995E-4</v>
      </c>
      <c r="BF19" s="16" t="s">
        <v>131</v>
      </c>
    </row>
    <row r="20" spans="2:58">
      <c r="B20" t="s">
        <v>233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354</v>
      </c>
      <c r="C22" s="19"/>
      <c r="D22" s="19"/>
      <c r="E22" s="19"/>
      <c r="F22" s="19"/>
      <c r="G22" s="19"/>
      <c r="H22" s="19"/>
    </row>
    <row r="23" spans="2:58">
      <c r="B23" t="s">
        <v>355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3659</v>
      </c>
    </row>
    <row r="3" spans="2:81" s="1" customFormat="1">
      <c r="B3" s="2" t="s">
        <v>2</v>
      </c>
      <c r="C3" s="26" t="s">
        <v>3660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353</v>
      </c>
    </row>
    <row r="42" spans="2:17">
      <c r="B42" t="s">
        <v>354</v>
      </c>
    </row>
    <row r="43" spans="2:17">
      <c r="B43" t="s">
        <v>355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3659</v>
      </c>
    </row>
    <row r="3" spans="2:72" s="1" customFormat="1">
      <c r="B3" s="2" t="s">
        <v>2</v>
      </c>
      <c r="C3" s="26" t="s">
        <v>3660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353</v>
      </c>
    </row>
    <row r="29" spans="2:16">
      <c r="B29" t="s">
        <v>354</v>
      </c>
    </row>
    <row r="30" spans="2:16">
      <c r="B30" t="s">
        <v>355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3659</v>
      </c>
    </row>
    <row r="3" spans="2:65" s="1" customFormat="1">
      <c r="B3" s="2" t="s">
        <v>2</v>
      </c>
      <c r="C3" s="26" t="s">
        <v>3660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353</v>
      </c>
      <c r="D27" s="16"/>
      <c r="E27" s="16"/>
      <c r="F27" s="16"/>
    </row>
    <row r="28" spans="2:19">
      <c r="B28" t="s">
        <v>354</v>
      </c>
      <c r="D28" s="16"/>
      <c r="E28" s="16"/>
      <c r="F28" s="16"/>
    </row>
    <row r="29" spans="2:19">
      <c r="B29" t="s">
        <v>355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3659</v>
      </c>
    </row>
    <row r="3" spans="2:81" s="1" customFormat="1">
      <c r="B3" s="2" t="s">
        <v>2</v>
      </c>
      <c r="C3" s="26" t="s">
        <v>3660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5.29</v>
      </c>
      <c r="K11" s="7"/>
      <c r="L11" s="7"/>
      <c r="M11" s="76">
        <v>4.53E-2</v>
      </c>
      <c r="N11" s="75">
        <v>722819.74</v>
      </c>
      <c r="O11" s="7"/>
      <c r="P11" s="75">
        <v>796.85907623460264</v>
      </c>
      <c r="Q11" s="7"/>
      <c r="R11" s="76">
        <v>1</v>
      </c>
      <c r="S11" s="76">
        <v>9.1000000000000004E-3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4.67</v>
      </c>
      <c r="M12" s="80">
        <v>4.4900000000000002E-2</v>
      </c>
      <c r="N12" s="81">
        <v>695768.82</v>
      </c>
      <c r="P12" s="81">
        <v>736.88659604403381</v>
      </c>
      <c r="R12" s="80">
        <v>0.92469999999999997</v>
      </c>
      <c r="S12" s="80">
        <v>8.3999999999999995E-3</v>
      </c>
    </row>
    <row r="13" spans="2:81">
      <c r="B13" s="79" t="s">
        <v>2232</v>
      </c>
      <c r="C13" s="16"/>
      <c r="D13" s="16"/>
      <c r="E13" s="16"/>
      <c r="J13" s="81">
        <v>7.26</v>
      </c>
      <c r="M13" s="80">
        <v>2.81E-2</v>
      </c>
      <c r="N13" s="81">
        <v>252043.48</v>
      </c>
      <c r="P13" s="81">
        <v>318.97212444389783</v>
      </c>
      <c r="R13" s="80">
        <v>0.40029999999999999</v>
      </c>
      <c r="S13" s="80">
        <v>3.5999999999999999E-3</v>
      </c>
    </row>
    <row r="14" spans="2:81">
      <c r="B14" t="s">
        <v>2236</v>
      </c>
      <c r="C14" t="s">
        <v>2237</v>
      </c>
      <c r="D14" t="s">
        <v>123</v>
      </c>
      <c r="E14" t="s">
        <v>383</v>
      </c>
      <c r="F14" t="s">
        <v>127</v>
      </c>
      <c r="G14" t="s">
        <v>208</v>
      </c>
      <c r="H14" t="s">
        <v>209</v>
      </c>
      <c r="I14" t="s">
        <v>310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53423.73</v>
      </c>
      <c r="O14" s="77">
        <v>151.35</v>
      </c>
      <c r="P14" s="77">
        <v>80.856815354999995</v>
      </c>
      <c r="Q14" s="78">
        <v>0</v>
      </c>
      <c r="R14" s="78">
        <v>0.10150000000000001</v>
      </c>
      <c r="S14" s="78">
        <v>8.9999999999999998E-4</v>
      </c>
    </row>
    <row r="15" spans="2:81">
      <c r="B15" t="s">
        <v>2238</v>
      </c>
      <c r="C15" t="s">
        <v>2239</v>
      </c>
      <c r="D15" t="s">
        <v>123</v>
      </c>
      <c r="E15" t="s">
        <v>383</v>
      </c>
      <c r="F15" t="s">
        <v>127</v>
      </c>
      <c r="G15" t="s">
        <v>208</v>
      </c>
      <c r="H15" t="s">
        <v>209</v>
      </c>
      <c r="I15" t="s">
        <v>2240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109040.05</v>
      </c>
      <c r="O15" s="77">
        <v>134.38999999999999</v>
      </c>
      <c r="P15" s="77">
        <v>146.538923195</v>
      </c>
      <c r="Q15" s="78">
        <v>0</v>
      </c>
      <c r="R15" s="78">
        <v>0.18390000000000001</v>
      </c>
      <c r="S15" s="78">
        <v>1.6999999999999999E-3</v>
      </c>
    </row>
    <row r="16" spans="2:81">
      <c r="B16" t="s">
        <v>2241</v>
      </c>
      <c r="C16" t="s">
        <v>2242</v>
      </c>
      <c r="D16" t="s">
        <v>123</v>
      </c>
      <c r="E16" t="s">
        <v>2243</v>
      </c>
      <c r="F16" t="s">
        <v>817</v>
      </c>
      <c r="G16" t="s">
        <v>365</v>
      </c>
      <c r="H16" t="s">
        <v>150</v>
      </c>
      <c r="I16" t="s">
        <v>310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35872.019999999997</v>
      </c>
      <c r="O16" s="77">
        <v>111.56</v>
      </c>
      <c r="P16" s="77">
        <v>40.018825511999999</v>
      </c>
      <c r="Q16" s="78">
        <v>1E-4</v>
      </c>
      <c r="R16" s="78">
        <v>5.0200000000000002E-2</v>
      </c>
      <c r="S16" s="78">
        <v>5.0000000000000001E-4</v>
      </c>
    </row>
    <row r="17" spans="2:19">
      <c r="B17" t="s">
        <v>2244</v>
      </c>
      <c r="C17" t="s">
        <v>2245</v>
      </c>
      <c r="D17" t="s">
        <v>123</v>
      </c>
      <c r="E17" t="s">
        <v>2246</v>
      </c>
      <c r="F17" t="s">
        <v>364</v>
      </c>
      <c r="G17" t="s">
        <v>425</v>
      </c>
      <c r="H17" t="s">
        <v>209</v>
      </c>
      <c r="I17" t="s">
        <v>418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29914.2</v>
      </c>
      <c r="O17" s="77">
        <v>94.43</v>
      </c>
      <c r="P17" s="77">
        <v>28.247979059999999</v>
      </c>
      <c r="Q17" s="78">
        <v>1E-4</v>
      </c>
      <c r="R17" s="78">
        <v>3.5400000000000001E-2</v>
      </c>
      <c r="S17" s="78">
        <v>2.9999999999999997E-4</v>
      </c>
    </row>
    <row r="18" spans="2:19">
      <c r="B18" t="s">
        <v>2247</v>
      </c>
      <c r="C18" t="s">
        <v>2248</v>
      </c>
      <c r="D18" t="s">
        <v>123</v>
      </c>
      <c r="E18" t="s">
        <v>2249</v>
      </c>
      <c r="F18" t="s">
        <v>364</v>
      </c>
      <c r="G18" t="s">
        <v>425</v>
      </c>
      <c r="H18" t="s">
        <v>209</v>
      </c>
      <c r="I18" t="s">
        <v>310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20.6</v>
      </c>
      <c r="O18" s="77">
        <v>173.84</v>
      </c>
      <c r="P18" s="77">
        <v>3.5811040000000002E-2</v>
      </c>
      <c r="Q18" s="78">
        <v>0</v>
      </c>
      <c r="R18" s="78">
        <v>0</v>
      </c>
      <c r="S18" s="78">
        <v>0</v>
      </c>
    </row>
    <row r="19" spans="2:19">
      <c r="B19" t="s">
        <v>2250</v>
      </c>
      <c r="C19" t="s">
        <v>2251</v>
      </c>
      <c r="D19" t="s">
        <v>123</v>
      </c>
      <c r="E19" t="s">
        <v>424</v>
      </c>
      <c r="F19" t="s">
        <v>127</v>
      </c>
      <c r="G19" t="s">
        <v>425</v>
      </c>
      <c r="H19" t="s">
        <v>209</v>
      </c>
      <c r="I19" t="s">
        <v>310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11098.49</v>
      </c>
      <c r="O19" s="77">
        <v>141.74</v>
      </c>
      <c r="P19" s="77">
        <v>15.730999726</v>
      </c>
      <c r="Q19" s="78">
        <v>0</v>
      </c>
      <c r="R19" s="78">
        <v>1.9699999999999999E-2</v>
      </c>
      <c r="S19" s="78">
        <v>2.0000000000000001E-4</v>
      </c>
    </row>
    <row r="20" spans="2:19">
      <c r="B20" t="s">
        <v>2252</v>
      </c>
      <c r="C20" t="s">
        <v>2253</v>
      </c>
      <c r="D20" t="s">
        <v>123</v>
      </c>
      <c r="E20" t="s">
        <v>2254</v>
      </c>
      <c r="F20" t="s">
        <v>112</v>
      </c>
      <c r="G20" t="s">
        <v>213</v>
      </c>
      <c r="H20" t="s">
        <v>214</v>
      </c>
      <c r="I20" t="s">
        <v>310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12674.39</v>
      </c>
      <c r="O20" s="77">
        <v>59.511901999999999</v>
      </c>
      <c r="P20" s="77">
        <v>7.5427705558977998</v>
      </c>
      <c r="Q20" s="78">
        <v>0</v>
      </c>
      <c r="R20" s="78">
        <v>9.4999999999999998E-3</v>
      </c>
      <c r="S20" s="78">
        <v>1E-4</v>
      </c>
    </row>
    <row r="21" spans="2:19">
      <c r="B21" s="79" t="s">
        <v>2233</v>
      </c>
      <c r="C21" s="16"/>
      <c r="D21" s="16"/>
      <c r="E21" s="16"/>
      <c r="J21" s="81">
        <v>2.7</v>
      </c>
      <c r="M21" s="80">
        <v>5.7700000000000001E-2</v>
      </c>
      <c r="N21" s="81">
        <v>443292.32</v>
      </c>
      <c r="P21" s="81">
        <v>416.26259262000002</v>
      </c>
      <c r="R21" s="80">
        <v>0.52239999999999998</v>
      </c>
      <c r="S21" s="80">
        <v>4.7999999999999996E-3</v>
      </c>
    </row>
    <row r="22" spans="2:19">
      <c r="B22" t="s">
        <v>2255</v>
      </c>
      <c r="C22" t="s">
        <v>2256</v>
      </c>
      <c r="D22" t="s">
        <v>123</v>
      </c>
      <c r="E22" t="s">
        <v>2243</v>
      </c>
      <c r="F22" t="s">
        <v>817</v>
      </c>
      <c r="G22" t="s">
        <v>215</v>
      </c>
      <c r="H22" t="s">
        <v>216</v>
      </c>
      <c r="I22" t="s">
        <v>2257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103293.12</v>
      </c>
      <c r="O22" s="77">
        <v>95.81</v>
      </c>
      <c r="P22" s="77">
        <v>98.965138272000004</v>
      </c>
      <c r="Q22" s="78">
        <v>2.9999999999999997E-4</v>
      </c>
      <c r="R22" s="78">
        <v>0.1242</v>
      </c>
      <c r="S22" s="78">
        <v>1.1000000000000001E-3</v>
      </c>
    </row>
    <row r="23" spans="2:19">
      <c r="B23" t="s">
        <v>2258</v>
      </c>
      <c r="C23" t="s">
        <v>2259</v>
      </c>
      <c r="D23" t="s">
        <v>123</v>
      </c>
      <c r="E23" t="s">
        <v>2243</v>
      </c>
      <c r="F23" t="s">
        <v>817</v>
      </c>
      <c r="G23" t="s">
        <v>215</v>
      </c>
      <c r="H23" t="s">
        <v>216</v>
      </c>
      <c r="I23" t="s">
        <v>2260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45316.92</v>
      </c>
      <c r="O23" s="77">
        <v>92.47</v>
      </c>
      <c r="P23" s="77">
        <v>41.904555924</v>
      </c>
      <c r="Q23" s="78">
        <v>1E-4</v>
      </c>
      <c r="R23" s="78">
        <v>5.2600000000000001E-2</v>
      </c>
      <c r="S23" s="78">
        <v>5.0000000000000001E-4</v>
      </c>
    </row>
    <row r="24" spans="2:19">
      <c r="B24" t="s">
        <v>2261</v>
      </c>
      <c r="C24" t="s">
        <v>2262</v>
      </c>
      <c r="D24" t="s">
        <v>123</v>
      </c>
      <c r="E24" t="s">
        <v>2263</v>
      </c>
      <c r="F24" t="s">
        <v>390</v>
      </c>
      <c r="G24" t="s">
        <v>508</v>
      </c>
      <c r="H24" t="s">
        <v>150</v>
      </c>
      <c r="I24" t="s">
        <v>2264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125972.16</v>
      </c>
      <c r="O24" s="77">
        <v>94.97</v>
      </c>
      <c r="P24" s="77">
        <v>119.63576035200001</v>
      </c>
      <c r="Q24" s="78">
        <v>2.0000000000000001E-4</v>
      </c>
      <c r="R24" s="78">
        <v>0.15010000000000001</v>
      </c>
      <c r="S24" s="78">
        <v>1.4E-3</v>
      </c>
    </row>
    <row r="25" spans="2:19">
      <c r="B25" t="s">
        <v>2265</v>
      </c>
      <c r="C25" t="s">
        <v>2266</v>
      </c>
      <c r="D25" t="s">
        <v>123</v>
      </c>
      <c r="E25" t="s">
        <v>1357</v>
      </c>
      <c r="F25" t="s">
        <v>794</v>
      </c>
      <c r="G25" t="s">
        <v>608</v>
      </c>
      <c r="H25" t="s">
        <v>216</v>
      </c>
      <c r="I25" t="s">
        <v>2267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84311.88</v>
      </c>
      <c r="O25" s="77">
        <v>87.74</v>
      </c>
      <c r="P25" s="77">
        <v>73.975243512000006</v>
      </c>
      <c r="Q25" s="78">
        <v>1E-4</v>
      </c>
      <c r="R25" s="78">
        <v>9.2799999999999994E-2</v>
      </c>
      <c r="S25" s="78">
        <v>8.0000000000000004E-4</v>
      </c>
    </row>
    <row r="26" spans="2:19">
      <c r="B26" t="s">
        <v>2268</v>
      </c>
      <c r="C26" t="s">
        <v>2269</v>
      </c>
      <c r="D26" t="s">
        <v>123</v>
      </c>
      <c r="E26" t="s">
        <v>2270</v>
      </c>
      <c r="F26" t="s">
        <v>390</v>
      </c>
      <c r="G26" t="s">
        <v>672</v>
      </c>
      <c r="H26" t="s">
        <v>209</v>
      </c>
      <c r="I26" t="s">
        <v>2271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84398.24</v>
      </c>
      <c r="O26" s="77">
        <v>96.9</v>
      </c>
      <c r="P26" s="77">
        <v>81.781894559999998</v>
      </c>
      <c r="Q26" s="78">
        <v>2.9999999999999997E-4</v>
      </c>
      <c r="R26" s="78">
        <v>0.1026</v>
      </c>
      <c r="S26" s="78">
        <v>8.9999999999999998E-4</v>
      </c>
    </row>
    <row r="27" spans="2:19">
      <c r="B27" s="79" t="s">
        <v>358</v>
      </c>
      <c r="C27" s="16"/>
      <c r="D27" s="16"/>
      <c r="E27" s="16"/>
      <c r="J27" s="81">
        <v>2.16</v>
      </c>
      <c r="M27" s="80">
        <v>5.9799999999999999E-2</v>
      </c>
      <c r="N27" s="81">
        <v>433.02</v>
      </c>
      <c r="P27" s="81">
        <v>1.6518789801360001</v>
      </c>
      <c r="R27" s="80">
        <v>2.0999999999999999E-3</v>
      </c>
      <c r="S27" s="80">
        <v>0</v>
      </c>
    </row>
    <row r="28" spans="2:19">
      <c r="B28" t="s">
        <v>2272</v>
      </c>
      <c r="C28" t="s">
        <v>2273</v>
      </c>
      <c r="D28" t="s">
        <v>123</v>
      </c>
      <c r="E28" t="s">
        <v>2274</v>
      </c>
      <c r="F28" t="s">
        <v>112</v>
      </c>
      <c r="G28" t="s">
        <v>608</v>
      </c>
      <c r="H28" t="s">
        <v>2275</v>
      </c>
      <c r="I28" t="s">
        <v>515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433.02</v>
      </c>
      <c r="O28" s="77">
        <v>106.38</v>
      </c>
      <c r="P28" s="77">
        <v>1.6518789801360001</v>
      </c>
      <c r="Q28" s="78">
        <v>0</v>
      </c>
      <c r="R28" s="78">
        <v>2.0999999999999999E-3</v>
      </c>
      <c r="S28" s="78">
        <v>0</v>
      </c>
    </row>
    <row r="29" spans="2:19">
      <c r="B29" s="79" t="s">
        <v>1018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231</v>
      </c>
      <c r="C31" s="16"/>
      <c r="D31" s="16"/>
      <c r="E31" s="16"/>
      <c r="J31" s="81">
        <v>12.91</v>
      </c>
      <c r="M31" s="80">
        <v>5.11E-2</v>
      </c>
      <c r="N31" s="81">
        <v>27050.92</v>
      </c>
      <c r="P31" s="81">
        <v>59.972480190568803</v>
      </c>
      <c r="R31" s="80">
        <v>7.5300000000000006E-2</v>
      </c>
      <c r="S31" s="80">
        <v>6.9999999999999999E-4</v>
      </c>
    </row>
    <row r="32" spans="2:19">
      <c r="B32" s="79" t="s">
        <v>359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360</v>
      </c>
      <c r="C34" s="16"/>
      <c r="D34" s="16"/>
      <c r="E34" s="16"/>
      <c r="J34" s="81">
        <v>12.91</v>
      </c>
      <c r="M34" s="80">
        <v>5.11E-2</v>
      </c>
      <c r="N34" s="81">
        <v>27050.92</v>
      </c>
      <c r="P34" s="81">
        <v>59.972480190568803</v>
      </c>
      <c r="R34" s="80">
        <v>7.5300000000000006E-2</v>
      </c>
      <c r="S34" s="80">
        <v>6.9999999999999999E-4</v>
      </c>
    </row>
    <row r="35" spans="2:19">
      <c r="B35" t="s">
        <v>2276</v>
      </c>
      <c r="C35" t="s">
        <v>2277</v>
      </c>
      <c r="D35" t="s">
        <v>1021</v>
      </c>
      <c r="E35" t="s">
        <v>2278</v>
      </c>
      <c r="F35" t="s">
        <v>1113</v>
      </c>
      <c r="G35" t="s">
        <v>1106</v>
      </c>
      <c r="H35" t="s">
        <v>350</v>
      </c>
      <c r="I35" t="s">
        <v>515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14472.48</v>
      </c>
      <c r="O35" s="77">
        <v>82.237499778890694</v>
      </c>
      <c r="P35" s="77">
        <v>31.5028895285052</v>
      </c>
      <c r="Q35" s="78">
        <v>1E-4</v>
      </c>
      <c r="R35" s="78">
        <v>3.95E-2</v>
      </c>
      <c r="S35" s="78">
        <v>4.0000000000000002E-4</v>
      </c>
    </row>
    <row r="36" spans="2:19">
      <c r="B36" t="s">
        <v>2279</v>
      </c>
      <c r="C36" t="s">
        <v>2280</v>
      </c>
      <c r="D36" t="s">
        <v>123</v>
      </c>
      <c r="E36" t="s">
        <v>2281</v>
      </c>
      <c r="F36" t="s">
        <v>1061</v>
      </c>
      <c r="G36" t="s">
        <v>213</v>
      </c>
      <c r="H36" t="s">
        <v>214</v>
      </c>
      <c r="I36" t="s">
        <v>515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12578.44</v>
      </c>
      <c r="O36" s="77">
        <v>85.51</v>
      </c>
      <c r="P36" s="77">
        <v>28.469590662063599</v>
      </c>
      <c r="Q36" s="78">
        <v>0</v>
      </c>
      <c r="R36" s="78">
        <v>3.5700000000000003E-2</v>
      </c>
      <c r="S36" s="78">
        <v>2.9999999999999997E-4</v>
      </c>
    </row>
    <row r="37" spans="2:19">
      <c r="B37" t="s">
        <v>233</v>
      </c>
      <c r="C37" s="16"/>
      <c r="D37" s="16"/>
      <c r="E37" s="16"/>
    </row>
    <row r="38" spans="2:19">
      <c r="B38" t="s">
        <v>353</v>
      </c>
      <c r="C38" s="16"/>
      <c r="D38" s="16"/>
      <c r="E38" s="16"/>
    </row>
    <row r="39" spans="2:19">
      <c r="B39" t="s">
        <v>354</v>
      </c>
      <c r="C39" s="16"/>
      <c r="D39" s="16"/>
      <c r="E39" s="16"/>
    </row>
    <row r="40" spans="2:19">
      <c r="B40" t="s">
        <v>355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3659</v>
      </c>
    </row>
    <row r="3" spans="2:98" s="1" customFormat="1">
      <c r="B3" s="2" t="s">
        <v>2</v>
      </c>
      <c r="C3" s="26" t="s">
        <v>3660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691204.46</v>
      </c>
      <c r="I11" s="7"/>
      <c r="J11" s="75">
        <v>1742.0793071049734</v>
      </c>
      <c r="K11" s="7"/>
      <c r="L11" s="76">
        <v>1</v>
      </c>
      <c r="M11" s="76">
        <v>1.9900000000000001E-2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231195.3</v>
      </c>
      <c r="J12" s="81">
        <v>405.58516206475821</v>
      </c>
      <c r="L12" s="80">
        <v>0.23280000000000001</v>
      </c>
      <c r="M12" s="80">
        <v>4.5999999999999999E-3</v>
      </c>
    </row>
    <row r="13" spans="2:98">
      <c r="B13" t="s">
        <v>2282</v>
      </c>
      <c r="C13" t="s">
        <v>2283</v>
      </c>
      <c r="D13" t="s">
        <v>123</v>
      </c>
      <c r="E13" t="s">
        <v>2284</v>
      </c>
      <c r="F13" t="s">
        <v>1836</v>
      </c>
      <c r="G13" t="s">
        <v>102</v>
      </c>
      <c r="H13" s="77">
        <v>1947.82</v>
      </c>
      <c r="I13" s="77">
        <v>2189.2600649999999</v>
      </c>
      <c r="J13" s="77">
        <v>42.642845398082997</v>
      </c>
      <c r="K13" s="78">
        <v>1E-4</v>
      </c>
      <c r="L13" s="78">
        <v>2.4500000000000001E-2</v>
      </c>
      <c r="M13" s="78">
        <v>5.0000000000000001E-4</v>
      </c>
    </row>
    <row r="14" spans="2:98">
      <c r="B14" t="s">
        <v>2285</v>
      </c>
      <c r="C14" t="s">
        <v>2286</v>
      </c>
      <c r="D14" t="s">
        <v>123</v>
      </c>
      <c r="E14" t="s">
        <v>2284</v>
      </c>
      <c r="F14" t="s">
        <v>1836</v>
      </c>
      <c r="G14" t="s">
        <v>102</v>
      </c>
      <c r="H14" s="77">
        <v>46956.82</v>
      </c>
      <c r="I14" s="77">
        <v>100</v>
      </c>
      <c r="J14" s="77">
        <v>46.95682</v>
      </c>
      <c r="K14" s="78">
        <v>1E-4</v>
      </c>
      <c r="L14" s="78">
        <v>2.7E-2</v>
      </c>
      <c r="M14" s="78">
        <v>5.0000000000000001E-4</v>
      </c>
    </row>
    <row r="15" spans="2:98">
      <c r="B15" t="s">
        <v>2287</v>
      </c>
      <c r="C15" t="s">
        <v>2288</v>
      </c>
      <c r="D15" t="s">
        <v>123</v>
      </c>
      <c r="E15" t="s">
        <v>2289</v>
      </c>
      <c r="F15" t="s">
        <v>123</v>
      </c>
      <c r="G15" t="s">
        <v>110</v>
      </c>
      <c r="H15" s="77">
        <v>3074.92</v>
      </c>
      <c r="I15" s="77">
        <v>144.71680000000023</v>
      </c>
      <c r="J15" s="77">
        <v>17.337801005443101</v>
      </c>
      <c r="K15" s="78">
        <v>2.0000000000000001E-4</v>
      </c>
      <c r="L15" s="78">
        <v>0.01</v>
      </c>
      <c r="M15" s="78">
        <v>2.0000000000000001E-4</v>
      </c>
    </row>
    <row r="16" spans="2:98">
      <c r="B16" t="s">
        <v>2290</v>
      </c>
      <c r="C16" t="s">
        <v>2291</v>
      </c>
      <c r="D16" t="s">
        <v>123</v>
      </c>
      <c r="E16" t="s">
        <v>2292</v>
      </c>
      <c r="F16" t="s">
        <v>123</v>
      </c>
      <c r="G16" t="s">
        <v>102</v>
      </c>
      <c r="H16" s="77">
        <v>68365.039999999994</v>
      </c>
      <c r="I16" s="77">
        <v>106.50960000000001</v>
      </c>
      <c r="J16" s="77">
        <v>72.815330643839999</v>
      </c>
      <c r="K16" s="78">
        <v>1E-4</v>
      </c>
      <c r="L16" s="78">
        <v>4.1799999999999997E-2</v>
      </c>
      <c r="M16" s="78">
        <v>8.0000000000000004E-4</v>
      </c>
    </row>
    <row r="17" spans="2:13">
      <c r="B17" t="s">
        <v>2293</v>
      </c>
      <c r="C17" t="s">
        <v>2294</v>
      </c>
      <c r="D17" t="s">
        <v>123</v>
      </c>
      <c r="E17" t="s">
        <v>2295</v>
      </c>
      <c r="F17" t="s">
        <v>407</v>
      </c>
      <c r="G17" t="s">
        <v>102</v>
      </c>
      <c r="H17" s="77">
        <v>96729.51</v>
      </c>
      <c r="I17" s="77">
        <v>100</v>
      </c>
      <c r="J17" s="77">
        <v>96.729510000000005</v>
      </c>
      <c r="K17" s="78">
        <v>2.0000000000000001E-4</v>
      </c>
      <c r="L17" s="78">
        <v>5.5500000000000001E-2</v>
      </c>
      <c r="M17" s="78">
        <v>1.1000000000000001E-3</v>
      </c>
    </row>
    <row r="18" spans="2:13">
      <c r="B18" t="s">
        <v>2296</v>
      </c>
      <c r="C18" t="s">
        <v>2297</v>
      </c>
      <c r="D18" t="s">
        <v>123</v>
      </c>
      <c r="E18" t="s">
        <v>1987</v>
      </c>
      <c r="F18" t="s">
        <v>1629</v>
      </c>
      <c r="G18" t="s">
        <v>106</v>
      </c>
      <c r="H18" s="77">
        <v>804.52</v>
      </c>
      <c r="I18" s="77">
        <v>100</v>
      </c>
      <c r="J18" s="77">
        <v>2.8850087200000001</v>
      </c>
      <c r="K18" s="78">
        <v>0</v>
      </c>
      <c r="L18" s="78">
        <v>1.6999999999999999E-3</v>
      </c>
      <c r="M18" s="78">
        <v>0</v>
      </c>
    </row>
    <row r="19" spans="2:13">
      <c r="B19" t="s">
        <v>2298</v>
      </c>
      <c r="C19" t="s">
        <v>2299</v>
      </c>
      <c r="D19" t="s">
        <v>123</v>
      </c>
      <c r="E19" t="s">
        <v>2300</v>
      </c>
      <c r="F19" t="s">
        <v>1629</v>
      </c>
      <c r="G19" t="s">
        <v>106</v>
      </c>
      <c r="H19" s="77">
        <v>804.52</v>
      </c>
      <c r="I19" s="77">
        <v>100</v>
      </c>
      <c r="J19" s="77">
        <v>2.8850087200000001</v>
      </c>
      <c r="K19" s="78">
        <v>0</v>
      </c>
      <c r="L19" s="78">
        <v>1.6999999999999999E-3</v>
      </c>
      <c r="M19" s="78">
        <v>0</v>
      </c>
    </row>
    <row r="20" spans="2:13">
      <c r="B20" t="s">
        <v>2301</v>
      </c>
      <c r="C20" t="s">
        <v>2302</v>
      </c>
      <c r="D20" t="s">
        <v>123</v>
      </c>
      <c r="E20" t="s">
        <v>2303</v>
      </c>
      <c r="F20" t="s">
        <v>1629</v>
      </c>
      <c r="G20" t="s">
        <v>106</v>
      </c>
      <c r="H20" s="77">
        <v>1269.55</v>
      </c>
      <c r="I20" s="77">
        <v>334.45</v>
      </c>
      <c r="J20" s="77">
        <v>15.226191770350001</v>
      </c>
      <c r="K20" s="78">
        <v>0</v>
      </c>
      <c r="L20" s="78">
        <v>8.6999999999999994E-3</v>
      </c>
      <c r="M20" s="78">
        <v>2.0000000000000001E-4</v>
      </c>
    </row>
    <row r="21" spans="2:13">
      <c r="B21" t="s">
        <v>2304</v>
      </c>
      <c r="C21" t="s">
        <v>2305</v>
      </c>
      <c r="D21" t="s">
        <v>123</v>
      </c>
      <c r="E21" t="s">
        <v>2306</v>
      </c>
      <c r="F21" t="s">
        <v>1629</v>
      </c>
      <c r="G21" t="s">
        <v>102</v>
      </c>
      <c r="H21" s="77">
        <v>80.42</v>
      </c>
      <c r="I21" s="77">
        <v>3904.375</v>
      </c>
      <c r="J21" s="77">
        <v>3.139898375</v>
      </c>
      <c r="K21" s="78">
        <v>1E-4</v>
      </c>
      <c r="L21" s="78">
        <v>1.8E-3</v>
      </c>
      <c r="M21" s="78">
        <v>0</v>
      </c>
    </row>
    <row r="22" spans="2:13">
      <c r="B22" t="s">
        <v>2307</v>
      </c>
      <c r="C22" t="s">
        <v>2308</v>
      </c>
      <c r="D22" t="s">
        <v>123</v>
      </c>
      <c r="E22" t="s">
        <v>2309</v>
      </c>
      <c r="F22" t="s">
        <v>1629</v>
      </c>
      <c r="G22" t="s">
        <v>106</v>
      </c>
      <c r="H22" s="77">
        <v>2391</v>
      </c>
      <c r="I22" s="77">
        <v>222.5001</v>
      </c>
      <c r="J22" s="77">
        <v>19.077438924126</v>
      </c>
      <c r="K22" s="78">
        <v>0</v>
      </c>
      <c r="L22" s="78">
        <v>1.0999999999999999E-2</v>
      </c>
      <c r="M22" s="78">
        <v>2.0000000000000001E-4</v>
      </c>
    </row>
    <row r="23" spans="2:13">
      <c r="B23" t="s">
        <v>2310</v>
      </c>
      <c r="C23" t="s">
        <v>2311</v>
      </c>
      <c r="D23" t="s">
        <v>123</v>
      </c>
      <c r="E23" t="s">
        <v>2312</v>
      </c>
      <c r="F23" t="s">
        <v>1649</v>
      </c>
      <c r="G23" t="s">
        <v>106</v>
      </c>
      <c r="H23" s="77">
        <v>255.01</v>
      </c>
      <c r="I23" s="77">
        <v>824.19640000000004</v>
      </c>
      <c r="J23" s="77">
        <v>7.5369946973490398</v>
      </c>
      <c r="K23" s="78">
        <v>0</v>
      </c>
      <c r="L23" s="78">
        <v>4.3E-3</v>
      </c>
      <c r="M23" s="78">
        <v>1E-4</v>
      </c>
    </row>
    <row r="24" spans="2:13">
      <c r="B24" t="s">
        <v>2313</v>
      </c>
      <c r="C24" t="s">
        <v>2314</v>
      </c>
      <c r="D24" t="s">
        <v>123</v>
      </c>
      <c r="E24" t="s">
        <v>2315</v>
      </c>
      <c r="F24" t="s">
        <v>1649</v>
      </c>
      <c r="G24" t="s">
        <v>106</v>
      </c>
      <c r="H24" s="77">
        <v>365.91</v>
      </c>
      <c r="I24" s="77">
        <v>580.20000000000005</v>
      </c>
      <c r="J24" s="77">
        <v>7.6131132145200002</v>
      </c>
      <c r="K24" s="78">
        <v>0</v>
      </c>
      <c r="L24" s="78">
        <v>4.4000000000000003E-3</v>
      </c>
      <c r="M24" s="78">
        <v>1E-4</v>
      </c>
    </row>
    <row r="25" spans="2:13">
      <c r="B25" t="s">
        <v>2316</v>
      </c>
      <c r="C25" t="s">
        <v>2317</v>
      </c>
      <c r="D25" t="s">
        <v>123</v>
      </c>
      <c r="E25" t="s">
        <v>2318</v>
      </c>
      <c r="F25" t="s">
        <v>586</v>
      </c>
      <c r="G25" t="s">
        <v>106</v>
      </c>
      <c r="H25" s="77">
        <v>601.83000000000004</v>
      </c>
      <c r="I25" s="77">
        <v>1115.5498999999991</v>
      </c>
      <c r="J25" s="77">
        <v>24.075378271927601</v>
      </c>
      <c r="K25" s="78">
        <v>0</v>
      </c>
      <c r="L25" s="78">
        <v>1.38E-2</v>
      </c>
      <c r="M25" s="78">
        <v>2.9999999999999997E-4</v>
      </c>
    </row>
    <row r="26" spans="2:13">
      <c r="B26" t="s">
        <v>2319</v>
      </c>
      <c r="C26" t="s">
        <v>2320</v>
      </c>
      <c r="D26" t="s">
        <v>123</v>
      </c>
      <c r="E26" t="s">
        <v>2321</v>
      </c>
      <c r="F26" t="s">
        <v>1713</v>
      </c>
      <c r="G26" t="s">
        <v>106</v>
      </c>
      <c r="H26" s="77">
        <v>3397</v>
      </c>
      <c r="I26" s="77">
        <v>100</v>
      </c>
      <c r="J26" s="77">
        <v>12.181642</v>
      </c>
      <c r="K26" s="78">
        <v>0</v>
      </c>
      <c r="L26" s="78">
        <v>7.0000000000000001E-3</v>
      </c>
      <c r="M26" s="78">
        <v>1E-4</v>
      </c>
    </row>
    <row r="27" spans="2:13">
      <c r="B27" t="s">
        <v>2322</v>
      </c>
      <c r="C27" t="s">
        <v>2323</v>
      </c>
      <c r="D27" t="s">
        <v>123</v>
      </c>
      <c r="E27" t="s">
        <v>2324</v>
      </c>
      <c r="F27" t="s">
        <v>735</v>
      </c>
      <c r="G27" t="s">
        <v>106</v>
      </c>
      <c r="H27" s="77">
        <v>929</v>
      </c>
      <c r="I27" s="77">
        <v>369.08190000000002</v>
      </c>
      <c r="J27" s="77">
        <v>12.295572271686</v>
      </c>
      <c r="K27" s="78">
        <v>0</v>
      </c>
      <c r="L27" s="78">
        <v>7.1000000000000004E-3</v>
      </c>
      <c r="M27" s="78">
        <v>1E-4</v>
      </c>
    </row>
    <row r="28" spans="2:13">
      <c r="B28" t="s">
        <v>2325</v>
      </c>
      <c r="C28" t="s">
        <v>2326</v>
      </c>
      <c r="D28" t="s">
        <v>123</v>
      </c>
      <c r="E28" t="s">
        <v>2327</v>
      </c>
      <c r="F28" t="s">
        <v>1039</v>
      </c>
      <c r="G28" t="s">
        <v>106</v>
      </c>
      <c r="H28" s="77">
        <v>804.52</v>
      </c>
      <c r="I28" s="77">
        <v>100</v>
      </c>
      <c r="J28" s="77">
        <v>2.8850087200000001</v>
      </c>
      <c r="K28" s="78">
        <v>0</v>
      </c>
      <c r="L28" s="78">
        <v>1.6999999999999999E-3</v>
      </c>
      <c r="M28" s="78">
        <v>0</v>
      </c>
    </row>
    <row r="29" spans="2:13">
      <c r="B29" t="s">
        <v>2328</v>
      </c>
      <c r="C29" t="s">
        <v>2329</v>
      </c>
      <c r="D29" t="s">
        <v>123</v>
      </c>
      <c r="E29" t="s">
        <v>2330</v>
      </c>
      <c r="F29" t="s">
        <v>1570</v>
      </c>
      <c r="G29" t="s">
        <v>106</v>
      </c>
      <c r="H29" s="77">
        <v>946.58</v>
      </c>
      <c r="I29" s="77">
        <v>322.17920000000117</v>
      </c>
      <c r="J29" s="77">
        <v>10.936166362697</v>
      </c>
      <c r="K29" s="78">
        <v>1E-4</v>
      </c>
      <c r="L29" s="78">
        <v>6.3E-3</v>
      </c>
      <c r="M29" s="78">
        <v>1E-4</v>
      </c>
    </row>
    <row r="30" spans="2:13">
      <c r="B30" t="s">
        <v>2331</v>
      </c>
      <c r="C30" t="s">
        <v>2332</v>
      </c>
      <c r="D30" t="s">
        <v>123</v>
      </c>
      <c r="E30" t="s">
        <v>2306</v>
      </c>
      <c r="F30" t="s">
        <v>128</v>
      </c>
      <c r="G30" t="s">
        <v>106</v>
      </c>
      <c r="H30" s="77">
        <v>804.52</v>
      </c>
      <c r="I30" s="77">
        <v>100</v>
      </c>
      <c r="J30" s="77">
        <v>2.8850087200000001</v>
      </c>
      <c r="K30" s="78">
        <v>0</v>
      </c>
      <c r="L30" s="78">
        <v>1.6999999999999999E-3</v>
      </c>
      <c r="M30" s="78">
        <v>0</v>
      </c>
    </row>
    <row r="31" spans="2:13">
      <c r="B31" t="s">
        <v>2333</v>
      </c>
      <c r="C31" t="s">
        <v>2334</v>
      </c>
      <c r="D31" t="s">
        <v>123</v>
      </c>
      <c r="E31" t="s">
        <v>2335</v>
      </c>
      <c r="F31" t="s">
        <v>128</v>
      </c>
      <c r="G31" t="s">
        <v>106</v>
      </c>
      <c r="H31" s="77">
        <v>661.13</v>
      </c>
      <c r="I31" s="77">
        <v>100</v>
      </c>
      <c r="J31" s="77">
        <v>2.3708121800000002</v>
      </c>
      <c r="K31" s="78">
        <v>0</v>
      </c>
      <c r="L31" s="78">
        <v>1.4E-3</v>
      </c>
      <c r="M31" s="78">
        <v>0</v>
      </c>
    </row>
    <row r="32" spans="2:13">
      <c r="B32" t="s">
        <v>2336</v>
      </c>
      <c r="C32" t="s">
        <v>2337</v>
      </c>
      <c r="D32" t="s">
        <v>123</v>
      </c>
      <c r="E32" t="s">
        <v>2338</v>
      </c>
      <c r="F32" t="s">
        <v>129</v>
      </c>
      <c r="G32" t="s">
        <v>106</v>
      </c>
      <c r="H32" s="77">
        <v>5.68</v>
      </c>
      <c r="I32" s="77">
        <v>15266.785099999999</v>
      </c>
      <c r="J32" s="77">
        <v>3.10961206973648</v>
      </c>
      <c r="K32" s="78">
        <v>1E-4</v>
      </c>
      <c r="L32" s="78">
        <v>1.8E-3</v>
      </c>
      <c r="M32" s="78">
        <v>0</v>
      </c>
    </row>
    <row r="33" spans="2:13">
      <c r="B33" s="79" t="s">
        <v>231</v>
      </c>
      <c r="C33" s="16"/>
      <c r="D33" s="16"/>
      <c r="E33" s="16"/>
      <c r="H33" s="81">
        <v>460009.16</v>
      </c>
      <c r="J33" s="81">
        <v>1336.4941450402152</v>
      </c>
      <c r="L33" s="80">
        <v>0.76719999999999999</v>
      </c>
      <c r="M33" s="80">
        <v>1.5299999999999999E-2</v>
      </c>
    </row>
    <row r="34" spans="2:13">
      <c r="B34" s="79" t="s">
        <v>359</v>
      </c>
      <c r="C34" s="16"/>
      <c r="D34" s="16"/>
      <c r="E34" s="16"/>
      <c r="H34" s="81">
        <v>0</v>
      </c>
      <c r="J34" s="81">
        <v>0</v>
      </c>
      <c r="L34" s="80">
        <v>0</v>
      </c>
      <c r="M34" s="80">
        <v>0</v>
      </c>
    </row>
    <row r="35" spans="2:13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J35" s="77">
        <v>0</v>
      </c>
      <c r="K35" s="78">
        <v>0</v>
      </c>
      <c r="L35" s="78">
        <v>0</v>
      </c>
      <c r="M35" s="78">
        <v>0</v>
      </c>
    </row>
    <row r="36" spans="2:13">
      <c r="B36" s="79" t="s">
        <v>360</v>
      </c>
      <c r="C36" s="16"/>
      <c r="D36" s="16"/>
      <c r="E36" s="16"/>
      <c r="H36" s="81">
        <v>460009.16</v>
      </c>
      <c r="J36" s="81">
        <v>1336.4941450402152</v>
      </c>
      <c r="L36" s="80">
        <v>0.76719999999999999</v>
      </c>
      <c r="M36" s="80">
        <v>1.5299999999999999E-2</v>
      </c>
    </row>
    <row r="37" spans="2:13">
      <c r="B37" t="s">
        <v>2339</v>
      </c>
      <c r="C37" t="s">
        <v>2340</v>
      </c>
      <c r="D37" t="s">
        <v>123</v>
      </c>
      <c r="E37" t="s">
        <v>1173</v>
      </c>
      <c r="F37" t="s">
        <v>1061</v>
      </c>
      <c r="G37" t="s">
        <v>106</v>
      </c>
      <c r="H37" s="77">
        <v>9491.07</v>
      </c>
      <c r="I37" s="77">
        <v>94.250099999999946</v>
      </c>
      <c r="J37" s="77">
        <v>32.077999876326999</v>
      </c>
      <c r="K37" s="78">
        <v>0</v>
      </c>
      <c r="L37" s="78">
        <v>1.84E-2</v>
      </c>
      <c r="M37" s="78">
        <v>4.0000000000000002E-4</v>
      </c>
    </row>
    <row r="38" spans="2:13">
      <c r="B38" t="s">
        <v>2341</v>
      </c>
      <c r="C38" t="s">
        <v>2342</v>
      </c>
      <c r="D38" t="s">
        <v>123</v>
      </c>
      <c r="E38" t="s">
        <v>2343</v>
      </c>
      <c r="F38" t="s">
        <v>1217</v>
      </c>
      <c r="G38" t="s">
        <v>106</v>
      </c>
      <c r="H38" s="77">
        <v>38757.29</v>
      </c>
      <c r="I38" s="77">
        <v>218.5811999999998</v>
      </c>
      <c r="J38" s="77">
        <v>303.79211235615497</v>
      </c>
      <c r="K38" s="78">
        <v>1E-4</v>
      </c>
      <c r="L38" s="78">
        <v>0.1744</v>
      </c>
      <c r="M38" s="78">
        <v>3.5000000000000001E-3</v>
      </c>
    </row>
    <row r="39" spans="2:13">
      <c r="B39" t="s">
        <v>2344</v>
      </c>
      <c r="C39" t="s">
        <v>2345</v>
      </c>
      <c r="D39" t="s">
        <v>123</v>
      </c>
      <c r="E39" t="s">
        <v>2346</v>
      </c>
      <c r="F39" t="s">
        <v>1217</v>
      </c>
      <c r="G39" t="s">
        <v>106</v>
      </c>
      <c r="H39" s="77">
        <v>27189.5</v>
      </c>
      <c r="I39" s="77">
        <v>114.9161</v>
      </c>
      <c r="J39" s="77">
        <v>112.044975252067</v>
      </c>
      <c r="K39" s="78">
        <v>2.0000000000000001E-4</v>
      </c>
      <c r="L39" s="78">
        <v>6.4299999999999996E-2</v>
      </c>
      <c r="M39" s="78">
        <v>1.2999999999999999E-3</v>
      </c>
    </row>
    <row r="40" spans="2:13">
      <c r="B40" t="s">
        <v>2347</v>
      </c>
      <c r="C40" t="s">
        <v>2348</v>
      </c>
      <c r="D40" t="s">
        <v>123</v>
      </c>
      <c r="E40" t="s">
        <v>2349</v>
      </c>
      <c r="F40" t="s">
        <v>1217</v>
      </c>
      <c r="G40" t="s">
        <v>106</v>
      </c>
      <c r="H40" s="77">
        <v>61047.47</v>
      </c>
      <c r="I40" s="77">
        <v>142.95779999999985</v>
      </c>
      <c r="J40" s="77">
        <v>312.957822562628</v>
      </c>
      <c r="K40" s="78">
        <v>1E-4</v>
      </c>
      <c r="L40" s="78">
        <v>0.17960000000000001</v>
      </c>
      <c r="M40" s="78">
        <v>3.5999999999999999E-3</v>
      </c>
    </row>
    <row r="41" spans="2:13">
      <c r="B41" t="s">
        <v>2350</v>
      </c>
      <c r="C41" t="s">
        <v>2351</v>
      </c>
      <c r="D41" t="s">
        <v>123</v>
      </c>
      <c r="E41" t="s">
        <v>2352</v>
      </c>
      <c r="F41" t="s">
        <v>1217</v>
      </c>
      <c r="G41" t="s">
        <v>106</v>
      </c>
      <c r="H41" s="77">
        <v>488.99</v>
      </c>
      <c r="I41" s="77">
        <v>3362.7687999999989</v>
      </c>
      <c r="J41" s="77">
        <v>58.966760914260298</v>
      </c>
      <c r="K41" s="78">
        <v>0</v>
      </c>
      <c r="L41" s="78">
        <v>3.3799999999999997E-2</v>
      </c>
      <c r="M41" s="78">
        <v>6.9999999999999999E-4</v>
      </c>
    </row>
    <row r="42" spans="2:13">
      <c r="B42" t="s">
        <v>2353</v>
      </c>
      <c r="C42" t="s">
        <v>2354</v>
      </c>
      <c r="D42" t="s">
        <v>123</v>
      </c>
      <c r="E42" t="s">
        <v>2355</v>
      </c>
      <c r="F42" t="s">
        <v>1052</v>
      </c>
      <c r="G42" t="s">
        <v>106</v>
      </c>
      <c r="H42" s="77">
        <v>292.19</v>
      </c>
      <c r="I42" s="77">
        <v>2377.2424000000037</v>
      </c>
      <c r="J42" s="77">
        <v>24.9085875428562</v>
      </c>
      <c r="K42" s="78">
        <v>0</v>
      </c>
      <c r="L42" s="78">
        <v>1.43E-2</v>
      </c>
      <c r="M42" s="78">
        <v>2.9999999999999997E-4</v>
      </c>
    </row>
    <row r="43" spans="2:13">
      <c r="B43" t="s">
        <v>2356</v>
      </c>
      <c r="C43" t="s">
        <v>2357</v>
      </c>
      <c r="D43" t="s">
        <v>123</v>
      </c>
      <c r="E43" t="s">
        <v>2355</v>
      </c>
      <c r="F43" t="s">
        <v>1052</v>
      </c>
      <c r="G43" t="s">
        <v>106</v>
      </c>
      <c r="H43" s="77">
        <v>369.98</v>
      </c>
      <c r="I43" s="77">
        <v>2467.1547000000032</v>
      </c>
      <c r="J43" s="77">
        <v>32.732932547189201</v>
      </c>
      <c r="K43" s="78">
        <v>0</v>
      </c>
      <c r="L43" s="78">
        <v>1.8800000000000001E-2</v>
      </c>
      <c r="M43" s="78">
        <v>4.0000000000000002E-4</v>
      </c>
    </row>
    <row r="44" spans="2:13">
      <c r="B44" t="s">
        <v>2358</v>
      </c>
      <c r="C44" t="s">
        <v>2359</v>
      </c>
      <c r="D44" t="s">
        <v>123</v>
      </c>
      <c r="E44" t="s">
        <v>2360</v>
      </c>
      <c r="F44" t="s">
        <v>1065</v>
      </c>
      <c r="G44" t="s">
        <v>110</v>
      </c>
      <c r="H44" s="77">
        <v>5545.48</v>
      </c>
      <c r="I44" s="77">
        <v>97.475799999999964</v>
      </c>
      <c r="J44" s="77">
        <v>21.0609129721994</v>
      </c>
      <c r="K44" s="78">
        <v>2.0000000000000001E-4</v>
      </c>
      <c r="L44" s="78">
        <v>1.21E-2</v>
      </c>
      <c r="M44" s="78">
        <v>2.0000000000000001E-4</v>
      </c>
    </row>
    <row r="45" spans="2:13">
      <c r="B45" t="s">
        <v>2361</v>
      </c>
      <c r="C45" t="s">
        <v>2362</v>
      </c>
      <c r="D45" t="s">
        <v>123</v>
      </c>
      <c r="E45" t="s">
        <v>2363</v>
      </c>
      <c r="F45" t="s">
        <v>1078</v>
      </c>
      <c r="G45" t="s">
        <v>106</v>
      </c>
      <c r="H45" s="77">
        <v>216378.23</v>
      </c>
      <c r="I45" s="77">
        <v>1E-4</v>
      </c>
      <c r="J45" s="77">
        <v>7.7593233277999996E-4</v>
      </c>
      <c r="K45" s="78">
        <v>0</v>
      </c>
      <c r="L45" s="78">
        <v>0</v>
      </c>
      <c r="M45" s="78">
        <v>0</v>
      </c>
    </row>
    <row r="46" spans="2:13">
      <c r="B46" t="s">
        <v>2364</v>
      </c>
      <c r="C46" t="s">
        <v>2365</v>
      </c>
      <c r="D46" t="s">
        <v>123</v>
      </c>
      <c r="E46" t="s">
        <v>2366</v>
      </c>
      <c r="F46" t="s">
        <v>1078</v>
      </c>
      <c r="G46" t="s">
        <v>110</v>
      </c>
      <c r="H46" s="77">
        <v>6933</v>
      </c>
      <c r="I46" s="77">
        <v>100</v>
      </c>
      <c r="J46" s="77">
        <v>27.012354599999998</v>
      </c>
      <c r="K46" s="78">
        <v>1E-4</v>
      </c>
      <c r="L46" s="78">
        <v>1.55E-2</v>
      </c>
      <c r="M46" s="78">
        <v>2.9999999999999997E-4</v>
      </c>
    </row>
    <row r="47" spans="2:13">
      <c r="B47" t="s">
        <v>2367</v>
      </c>
      <c r="C47" t="s">
        <v>2368</v>
      </c>
      <c r="D47" t="s">
        <v>123</v>
      </c>
      <c r="E47" t="s">
        <v>2369</v>
      </c>
      <c r="F47" t="s">
        <v>1078</v>
      </c>
      <c r="G47" t="s">
        <v>106</v>
      </c>
      <c r="H47" s="77">
        <v>46.8</v>
      </c>
      <c r="I47" s="77">
        <v>14777.717699999999</v>
      </c>
      <c r="J47" s="77">
        <v>24.8006751745896</v>
      </c>
      <c r="K47" s="78">
        <v>0</v>
      </c>
      <c r="L47" s="78">
        <v>1.4200000000000001E-2</v>
      </c>
      <c r="M47" s="78">
        <v>2.9999999999999997E-4</v>
      </c>
    </row>
    <row r="48" spans="2:13">
      <c r="B48" t="s">
        <v>2370</v>
      </c>
      <c r="C48" t="s">
        <v>2371</v>
      </c>
      <c r="D48" t="s">
        <v>123</v>
      </c>
      <c r="E48" t="s">
        <v>2346</v>
      </c>
      <c r="F48" t="s">
        <v>1078</v>
      </c>
      <c r="G48" t="s">
        <v>106</v>
      </c>
      <c r="H48" s="77">
        <v>2245.69</v>
      </c>
      <c r="I48" s="77">
        <v>100</v>
      </c>
      <c r="J48" s="77">
        <v>8.0530443399999996</v>
      </c>
      <c r="K48" s="78">
        <v>1E-4</v>
      </c>
      <c r="L48" s="78">
        <v>4.5999999999999999E-3</v>
      </c>
      <c r="M48" s="78">
        <v>1E-4</v>
      </c>
    </row>
    <row r="49" spans="2:13">
      <c r="B49" t="s">
        <v>2372</v>
      </c>
      <c r="C49" t="s">
        <v>2373</v>
      </c>
      <c r="D49" t="s">
        <v>123</v>
      </c>
      <c r="E49" t="s">
        <v>2374</v>
      </c>
      <c r="F49" t="s">
        <v>1078</v>
      </c>
      <c r="G49" t="s">
        <v>106</v>
      </c>
      <c r="H49" s="77">
        <v>47649.55</v>
      </c>
      <c r="I49" s="77">
        <v>90.118699999999947</v>
      </c>
      <c r="J49" s="77">
        <v>153.98698188683801</v>
      </c>
      <c r="K49" s="78">
        <v>2.0000000000000001E-4</v>
      </c>
      <c r="L49" s="78">
        <v>8.8400000000000006E-2</v>
      </c>
      <c r="M49" s="78">
        <v>1.8E-3</v>
      </c>
    </row>
    <row r="50" spans="2:13">
      <c r="B50" t="s">
        <v>2375</v>
      </c>
      <c r="C50" t="s">
        <v>2376</v>
      </c>
      <c r="D50" t="s">
        <v>123</v>
      </c>
      <c r="E50" t="s">
        <v>2377</v>
      </c>
      <c r="F50" t="s">
        <v>1164</v>
      </c>
      <c r="G50" t="s">
        <v>106</v>
      </c>
      <c r="H50" s="77">
        <v>1115.5</v>
      </c>
      <c r="I50" s="77">
        <v>704.57380000000001</v>
      </c>
      <c r="J50" s="77">
        <v>28.184241370054</v>
      </c>
      <c r="K50" s="78">
        <v>0</v>
      </c>
      <c r="L50" s="78">
        <v>1.6199999999999999E-2</v>
      </c>
      <c r="M50" s="78">
        <v>2.9999999999999997E-4</v>
      </c>
    </row>
    <row r="51" spans="2:13">
      <c r="B51" t="s">
        <v>2378</v>
      </c>
      <c r="C51" t="s">
        <v>2379</v>
      </c>
      <c r="D51" t="s">
        <v>123</v>
      </c>
      <c r="E51" t="s">
        <v>2366</v>
      </c>
      <c r="F51" t="s">
        <v>407</v>
      </c>
      <c r="G51" t="s">
        <v>110</v>
      </c>
      <c r="H51" s="77">
        <v>15629.27</v>
      </c>
      <c r="I51" s="77">
        <v>100</v>
      </c>
      <c r="J51" s="77">
        <v>60.894761774000003</v>
      </c>
      <c r="K51" s="78">
        <v>2.0000000000000001E-4</v>
      </c>
      <c r="L51" s="78">
        <v>3.5000000000000003E-2</v>
      </c>
      <c r="M51" s="78">
        <v>6.9999999999999999E-4</v>
      </c>
    </row>
    <row r="52" spans="2:13">
      <c r="B52" t="s">
        <v>2380</v>
      </c>
      <c r="C52" t="s">
        <v>2381</v>
      </c>
      <c r="D52" t="s">
        <v>123</v>
      </c>
      <c r="E52" t="s">
        <v>2366</v>
      </c>
      <c r="F52" t="s">
        <v>407</v>
      </c>
      <c r="G52" t="s">
        <v>110</v>
      </c>
      <c r="H52" s="77">
        <v>6323.44</v>
      </c>
      <c r="I52" s="77">
        <v>100</v>
      </c>
      <c r="J52" s="77">
        <v>24.637386928000002</v>
      </c>
      <c r="K52" s="78">
        <v>2.0000000000000001E-4</v>
      </c>
      <c r="L52" s="78">
        <v>1.41E-2</v>
      </c>
      <c r="M52" s="78">
        <v>2.9999999999999997E-4</v>
      </c>
    </row>
    <row r="53" spans="2:13">
      <c r="B53" t="s">
        <v>2382</v>
      </c>
      <c r="C53" t="s">
        <v>2383</v>
      </c>
      <c r="D53" t="s">
        <v>123</v>
      </c>
      <c r="E53" t="s">
        <v>2366</v>
      </c>
      <c r="F53" t="s">
        <v>407</v>
      </c>
      <c r="G53" t="s">
        <v>110</v>
      </c>
      <c r="H53" s="77">
        <v>1924.03</v>
      </c>
      <c r="I53" s="77">
        <v>100</v>
      </c>
      <c r="J53" s="77">
        <v>7.4964056860000001</v>
      </c>
      <c r="K53" s="78">
        <v>2.0000000000000001E-4</v>
      </c>
      <c r="L53" s="78">
        <v>4.3E-3</v>
      </c>
      <c r="M53" s="78">
        <v>1E-4</v>
      </c>
    </row>
    <row r="54" spans="2:13">
      <c r="B54" t="s">
        <v>2384</v>
      </c>
      <c r="C54" t="s">
        <v>2385</v>
      </c>
      <c r="D54" t="s">
        <v>123</v>
      </c>
      <c r="E54" t="s">
        <v>2386</v>
      </c>
      <c r="F54" t="s">
        <v>1547</v>
      </c>
      <c r="G54" t="s">
        <v>102</v>
      </c>
      <c r="H54" s="77">
        <v>18420</v>
      </c>
      <c r="I54" s="77">
        <v>380</v>
      </c>
      <c r="J54" s="77">
        <v>69.995999999999995</v>
      </c>
      <c r="K54" s="78">
        <v>0</v>
      </c>
      <c r="L54" s="78">
        <v>4.02E-2</v>
      </c>
      <c r="M54" s="78">
        <v>8.0000000000000004E-4</v>
      </c>
    </row>
    <row r="55" spans="2:13">
      <c r="B55" t="s">
        <v>2387</v>
      </c>
      <c r="C55" t="s">
        <v>2388</v>
      </c>
      <c r="D55" t="s">
        <v>123</v>
      </c>
      <c r="E55" t="s">
        <v>2389</v>
      </c>
      <c r="F55" t="s">
        <v>129</v>
      </c>
      <c r="G55" t="s">
        <v>106</v>
      </c>
      <c r="H55" s="77">
        <v>161.68</v>
      </c>
      <c r="I55" s="77">
        <v>5672.6963999999962</v>
      </c>
      <c r="J55" s="77">
        <v>32.889413324718703</v>
      </c>
      <c r="K55" s="78">
        <v>0</v>
      </c>
      <c r="L55" s="78">
        <v>1.89E-2</v>
      </c>
      <c r="M55" s="78">
        <v>4.0000000000000002E-4</v>
      </c>
    </row>
    <row r="56" spans="2:13">
      <c r="B56" t="s">
        <v>233</v>
      </c>
      <c r="C56" s="16"/>
      <c r="D56" s="16"/>
      <c r="E56" s="16"/>
    </row>
    <row r="57" spans="2:13">
      <c r="B57" t="s">
        <v>353</v>
      </c>
      <c r="C57" s="16"/>
      <c r="D57" s="16"/>
      <c r="E57" s="16"/>
    </row>
    <row r="58" spans="2:13">
      <c r="B58" t="s">
        <v>354</v>
      </c>
      <c r="C58" s="16"/>
      <c r="D58" s="16"/>
      <c r="E58" s="16"/>
    </row>
    <row r="59" spans="2:13">
      <c r="B59" t="s">
        <v>355</v>
      </c>
      <c r="C59" s="16"/>
      <c r="D59" s="16"/>
      <c r="E59" s="16"/>
    </row>
    <row r="60" spans="2:13">
      <c r="C60" s="16"/>
      <c r="D60" s="16"/>
      <c r="E60" s="16"/>
    </row>
    <row r="61" spans="2:13">
      <c r="C61" s="16"/>
      <c r="D61" s="16"/>
      <c r="E61" s="16"/>
    </row>
    <row r="62" spans="2:13"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3659</v>
      </c>
    </row>
    <row r="3" spans="2:55" s="1" customFormat="1">
      <c r="B3" s="2" t="s">
        <v>2</v>
      </c>
      <c r="C3" s="26" t="s">
        <v>3660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2250998.09</v>
      </c>
      <c r="G11" s="7"/>
      <c r="H11" s="75">
        <v>7598.5527109509394</v>
      </c>
      <c r="I11" s="7"/>
      <c r="J11" s="76">
        <v>1</v>
      </c>
      <c r="K11" s="76">
        <v>8.6699999999999999E-2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258739.34</v>
      </c>
      <c r="H12" s="81">
        <v>322.94077231250441</v>
      </c>
      <c r="J12" s="80">
        <v>4.2500000000000003E-2</v>
      </c>
      <c r="K12" s="80">
        <v>3.7000000000000002E-3</v>
      </c>
    </row>
    <row r="13" spans="2:55">
      <c r="B13" s="79" t="s">
        <v>2390</v>
      </c>
      <c r="C13" s="16"/>
      <c r="F13" s="81">
        <v>10029.549999999999</v>
      </c>
      <c r="H13" s="81">
        <v>36.663838072197159</v>
      </c>
      <c r="J13" s="80">
        <v>4.7999999999999996E-3</v>
      </c>
      <c r="K13" s="80">
        <v>4.0000000000000002E-4</v>
      </c>
    </row>
    <row r="14" spans="2:55">
      <c r="B14" t="s">
        <v>2391</v>
      </c>
      <c r="C14" t="s">
        <v>2392</v>
      </c>
      <c r="D14" t="s">
        <v>106</v>
      </c>
      <c r="E14" t="s">
        <v>542</v>
      </c>
      <c r="F14" s="77">
        <v>1063.6300000000001</v>
      </c>
      <c r="G14" s="77">
        <v>105.4036</v>
      </c>
      <c r="H14" s="77">
        <v>4.0202800580984803</v>
      </c>
      <c r="I14" s="78">
        <v>0</v>
      </c>
      <c r="J14" s="78">
        <v>5.0000000000000001E-4</v>
      </c>
      <c r="K14" s="78">
        <v>0</v>
      </c>
    </row>
    <row r="15" spans="2:55">
      <c r="B15" t="s">
        <v>2393</v>
      </c>
      <c r="C15" t="s">
        <v>2394</v>
      </c>
      <c r="D15" t="s">
        <v>106</v>
      </c>
      <c r="E15" t="s">
        <v>542</v>
      </c>
      <c r="F15" s="77">
        <v>775.56</v>
      </c>
      <c r="G15" s="77">
        <v>59.898299999999999</v>
      </c>
      <c r="H15" s="77">
        <v>1.6658664581512801</v>
      </c>
      <c r="I15" s="78">
        <v>0</v>
      </c>
      <c r="J15" s="78">
        <v>2.0000000000000001E-4</v>
      </c>
      <c r="K15" s="78">
        <v>0</v>
      </c>
    </row>
    <row r="16" spans="2:55">
      <c r="B16" t="s">
        <v>2395</v>
      </c>
      <c r="C16" t="s">
        <v>2396</v>
      </c>
      <c r="D16" t="s">
        <v>106</v>
      </c>
      <c r="E16" t="s">
        <v>542</v>
      </c>
      <c r="F16" s="77">
        <v>652.92999999999995</v>
      </c>
      <c r="G16" s="77">
        <v>151.50800000000001</v>
      </c>
      <c r="H16" s="77">
        <v>3.5474188872584</v>
      </c>
      <c r="I16" s="78">
        <v>0</v>
      </c>
      <c r="J16" s="78">
        <v>5.0000000000000001E-4</v>
      </c>
      <c r="K16" s="78">
        <v>0</v>
      </c>
    </row>
    <row r="17" spans="2:11">
      <c r="B17" t="s">
        <v>2397</v>
      </c>
      <c r="C17" t="s">
        <v>2398</v>
      </c>
      <c r="D17" t="s">
        <v>106</v>
      </c>
      <c r="E17" t="s">
        <v>2399</v>
      </c>
      <c r="F17" s="77">
        <v>3821.9</v>
      </c>
      <c r="G17" s="77">
        <v>101.7368</v>
      </c>
      <c r="H17" s="77">
        <v>13.943367630491201</v>
      </c>
      <c r="I17" s="78">
        <v>0</v>
      </c>
      <c r="J17" s="78">
        <v>1.8E-3</v>
      </c>
      <c r="K17" s="78">
        <v>2.0000000000000001E-4</v>
      </c>
    </row>
    <row r="18" spans="2:11">
      <c r="B18" t="s">
        <v>2400</v>
      </c>
      <c r="C18" t="s">
        <v>2401</v>
      </c>
      <c r="D18" t="s">
        <v>106</v>
      </c>
      <c r="E18" t="s">
        <v>2402</v>
      </c>
      <c r="F18" s="77">
        <v>2123.36</v>
      </c>
      <c r="G18" s="77">
        <v>100.4551</v>
      </c>
      <c r="H18" s="77">
        <v>7.6490219531369599</v>
      </c>
      <c r="I18" s="78">
        <v>0</v>
      </c>
      <c r="J18" s="78">
        <v>1E-3</v>
      </c>
      <c r="K18" s="78">
        <v>1E-4</v>
      </c>
    </row>
    <row r="19" spans="2:11">
      <c r="B19" t="s">
        <v>2403</v>
      </c>
      <c r="C19" t="s">
        <v>2404</v>
      </c>
      <c r="D19" t="s">
        <v>106</v>
      </c>
      <c r="E19" t="s">
        <v>2405</v>
      </c>
      <c r="F19" s="77">
        <v>1592.17</v>
      </c>
      <c r="G19" s="77">
        <v>102.2482</v>
      </c>
      <c r="H19" s="77">
        <v>5.8378830850608399</v>
      </c>
      <c r="I19" s="78">
        <v>0</v>
      </c>
      <c r="J19" s="78">
        <v>8.0000000000000004E-4</v>
      </c>
      <c r="K19" s="78">
        <v>1E-4</v>
      </c>
    </row>
    <row r="20" spans="2:11">
      <c r="B20" s="79" t="s">
        <v>2406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213</v>
      </c>
      <c r="C21" t="s">
        <v>213</v>
      </c>
      <c r="D21" t="s">
        <v>213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2407</v>
      </c>
      <c r="C22" s="16"/>
      <c r="F22" s="81">
        <v>46545.1</v>
      </c>
      <c r="H22" s="81">
        <v>41.802154309999999</v>
      </c>
      <c r="J22" s="80">
        <v>5.4999999999999997E-3</v>
      </c>
      <c r="K22" s="80">
        <v>5.0000000000000001E-4</v>
      </c>
    </row>
    <row r="23" spans="2:11">
      <c r="B23" t="s">
        <v>2408</v>
      </c>
      <c r="C23" t="s">
        <v>2409</v>
      </c>
      <c r="D23" t="s">
        <v>102</v>
      </c>
      <c r="E23" t="s">
        <v>2410</v>
      </c>
      <c r="F23" s="77">
        <v>46545.1</v>
      </c>
      <c r="G23" s="77">
        <v>89.81</v>
      </c>
      <c r="H23" s="77">
        <v>41.802154309999999</v>
      </c>
      <c r="I23" s="78">
        <v>0</v>
      </c>
      <c r="J23" s="78">
        <v>5.4999999999999997E-3</v>
      </c>
      <c r="K23" s="78">
        <v>5.0000000000000001E-4</v>
      </c>
    </row>
    <row r="24" spans="2:11">
      <c r="B24" s="79" t="s">
        <v>2411</v>
      </c>
      <c r="C24" s="16"/>
      <c r="F24" s="81">
        <v>202164.69</v>
      </c>
      <c r="H24" s="81">
        <v>244.47477993030725</v>
      </c>
      <c r="J24" s="80">
        <v>3.2199999999999999E-2</v>
      </c>
      <c r="K24" s="80">
        <v>2.8E-3</v>
      </c>
    </row>
    <row r="25" spans="2:11">
      <c r="B25" t="s">
        <v>2412</v>
      </c>
      <c r="C25" t="s">
        <v>2413</v>
      </c>
      <c r="D25" t="s">
        <v>110</v>
      </c>
      <c r="E25" t="s">
        <v>618</v>
      </c>
      <c r="F25" s="77">
        <v>1892.63</v>
      </c>
      <c r="G25" s="77">
        <v>91.522499999999994</v>
      </c>
      <c r="H25" s="77">
        <v>6.7489286451163499</v>
      </c>
      <c r="I25" s="78">
        <v>0</v>
      </c>
      <c r="J25" s="78">
        <v>8.9999999999999998E-4</v>
      </c>
      <c r="K25" s="78">
        <v>1E-4</v>
      </c>
    </row>
    <row r="26" spans="2:11">
      <c r="B26" t="s">
        <v>2414</v>
      </c>
      <c r="C26" t="s">
        <v>2415</v>
      </c>
      <c r="D26" t="s">
        <v>102</v>
      </c>
      <c r="E26" t="s">
        <v>2416</v>
      </c>
      <c r="F26" s="77">
        <v>9954.56</v>
      </c>
      <c r="G26" s="77">
        <v>100.329408</v>
      </c>
      <c r="H26" s="77">
        <v>9.9873511170048008</v>
      </c>
      <c r="I26" s="78">
        <v>5.0000000000000001E-4</v>
      </c>
      <c r="J26" s="78">
        <v>1.2999999999999999E-3</v>
      </c>
      <c r="K26" s="78">
        <v>1E-4</v>
      </c>
    </row>
    <row r="27" spans="2:11">
      <c r="B27" t="s">
        <v>2417</v>
      </c>
      <c r="C27" t="s">
        <v>2418</v>
      </c>
      <c r="D27" t="s">
        <v>102</v>
      </c>
      <c r="E27" t="s">
        <v>2416</v>
      </c>
      <c r="F27" s="77">
        <v>44242.5</v>
      </c>
      <c r="G27" s="77">
        <v>101.050855</v>
      </c>
      <c r="H27" s="77">
        <v>44.707424523375003</v>
      </c>
      <c r="I27" s="78">
        <v>5.0000000000000001E-4</v>
      </c>
      <c r="J27" s="78">
        <v>5.8999999999999999E-3</v>
      </c>
      <c r="K27" s="78">
        <v>5.0000000000000001E-4</v>
      </c>
    </row>
    <row r="28" spans="2:11">
      <c r="B28" t="s">
        <v>2419</v>
      </c>
      <c r="C28" t="s">
        <v>2420</v>
      </c>
      <c r="D28" t="s">
        <v>106</v>
      </c>
      <c r="E28" t="s">
        <v>515</v>
      </c>
      <c r="F28" s="77">
        <v>11784</v>
      </c>
      <c r="G28" s="77">
        <v>111.49509999999999</v>
      </c>
      <c r="H28" s="77">
        <v>47.114957146224</v>
      </c>
      <c r="I28" s="78">
        <v>0</v>
      </c>
      <c r="J28" s="78">
        <v>6.1999999999999998E-3</v>
      </c>
      <c r="K28" s="78">
        <v>5.0000000000000001E-4</v>
      </c>
    </row>
    <row r="29" spans="2:11">
      <c r="B29" t="s">
        <v>2421</v>
      </c>
      <c r="C29" t="s">
        <v>2422</v>
      </c>
      <c r="D29" t="s">
        <v>106</v>
      </c>
      <c r="E29" t="s">
        <v>2423</v>
      </c>
      <c r="F29" s="77">
        <v>4287.8500000000004</v>
      </c>
      <c r="G29" s="77">
        <v>101.0651</v>
      </c>
      <c r="H29" s="77">
        <v>15.540002326795101</v>
      </c>
      <c r="I29" s="78">
        <v>0</v>
      </c>
      <c r="J29" s="78">
        <v>2E-3</v>
      </c>
      <c r="K29" s="78">
        <v>2.0000000000000001E-4</v>
      </c>
    </row>
    <row r="30" spans="2:11">
      <c r="B30" t="s">
        <v>2424</v>
      </c>
      <c r="C30" t="s">
        <v>2425</v>
      </c>
      <c r="D30" t="s">
        <v>102</v>
      </c>
      <c r="E30" t="s">
        <v>2426</v>
      </c>
      <c r="F30" s="77">
        <v>76562.679999999993</v>
      </c>
      <c r="G30" s="77">
        <v>56.796007000000003</v>
      </c>
      <c r="H30" s="77">
        <v>43.484545092187602</v>
      </c>
      <c r="I30" s="78">
        <v>2.0000000000000001E-4</v>
      </c>
      <c r="J30" s="78">
        <v>5.7000000000000002E-3</v>
      </c>
      <c r="K30" s="78">
        <v>5.0000000000000001E-4</v>
      </c>
    </row>
    <row r="31" spans="2:11">
      <c r="B31" t="s">
        <v>2427</v>
      </c>
      <c r="C31" t="s">
        <v>2428</v>
      </c>
      <c r="D31" t="s">
        <v>106</v>
      </c>
      <c r="E31" t="s">
        <v>2429</v>
      </c>
      <c r="F31" s="77">
        <v>6210.47</v>
      </c>
      <c r="G31" s="77">
        <v>116.1189000000001</v>
      </c>
      <c r="H31" s="77">
        <v>25.860544603504401</v>
      </c>
      <c r="I31" s="78">
        <v>0</v>
      </c>
      <c r="J31" s="78">
        <v>3.3999999999999998E-3</v>
      </c>
      <c r="K31" s="78">
        <v>2.9999999999999997E-4</v>
      </c>
    </row>
    <row r="32" spans="2:11">
      <c r="B32" t="s">
        <v>2430</v>
      </c>
      <c r="C32" t="s">
        <v>2431</v>
      </c>
      <c r="D32" t="s">
        <v>102</v>
      </c>
      <c r="E32" t="s">
        <v>2405</v>
      </c>
      <c r="F32" s="77">
        <v>47230</v>
      </c>
      <c r="G32" s="77">
        <v>108.047907</v>
      </c>
      <c r="H32" s="77">
        <v>51.031026476100003</v>
      </c>
      <c r="I32" s="78">
        <v>0</v>
      </c>
      <c r="J32" s="78">
        <v>6.7000000000000002E-3</v>
      </c>
      <c r="K32" s="78">
        <v>5.9999999999999995E-4</v>
      </c>
    </row>
    <row r="33" spans="2:11">
      <c r="B33" s="79" t="s">
        <v>231</v>
      </c>
      <c r="C33" s="16"/>
      <c r="F33" s="81">
        <v>1992258.75</v>
      </c>
      <c r="H33" s="81">
        <v>7275.6119386384353</v>
      </c>
      <c r="J33" s="80">
        <v>0.95750000000000002</v>
      </c>
      <c r="K33" s="80">
        <v>8.3000000000000004E-2</v>
      </c>
    </row>
    <row r="34" spans="2:11">
      <c r="B34" s="79" t="s">
        <v>2432</v>
      </c>
      <c r="C34" s="16"/>
      <c r="F34" s="81">
        <v>103940.24</v>
      </c>
      <c r="H34" s="81">
        <v>448.372738859582</v>
      </c>
      <c r="J34" s="80">
        <v>5.8999999999999997E-2</v>
      </c>
      <c r="K34" s="80">
        <v>5.1000000000000004E-3</v>
      </c>
    </row>
    <row r="35" spans="2:11">
      <c r="B35" t="s">
        <v>2433</v>
      </c>
      <c r="C35" t="s">
        <v>2434</v>
      </c>
      <c r="D35" t="s">
        <v>106</v>
      </c>
      <c r="E35" t="s">
        <v>2435</v>
      </c>
      <c r="F35" s="77">
        <v>2256</v>
      </c>
      <c r="G35" s="77">
        <v>100</v>
      </c>
      <c r="H35" s="77">
        <v>8.0900160000000003</v>
      </c>
      <c r="I35" s="78">
        <v>0</v>
      </c>
      <c r="J35" s="78">
        <v>1.1000000000000001E-3</v>
      </c>
      <c r="K35" s="78">
        <v>1E-4</v>
      </c>
    </row>
    <row r="36" spans="2:11">
      <c r="B36" t="s">
        <v>2436</v>
      </c>
      <c r="C36" t="s">
        <v>2437</v>
      </c>
      <c r="D36" t="s">
        <v>106</v>
      </c>
      <c r="E36" t="s">
        <v>2438</v>
      </c>
      <c r="F36" s="77">
        <v>21261.71</v>
      </c>
      <c r="G36" s="77">
        <v>111.69919999999998</v>
      </c>
      <c r="H36" s="77">
        <v>85.164487675083507</v>
      </c>
      <c r="I36" s="78">
        <v>0</v>
      </c>
      <c r="J36" s="78">
        <v>1.12E-2</v>
      </c>
      <c r="K36" s="78">
        <v>1E-3</v>
      </c>
    </row>
    <row r="37" spans="2:11">
      <c r="B37" t="s">
        <v>2439</v>
      </c>
      <c r="C37" t="s">
        <v>2440</v>
      </c>
      <c r="D37" t="s">
        <v>106</v>
      </c>
      <c r="E37" t="s">
        <v>2441</v>
      </c>
      <c r="F37" s="77">
        <v>7997.22</v>
      </c>
      <c r="G37" s="77">
        <v>95.542000000000002</v>
      </c>
      <c r="H37" s="77">
        <v>27.399564301586398</v>
      </c>
      <c r="I37" s="78">
        <v>0</v>
      </c>
      <c r="J37" s="78">
        <v>3.5999999999999999E-3</v>
      </c>
      <c r="K37" s="78">
        <v>2.9999999999999997E-4</v>
      </c>
    </row>
    <row r="38" spans="2:11">
      <c r="B38" t="s">
        <v>2442</v>
      </c>
      <c r="C38" t="s">
        <v>2443</v>
      </c>
      <c r="D38" t="s">
        <v>106</v>
      </c>
      <c r="E38" t="s">
        <v>2444</v>
      </c>
      <c r="F38" s="77">
        <v>9295.9599999999991</v>
      </c>
      <c r="G38" s="77">
        <v>211.86580000000001</v>
      </c>
      <c r="H38" s="77">
        <v>70.626126637744505</v>
      </c>
      <c r="I38" s="78">
        <v>0</v>
      </c>
      <c r="J38" s="78">
        <v>9.2999999999999992E-3</v>
      </c>
      <c r="K38" s="78">
        <v>8.0000000000000004E-4</v>
      </c>
    </row>
    <row r="39" spans="2:11">
      <c r="B39" t="s">
        <v>2445</v>
      </c>
      <c r="C39" t="s">
        <v>2446</v>
      </c>
      <c r="D39" t="s">
        <v>106</v>
      </c>
      <c r="E39" t="s">
        <v>2447</v>
      </c>
      <c r="F39" s="77">
        <v>13480.32</v>
      </c>
      <c r="G39" s="77">
        <v>122.61450000000001</v>
      </c>
      <c r="H39" s="77">
        <v>59.272373501510401</v>
      </c>
      <c r="I39" s="78">
        <v>0</v>
      </c>
      <c r="J39" s="78">
        <v>7.7999999999999996E-3</v>
      </c>
      <c r="K39" s="78">
        <v>6.9999999999999999E-4</v>
      </c>
    </row>
    <row r="40" spans="2:11">
      <c r="B40" t="s">
        <v>2448</v>
      </c>
      <c r="C40" t="s">
        <v>2449</v>
      </c>
      <c r="D40" t="s">
        <v>106</v>
      </c>
      <c r="E40" t="s">
        <v>2450</v>
      </c>
      <c r="F40" s="77">
        <v>26372</v>
      </c>
      <c r="G40" s="77">
        <v>107.24590000000001</v>
      </c>
      <c r="H40" s="77">
        <v>101.42243905032799</v>
      </c>
      <c r="I40" s="78">
        <v>0</v>
      </c>
      <c r="J40" s="78">
        <v>1.3299999999999999E-2</v>
      </c>
      <c r="K40" s="78">
        <v>1.1999999999999999E-3</v>
      </c>
    </row>
    <row r="41" spans="2:11">
      <c r="B41" t="s">
        <v>2451</v>
      </c>
      <c r="C41" t="s">
        <v>2452</v>
      </c>
      <c r="D41" t="s">
        <v>106</v>
      </c>
      <c r="E41" t="s">
        <v>2453</v>
      </c>
      <c r="F41" s="77">
        <v>23277.03</v>
      </c>
      <c r="G41" s="77">
        <v>115.48589999999997</v>
      </c>
      <c r="H41" s="77">
        <v>96.397731693329206</v>
      </c>
      <c r="I41" s="78">
        <v>0</v>
      </c>
      <c r="J41" s="78">
        <v>1.2699999999999999E-2</v>
      </c>
      <c r="K41" s="78">
        <v>1.1000000000000001E-3</v>
      </c>
    </row>
    <row r="42" spans="2:11">
      <c r="B42" s="79" t="s">
        <v>2454</v>
      </c>
      <c r="C42" s="16"/>
      <c r="F42" s="81">
        <v>3.88</v>
      </c>
      <c r="H42" s="81">
        <v>13.83619471608</v>
      </c>
      <c r="J42" s="80">
        <v>1.8E-3</v>
      </c>
      <c r="K42" s="80">
        <v>2.0000000000000001E-4</v>
      </c>
    </row>
    <row r="43" spans="2:11">
      <c r="B43" t="s">
        <v>2455</v>
      </c>
      <c r="C43" t="s">
        <v>2456</v>
      </c>
      <c r="D43" t="s">
        <v>106</v>
      </c>
      <c r="E43" t="s">
        <v>542</v>
      </c>
      <c r="F43" s="77">
        <v>3.88</v>
      </c>
      <c r="G43" s="77">
        <v>99443.1</v>
      </c>
      <c r="H43" s="77">
        <v>13.83619471608</v>
      </c>
      <c r="I43" s="78">
        <v>0</v>
      </c>
      <c r="J43" s="78">
        <v>1.8E-3</v>
      </c>
      <c r="K43" s="78">
        <v>2.0000000000000001E-4</v>
      </c>
    </row>
    <row r="44" spans="2:11">
      <c r="B44" s="79" t="s">
        <v>2457</v>
      </c>
      <c r="C44" s="16"/>
      <c r="F44" s="81">
        <v>58427.35</v>
      </c>
      <c r="H44" s="81">
        <v>253.47997336104399</v>
      </c>
      <c r="J44" s="80">
        <v>3.3399999999999999E-2</v>
      </c>
      <c r="K44" s="80">
        <v>2.8999999999999998E-3</v>
      </c>
    </row>
    <row r="45" spans="2:11">
      <c r="B45" t="s">
        <v>2458</v>
      </c>
      <c r="C45" t="s">
        <v>2459</v>
      </c>
      <c r="D45" t="s">
        <v>106</v>
      </c>
      <c r="E45" t="s">
        <v>2460</v>
      </c>
      <c r="F45" s="77">
        <v>29925</v>
      </c>
      <c r="G45" s="77">
        <v>108.50749999999999</v>
      </c>
      <c r="H45" s="77">
        <v>116.44053757875</v>
      </c>
      <c r="I45" s="78">
        <v>0</v>
      </c>
      <c r="J45" s="78">
        <v>1.5299999999999999E-2</v>
      </c>
      <c r="K45" s="78">
        <v>1.2999999999999999E-3</v>
      </c>
    </row>
    <row r="46" spans="2:11">
      <c r="B46" t="s">
        <v>2461</v>
      </c>
      <c r="C46" t="s">
        <v>2462</v>
      </c>
      <c r="D46" t="s">
        <v>106</v>
      </c>
      <c r="E46" t="s">
        <v>2463</v>
      </c>
      <c r="F46" s="77">
        <v>28502.35</v>
      </c>
      <c r="G46" s="77">
        <v>134.07709999999992</v>
      </c>
      <c r="H46" s="77">
        <v>137.03943578229399</v>
      </c>
      <c r="I46" s="78">
        <v>0</v>
      </c>
      <c r="J46" s="78">
        <v>1.7999999999999999E-2</v>
      </c>
      <c r="K46" s="78">
        <v>1.6000000000000001E-3</v>
      </c>
    </row>
    <row r="47" spans="2:11">
      <c r="B47" s="79" t="s">
        <v>2464</v>
      </c>
      <c r="C47" s="16"/>
      <c r="F47" s="81">
        <v>1829887.28</v>
      </c>
      <c r="H47" s="81">
        <v>6559.9230317017291</v>
      </c>
      <c r="J47" s="80">
        <v>0.86329999999999996</v>
      </c>
      <c r="K47" s="80">
        <v>7.4899999999999994E-2</v>
      </c>
    </row>
    <row r="48" spans="2:11">
      <c r="B48" t="s">
        <v>2465</v>
      </c>
      <c r="C48" t="s">
        <v>2466</v>
      </c>
      <c r="D48" t="s">
        <v>106</v>
      </c>
      <c r="E48" t="s">
        <v>2467</v>
      </c>
      <c r="F48" s="77">
        <v>18816.18</v>
      </c>
      <c r="G48" s="77">
        <v>104.70650000000001</v>
      </c>
      <c r="H48" s="77">
        <v>70.650523952956206</v>
      </c>
      <c r="I48" s="78">
        <v>1E-4</v>
      </c>
      <c r="J48" s="78">
        <v>9.2999999999999992E-3</v>
      </c>
      <c r="K48" s="78">
        <v>8.0000000000000004E-4</v>
      </c>
    </row>
    <row r="49" spans="2:11">
      <c r="B49" t="s">
        <v>2468</v>
      </c>
      <c r="C49" t="s">
        <v>2469</v>
      </c>
      <c r="D49" t="s">
        <v>106</v>
      </c>
      <c r="E49" t="s">
        <v>2470</v>
      </c>
      <c r="F49" s="77">
        <v>11781.01</v>
      </c>
      <c r="G49" s="77">
        <v>85.177600000000098</v>
      </c>
      <c r="H49" s="77">
        <v>35.9847267235034</v>
      </c>
      <c r="I49" s="78">
        <v>2.0000000000000001E-4</v>
      </c>
      <c r="J49" s="78">
        <v>4.7000000000000002E-3</v>
      </c>
      <c r="K49" s="78">
        <v>4.0000000000000002E-4</v>
      </c>
    </row>
    <row r="50" spans="2:11">
      <c r="B50" t="s">
        <v>2471</v>
      </c>
      <c r="C50" t="s">
        <v>2472</v>
      </c>
      <c r="D50" t="s">
        <v>106</v>
      </c>
      <c r="E50" t="s">
        <v>2473</v>
      </c>
      <c r="F50" s="77">
        <v>10039.98</v>
      </c>
      <c r="G50" s="77">
        <v>77.922299999999893</v>
      </c>
      <c r="H50" s="77">
        <v>28.054652641246399</v>
      </c>
      <c r="I50" s="78">
        <v>0</v>
      </c>
      <c r="J50" s="78">
        <v>3.7000000000000002E-3</v>
      </c>
      <c r="K50" s="78">
        <v>2.9999999999999997E-4</v>
      </c>
    </row>
    <row r="51" spans="2:11">
      <c r="B51" t="s">
        <v>2474</v>
      </c>
      <c r="C51" t="s">
        <v>2475</v>
      </c>
      <c r="D51" t="s">
        <v>106</v>
      </c>
      <c r="E51" t="s">
        <v>374</v>
      </c>
      <c r="F51" s="77">
        <v>9547.0400000000009</v>
      </c>
      <c r="G51" s="77">
        <v>136.1335</v>
      </c>
      <c r="H51" s="77">
        <v>46.606236838462401</v>
      </c>
      <c r="I51" s="78">
        <v>0</v>
      </c>
      <c r="J51" s="78">
        <v>6.1000000000000004E-3</v>
      </c>
      <c r="K51" s="78">
        <v>5.0000000000000001E-4</v>
      </c>
    </row>
    <row r="52" spans="2:11">
      <c r="B52" t="s">
        <v>2476</v>
      </c>
      <c r="C52" t="s">
        <v>2477</v>
      </c>
      <c r="D52" t="s">
        <v>110</v>
      </c>
      <c r="E52" t="s">
        <v>2478</v>
      </c>
      <c r="F52" s="77">
        <v>17368.47</v>
      </c>
      <c r="G52" s="77">
        <v>98.656800000000075</v>
      </c>
      <c r="H52" s="77">
        <v>66.762075501242407</v>
      </c>
      <c r="I52" s="78">
        <v>2.0000000000000001E-4</v>
      </c>
      <c r="J52" s="78">
        <v>8.8000000000000005E-3</v>
      </c>
      <c r="K52" s="78">
        <v>8.0000000000000004E-4</v>
      </c>
    </row>
    <row r="53" spans="2:11">
      <c r="B53" t="s">
        <v>2479</v>
      </c>
      <c r="C53" t="s">
        <v>2480</v>
      </c>
      <c r="D53" t="s">
        <v>110</v>
      </c>
      <c r="E53" t="s">
        <v>783</v>
      </c>
      <c r="F53" s="77">
        <v>6655.87</v>
      </c>
      <c r="G53" s="77">
        <v>112.15469999999993</v>
      </c>
      <c r="H53" s="77">
        <v>29.084630510553598</v>
      </c>
      <c r="I53" s="78">
        <v>0</v>
      </c>
      <c r="J53" s="78">
        <v>3.8E-3</v>
      </c>
      <c r="K53" s="78">
        <v>2.9999999999999997E-4</v>
      </c>
    </row>
    <row r="54" spans="2:11">
      <c r="B54" t="s">
        <v>2481</v>
      </c>
      <c r="C54" t="s">
        <v>2482</v>
      </c>
      <c r="D54" t="s">
        <v>106</v>
      </c>
      <c r="E54" t="s">
        <v>2423</v>
      </c>
      <c r="F54" s="77">
        <v>6379.92</v>
      </c>
      <c r="G54" s="77">
        <v>123.45159999999991</v>
      </c>
      <c r="H54" s="77">
        <v>28.2437423609299</v>
      </c>
      <c r="I54" s="78">
        <v>0</v>
      </c>
      <c r="J54" s="78">
        <v>3.7000000000000002E-3</v>
      </c>
      <c r="K54" s="78">
        <v>2.9999999999999997E-4</v>
      </c>
    </row>
    <row r="55" spans="2:11">
      <c r="B55" t="s">
        <v>2483</v>
      </c>
      <c r="C55" t="s">
        <v>2484</v>
      </c>
      <c r="D55" t="s">
        <v>106</v>
      </c>
      <c r="E55" t="s">
        <v>2485</v>
      </c>
      <c r="F55" s="77">
        <v>27135</v>
      </c>
      <c r="G55" s="77">
        <v>98.612099999999998</v>
      </c>
      <c r="H55" s="77">
        <v>95.95559849931</v>
      </c>
      <c r="I55" s="78">
        <v>0</v>
      </c>
      <c r="J55" s="78">
        <v>1.26E-2</v>
      </c>
      <c r="K55" s="78">
        <v>1.1000000000000001E-3</v>
      </c>
    </row>
    <row r="56" spans="2:11">
      <c r="B56" t="s">
        <v>2486</v>
      </c>
      <c r="C56" t="s">
        <v>2487</v>
      </c>
      <c r="D56" t="s">
        <v>110</v>
      </c>
      <c r="E56" t="s">
        <v>2488</v>
      </c>
      <c r="F56" s="77">
        <v>35216.89</v>
      </c>
      <c r="G56" s="77">
        <v>118.4288999999997</v>
      </c>
      <c r="H56" s="77">
        <v>162.49871771404199</v>
      </c>
      <c r="I56" s="78">
        <v>1E-4</v>
      </c>
      <c r="J56" s="78">
        <v>2.1399999999999999E-2</v>
      </c>
      <c r="K56" s="78">
        <v>1.9E-3</v>
      </c>
    </row>
    <row r="57" spans="2:11">
      <c r="B57" t="s">
        <v>2489</v>
      </c>
      <c r="C57" t="s">
        <v>2490</v>
      </c>
      <c r="D57" t="s">
        <v>106</v>
      </c>
      <c r="E57" t="s">
        <v>2491</v>
      </c>
      <c r="F57" s="77">
        <v>27017</v>
      </c>
      <c r="G57" s="77">
        <v>100</v>
      </c>
      <c r="H57" s="77">
        <v>96.882962000000006</v>
      </c>
      <c r="I57" s="78">
        <v>0</v>
      </c>
      <c r="J57" s="78">
        <v>1.2800000000000001E-2</v>
      </c>
      <c r="K57" s="78">
        <v>1.1000000000000001E-3</v>
      </c>
    </row>
    <row r="58" spans="2:11">
      <c r="B58" t="s">
        <v>2492</v>
      </c>
      <c r="C58" t="s">
        <v>2493</v>
      </c>
      <c r="D58" t="s">
        <v>106</v>
      </c>
      <c r="E58" t="s">
        <v>783</v>
      </c>
      <c r="F58" s="77">
        <v>36478.400000000001</v>
      </c>
      <c r="G58" s="77">
        <v>101.2145</v>
      </c>
      <c r="H58" s="77">
        <v>132.400248582448</v>
      </c>
      <c r="I58" s="78">
        <v>0</v>
      </c>
      <c r="J58" s="78">
        <v>1.7399999999999999E-2</v>
      </c>
      <c r="K58" s="78">
        <v>1.5E-3</v>
      </c>
    </row>
    <row r="59" spans="2:11">
      <c r="B59" t="s">
        <v>2494</v>
      </c>
      <c r="C59" t="s">
        <v>2495</v>
      </c>
      <c r="D59" t="s">
        <v>106</v>
      </c>
      <c r="E59" t="s">
        <v>374</v>
      </c>
      <c r="F59" s="77">
        <v>4206.3100000000004</v>
      </c>
      <c r="G59" s="77">
        <v>100.09789999999974</v>
      </c>
      <c r="H59" s="77">
        <v>15.098594727279099</v>
      </c>
      <c r="I59" s="78">
        <v>0</v>
      </c>
      <c r="J59" s="78">
        <v>2E-3</v>
      </c>
      <c r="K59" s="78">
        <v>2.0000000000000001E-4</v>
      </c>
    </row>
    <row r="60" spans="2:11">
      <c r="B60" t="s">
        <v>2496</v>
      </c>
      <c r="C60" t="s">
        <v>2497</v>
      </c>
      <c r="D60" t="s">
        <v>110</v>
      </c>
      <c r="E60" t="s">
        <v>2498</v>
      </c>
      <c r="F60" s="77">
        <v>54660.42</v>
      </c>
      <c r="G60" s="77">
        <v>97.561100000000067</v>
      </c>
      <c r="H60" s="77">
        <v>207.773853598155</v>
      </c>
      <c r="I60" s="78">
        <v>0</v>
      </c>
      <c r="J60" s="78">
        <v>2.7300000000000001E-2</v>
      </c>
      <c r="K60" s="78">
        <v>2.3999999999999998E-3</v>
      </c>
    </row>
    <row r="61" spans="2:11">
      <c r="B61" t="s">
        <v>2499</v>
      </c>
      <c r="C61" t="s">
        <v>2500</v>
      </c>
      <c r="D61" t="s">
        <v>110</v>
      </c>
      <c r="E61" t="s">
        <v>291</v>
      </c>
      <c r="F61" s="77">
        <v>2066.87</v>
      </c>
      <c r="G61" s="77">
        <v>100</v>
      </c>
      <c r="H61" s="77">
        <v>8.0529388940000004</v>
      </c>
      <c r="I61" s="78">
        <v>0</v>
      </c>
      <c r="J61" s="78">
        <v>1.1000000000000001E-3</v>
      </c>
      <c r="K61" s="78">
        <v>1E-4</v>
      </c>
    </row>
    <row r="62" spans="2:11">
      <c r="B62" t="s">
        <v>2501</v>
      </c>
      <c r="C62" t="s">
        <v>2502</v>
      </c>
      <c r="D62" t="s">
        <v>113</v>
      </c>
      <c r="E62" t="s">
        <v>288</v>
      </c>
      <c r="F62" s="77">
        <v>26948.37</v>
      </c>
      <c r="G62" s="77">
        <v>102.16900000000011</v>
      </c>
      <c r="H62" s="77">
        <v>121.86603409912701</v>
      </c>
      <c r="I62" s="78">
        <v>0</v>
      </c>
      <c r="J62" s="78">
        <v>1.6E-2</v>
      </c>
      <c r="K62" s="78">
        <v>1.4E-3</v>
      </c>
    </row>
    <row r="63" spans="2:11">
      <c r="B63" t="s">
        <v>2503</v>
      </c>
      <c r="C63" t="s">
        <v>2504</v>
      </c>
      <c r="D63" t="s">
        <v>106</v>
      </c>
      <c r="E63" t="s">
        <v>2505</v>
      </c>
      <c r="F63" s="77">
        <v>4869.8500000000004</v>
      </c>
      <c r="G63" s="77">
        <v>102.13639999999999</v>
      </c>
      <c r="H63" s="77">
        <v>17.8363676587844</v>
      </c>
      <c r="I63" s="78">
        <v>0</v>
      </c>
      <c r="J63" s="78">
        <v>2.3E-3</v>
      </c>
      <c r="K63" s="78">
        <v>2.0000000000000001E-4</v>
      </c>
    </row>
    <row r="64" spans="2:11">
      <c r="B64" t="s">
        <v>2506</v>
      </c>
      <c r="C64" t="s">
        <v>2507</v>
      </c>
      <c r="D64" t="s">
        <v>110</v>
      </c>
      <c r="E64" t="s">
        <v>2508</v>
      </c>
      <c r="F64" s="77">
        <v>78924.08</v>
      </c>
      <c r="G64" s="77">
        <v>101.39819999999997</v>
      </c>
      <c r="H64" s="77">
        <v>311.80352143093501</v>
      </c>
      <c r="I64" s="78">
        <v>0</v>
      </c>
      <c r="J64" s="78">
        <v>4.1000000000000002E-2</v>
      </c>
      <c r="K64" s="78">
        <v>3.5999999999999999E-3</v>
      </c>
    </row>
    <row r="65" spans="2:11">
      <c r="B65" t="s">
        <v>2509</v>
      </c>
      <c r="C65" t="s">
        <v>2510</v>
      </c>
      <c r="D65" t="s">
        <v>110</v>
      </c>
      <c r="E65" t="s">
        <v>2511</v>
      </c>
      <c r="F65" s="77">
        <v>22289.24</v>
      </c>
      <c r="G65" s="77">
        <v>103.1233</v>
      </c>
      <c r="H65" s="77">
        <v>89.555714829022904</v>
      </c>
      <c r="I65" s="78">
        <v>2.0000000000000001E-4</v>
      </c>
      <c r="J65" s="78">
        <v>1.18E-2</v>
      </c>
      <c r="K65" s="78">
        <v>1E-3</v>
      </c>
    </row>
    <row r="66" spans="2:11">
      <c r="B66" t="s">
        <v>2512</v>
      </c>
      <c r="C66" t="s">
        <v>2513</v>
      </c>
      <c r="D66" t="s">
        <v>110</v>
      </c>
      <c r="E66" t="s">
        <v>2514</v>
      </c>
      <c r="F66" s="77">
        <v>28848.78</v>
      </c>
      <c r="G66" s="77">
        <v>110.43289999999978</v>
      </c>
      <c r="H66" s="77">
        <v>124.127260569017</v>
      </c>
      <c r="I66" s="78">
        <v>0</v>
      </c>
      <c r="J66" s="78">
        <v>1.6299999999999999E-2</v>
      </c>
      <c r="K66" s="78">
        <v>1.4E-3</v>
      </c>
    </row>
    <row r="67" spans="2:11">
      <c r="B67" t="s">
        <v>2515</v>
      </c>
      <c r="C67" t="s">
        <v>2516</v>
      </c>
      <c r="D67" t="s">
        <v>110</v>
      </c>
      <c r="E67" t="s">
        <v>2517</v>
      </c>
      <c r="F67" s="77">
        <v>61179.92</v>
      </c>
      <c r="G67" s="77">
        <v>93.817200000000213</v>
      </c>
      <c r="H67" s="77">
        <v>223.631313140293</v>
      </c>
      <c r="I67" s="78">
        <v>0</v>
      </c>
      <c r="J67" s="78">
        <v>2.9399999999999999E-2</v>
      </c>
      <c r="K67" s="78">
        <v>2.5999999999999999E-3</v>
      </c>
    </row>
    <row r="68" spans="2:11">
      <c r="B68" t="s">
        <v>2518</v>
      </c>
      <c r="C68" t="s">
        <v>2519</v>
      </c>
      <c r="D68" t="s">
        <v>110</v>
      </c>
      <c r="E68" t="s">
        <v>288</v>
      </c>
      <c r="F68" s="77">
        <v>9750.84</v>
      </c>
      <c r="G68" s="77">
        <v>101.33620000000001</v>
      </c>
      <c r="H68" s="77">
        <v>38.4988615271605</v>
      </c>
      <c r="I68" s="78">
        <v>0</v>
      </c>
      <c r="J68" s="78">
        <v>5.1000000000000004E-3</v>
      </c>
      <c r="K68" s="78">
        <v>4.0000000000000002E-4</v>
      </c>
    </row>
    <row r="69" spans="2:11">
      <c r="B69" t="s">
        <v>2520</v>
      </c>
      <c r="C69" t="s">
        <v>2521</v>
      </c>
      <c r="D69" t="s">
        <v>106</v>
      </c>
      <c r="E69" t="s">
        <v>2522</v>
      </c>
      <c r="F69" s="77">
        <v>65285.7</v>
      </c>
      <c r="G69" s="77">
        <v>70.557600000000022</v>
      </c>
      <c r="H69" s="77">
        <v>165.185586704635</v>
      </c>
      <c r="I69" s="78">
        <v>0</v>
      </c>
      <c r="J69" s="78">
        <v>2.1700000000000001E-2</v>
      </c>
      <c r="K69" s="78">
        <v>1.9E-3</v>
      </c>
    </row>
    <row r="70" spans="2:11">
      <c r="B70" t="s">
        <v>2523</v>
      </c>
      <c r="C70" t="s">
        <v>2524</v>
      </c>
      <c r="D70" t="s">
        <v>110</v>
      </c>
      <c r="E70" t="s">
        <v>2525</v>
      </c>
      <c r="F70" s="77">
        <v>1570</v>
      </c>
      <c r="G70" s="77">
        <v>122.83320000000001</v>
      </c>
      <c r="H70" s="77">
        <v>7.513748607288</v>
      </c>
      <c r="I70" s="78">
        <v>0</v>
      </c>
      <c r="J70" s="78">
        <v>1E-3</v>
      </c>
      <c r="K70" s="78">
        <v>1E-4</v>
      </c>
    </row>
    <row r="71" spans="2:11">
      <c r="B71" t="s">
        <v>2526</v>
      </c>
      <c r="C71" t="s">
        <v>2527</v>
      </c>
      <c r="D71" t="s">
        <v>106</v>
      </c>
      <c r="E71" t="s">
        <v>2528</v>
      </c>
      <c r="F71" s="77">
        <v>7249.6</v>
      </c>
      <c r="G71" s="77">
        <v>102.1096</v>
      </c>
      <c r="H71" s="77">
        <v>26.5454996958976</v>
      </c>
      <c r="I71" s="78">
        <v>0</v>
      </c>
      <c r="J71" s="78">
        <v>3.5000000000000001E-3</v>
      </c>
      <c r="K71" s="78">
        <v>2.9999999999999997E-4</v>
      </c>
    </row>
    <row r="72" spans="2:11">
      <c r="B72" t="s">
        <v>2529</v>
      </c>
      <c r="C72" t="s">
        <v>2530</v>
      </c>
      <c r="D72" t="s">
        <v>106</v>
      </c>
      <c r="E72" t="s">
        <v>542</v>
      </c>
      <c r="F72" s="77">
        <v>6735.11</v>
      </c>
      <c r="G72" s="77">
        <v>109.32469999999992</v>
      </c>
      <c r="H72" s="77">
        <v>26.404215744581599</v>
      </c>
      <c r="I72" s="78">
        <v>0</v>
      </c>
      <c r="J72" s="78">
        <v>3.5000000000000001E-3</v>
      </c>
      <c r="K72" s="78">
        <v>2.9999999999999997E-4</v>
      </c>
    </row>
    <row r="73" spans="2:11">
      <c r="B73" t="s">
        <v>2531</v>
      </c>
      <c r="C73" t="s">
        <v>2532</v>
      </c>
      <c r="D73" t="s">
        <v>110</v>
      </c>
      <c r="E73" t="s">
        <v>618</v>
      </c>
      <c r="F73" s="77">
        <v>2095.09</v>
      </c>
      <c r="G73" s="77">
        <v>101.27200000000001</v>
      </c>
      <c r="H73" s="77">
        <v>8.2667216144497608</v>
      </c>
      <c r="I73" s="78">
        <v>0</v>
      </c>
      <c r="J73" s="78">
        <v>1.1000000000000001E-3</v>
      </c>
      <c r="K73" s="78">
        <v>1E-4</v>
      </c>
    </row>
    <row r="74" spans="2:11">
      <c r="B74" t="s">
        <v>2533</v>
      </c>
      <c r="C74" t="s">
        <v>2534</v>
      </c>
      <c r="D74" t="s">
        <v>106</v>
      </c>
      <c r="E74" t="s">
        <v>288</v>
      </c>
      <c r="F74" s="77">
        <v>620.45000000000005</v>
      </c>
      <c r="G74" s="77">
        <v>314.83000120000003</v>
      </c>
      <c r="H74" s="77">
        <v>1.9533627424454001</v>
      </c>
      <c r="I74" s="78">
        <v>0</v>
      </c>
      <c r="J74" s="78">
        <v>2.9999999999999997E-4</v>
      </c>
      <c r="K74" s="78">
        <v>0</v>
      </c>
    </row>
    <row r="75" spans="2:11">
      <c r="B75" t="s">
        <v>2535</v>
      </c>
      <c r="C75" t="s">
        <v>2536</v>
      </c>
      <c r="D75" t="s">
        <v>110</v>
      </c>
      <c r="E75" t="s">
        <v>2537</v>
      </c>
      <c r="F75" s="77">
        <v>31427</v>
      </c>
      <c r="G75" s="77">
        <v>86.131400000000326</v>
      </c>
      <c r="H75" s="77">
        <v>105.464348446904</v>
      </c>
      <c r="I75" s="78">
        <v>0</v>
      </c>
      <c r="J75" s="78">
        <v>1.3899999999999999E-2</v>
      </c>
      <c r="K75" s="78">
        <v>1.1999999999999999E-3</v>
      </c>
    </row>
    <row r="76" spans="2:11">
      <c r="B76" t="s">
        <v>2538</v>
      </c>
      <c r="C76" t="s">
        <v>2539</v>
      </c>
      <c r="D76" t="s">
        <v>106</v>
      </c>
      <c r="E76" t="s">
        <v>2537</v>
      </c>
      <c r="F76" s="77">
        <v>2932</v>
      </c>
      <c r="G76" s="77">
        <v>100.9092</v>
      </c>
      <c r="H76" s="77">
        <v>10.609746669984</v>
      </c>
      <c r="I76" s="78">
        <v>0</v>
      </c>
      <c r="J76" s="78">
        <v>1.4E-3</v>
      </c>
      <c r="K76" s="78">
        <v>1E-4</v>
      </c>
    </row>
    <row r="77" spans="2:11">
      <c r="B77" t="s">
        <v>2540</v>
      </c>
      <c r="C77" t="s">
        <v>2541</v>
      </c>
      <c r="D77" t="s">
        <v>106</v>
      </c>
      <c r="E77" t="s">
        <v>2542</v>
      </c>
      <c r="F77" s="77">
        <v>24070.1</v>
      </c>
      <c r="G77" s="77">
        <v>100.6091</v>
      </c>
      <c r="H77" s="77">
        <v>86.841125571052601</v>
      </c>
      <c r="I77" s="78">
        <v>0</v>
      </c>
      <c r="J77" s="78">
        <v>1.14E-2</v>
      </c>
      <c r="K77" s="78">
        <v>1E-3</v>
      </c>
    </row>
    <row r="78" spans="2:11">
      <c r="B78" t="s">
        <v>2543</v>
      </c>
      <c r="C78" t="s">
        <v>2544</v>
      </c>
      <c r="D78" t="s">
        <v>106</v>
      </c>
      <c r="E78" t="s">
        <v>282</v>
      </c>
      <c r="F78" s="77">
        <v>405.35</v>
      </c>
      <c r="G78" s="77">
        <v>100</v>
      </c>
      <c r="H78" s="77">
        <v>1.4535851</v>
      </c>
      <c r="I78" s="78">
        <v>0</v>
      </c>
      <c r="J78" s="78">
        <v>2.0000000000000001E-4</v>
      </c>
      <c r="K78" s="78">
        <v>0</v>
      </c>
    </row>
    <row r="79" spans="2:11">
      <c r="B79" t="s">
        <v>2545</v>
      </c>
      <c r="C79" t="s">
        <v>2546</v>
      </c>
      <c r="D79" t="s">
        <v>110</v>
      </c>
      <c r="E79" t="s">
        <v>673</v>
      </c>
      <c r="F79" s="77">
        <v>56071</v>
      </c>
      <c r="G79" s="77">
        <v>113.59740000000009</v>
      </c>
      <c r="H79" s="77">
        <v>248.169231047615</v>
      </c>
      <c r="I79" s="78">
        <v>0</v>
      </c>
      <c r="J79" s="78">
        <v>3.27E-2</v>
      </c>
      <c r="K79" s="78">
        <v>2.8E-3</v>
      </c>
    </row>
    <row r="80" spans="2:11">
      <c r="B80" t="s">
        <v>2547</v>
      </c>
      <c r="C80" t="s">
        <v>2548</v>
      </c>
      <c r="D80" t="s">
        <v>106</v>
      </c>
      <c r="E80" t="s">
        <v>2549</v>
      </c>
      <c r="F80" s="77">
        <v>5044.96</v>
      </c>
      <c r="G80" s="77">
        <v>103.96210000000022</v>
      </c>
      <c r="H80" s="77">
        <v>18.808019047533801</v>
      </c>
      <c r="I80" s="78">
        <v>0</v>
      </c>
      <c r="J80" s="78">
        <v>2.5000000000000001E-3</v>
      </c>
      <c r="K80" s="78">
        <v>2.0000000000000001E-4</v>
      </c>
    </row>
    <row r="81" spans="2:11">
      <c r="B81" t="s">
        <v>2550</v>
      </c>
      <c r="C81" t="s">
        <v>2551</v>
      </c>
      <c r="D81" t="s">
        <v>106</v>
      </c>
      <c r="E81" t="s">
        <v>2552</v>
      </c>
      <c r="F81" s="77">
        <v>36934.57</v>
      </c>
      <c r="G81" s="77">
        <v>94.392199999999661</v>
      </c>
      <c r="H81" s="77">
        <v>125.01998451617401</v>
      </c>
      <c r="I81" s="78">
        <v>0</v>
      </c>
      <c r="J81" s="78">
        <v>1.6500000000000001E-2</v>
      </c>
      <c r="K81" s="78">
        <v>1.4E-3</v>
      </c>
    </row>
    <row r="82" spans="2:11">
      <c r="B82" t="s">
        <v>2553</v>
      </c>
      <c r="C82" t="s">
        <v>2554</v>
      </c>
      <c r="D82" t="s">
        <v>106</v>
      </c>
      <c r="E82" t="s">
        <v>2555</v>
      </c>
      <c r="F82" s="77">
        <v>8121.79</v>
      </c>
      <c r="G82" s="77">
        <v>111.63570000000007</v>
      </c>
      <c r="H82" s="77">
        <v>32.513606188841599</v>
      </c>
      <c r="I82" s="78">
        <v>0</v>
      </c>
      <c r="J82" s="78">
        <v>4.3E-3</v>
      </c>
      <c r="K82" s="78">
        <v>4.0000000000000002E-4</v>
      </c>
    </row>
    <row r="83" spans="2:11">
      <c r="B83" t="s">
        <v>2556</v>
      </c>
      <c r="C83" t="s">
        <v>2557</v>
      </c>
      <c r="D83" t="s">
        <v>110</v>
      </c>
      <c r="E83" t="s">
        <v>2558</v>
      </c>
      <c r="F83" s="77">
        <v>6356.9</v>
      </c>
      <c r="G83" s="77">
        <v>104.28720000000015</v>
      </c>
      <c r="H83" s="77">
        <v>25.829596920056201</v>
      </c>
      <c r="I83" s="78">
        <v>0</v>
      </c>
      <c r="J83" s="78">
        <v>3.3999999999999998E-3</v>
      </c>
      <c r="K83" s="78">
        <v>2.9999999999999997E-4</v>
      </c>
    </row>
    <row r="84" spans="2:11">
      <c r="B84" t="s">
        <v>2559</v>
      </c>
      <c r="C84" t="s">
        <v>2560</v>
      </c>
      <c r="D84" t="s">
        <v>110</v>
      </c>
      <c r="E84" t="s">
        <v>2561</v>
      </c>
      <c r="F84" s="77">
        <v>31432.38</v>
      </c>
      <c r="G84" s="77">
        <v>140.8616000000001</v>
      </c>
      <c r="H84" s="77">
        <v>172.50874882284501</v>
      </c>
      <c r="I84" s="78">
        <v>0</v>
      </c>
      <c r="J84" s="78">
        <v>2.2700000000000001E-2</v>
      </c>
      <c r="K84" s="78">
        <v>2E-3</v>
      </c>
    </row>
    <row r="85" spans="2:11">
      <c r="B85" t="s">
        <v>2562</v>
      </c>
      <c r="C85" t="s">
        <v>2563</v>
      </c>
      <c r="D85" t="s">
        <v>106</v>
      </c>
      <c r="E85" t="s">
        <v>2564</v>
      </c>
      <c r="F85" s="77">
        <v>38930.82</v>
      </c>
      <c r="G85" s="77">
        <v>96.047299999999581</v>
      </c>
      <c r="H85" s="77">
        <v>134.087717299605</v>
      </c>
      <c r="I85" s="78">
        <v>0</v>
      </c>
      <c r="J85" s="78">
        <v>1.7600000000000001E-2</v>
      </c>
      <c r="K85" s="78">
        <v>1.5E-3</v>
      </c>
    </row>
    <row r="86" spans="2:11">
      <c r="B86" t="s">
        <v>2565</v>
      </c>
      <c r="C86" t="s">
        <v>2566</v>
      </c>
      <c r="D86" t="s">
        <v>106</v>
      </c>
      <c r="E86" t="s">
        <v>2435</v>
      </c>
      <c r="F86" s="77">
        <v>14878.93</v>
      </c>
      <c r="G86" s="77">
        <v>100.60539999999996</v>
      </c>
      <c r="H86" s="77">
        <v>53.678859253400901</v>
      </c>
      <c r="I86" s="78">
        <v>0</v>
      </c>
      <c r="J86" s="78">
        <v>7.1000000000000004E-3</v>
      </c>
      <c r="K86" s="78">
        <v>5.9999999999999995E-4</v>
      </c>
    </row>
    <row r="87" spans="2:11">
      <c r="B87" t="s">
        <v>2567</v>
      </c>
      <c r="C87" t="s">
        <v>2568</v>
      </c>
      <c r="D87" t="s">
        <v>106</v>
      </c>
      <c r="E87" t="s">
        <v>2569</v>
      </c>
      <c r="F87" s="77">
        <v>29381</v>
      </c>
      <c r="G87" s="77">
        <v>107.44889999999999</v>
      </c>
      <c r="H87" s="77">
        <v>113.208446854074</v>
      </c>
      <c r="I87" s="78">
        <v>0</v>
      </c>
      <c r="J87" s="78">
        <v>1.49E-2</v>
      </c>
      <c r="K87" s="78">
        <v>1.2999999999999999E-3</v>
      </c>
    </row>
    <row r="88" spans="2:11">
      <c r="B88" t="s">
        <v>2570</v>
      </c>
      <c r="C88" t="s">
        <v>2571</v>
      </c>
      <c r="D88" t="s">
        <v>106</v>
      </c>
      <c r="E88" t="s">
        <v>351</v>
      </c>
      <c r="F88" s="77">
        <v>32107.81</v>
      </c>
      <c r="G88" s="77">
        <v>146.42519999999973</v>
      </c>
      <c r="H88" s="77">
        <v>168.591935079118</v>
      </c>
      <c r="I88" s="78">
        <v>4.0000000000000002E-4</v>
      </c>
      <c r="J88" s="78">
        <v>2.2200000000000001E-2</v>
      </c>
      <c r="K88" s="78">
        <v>1.9E-3</v>
      </c>
    </row>
    <row r="89" spans="2:11">
      <c r="B89" t="s">
        <v>2572</v>
      </c>
      <c r="C89" t="s">
        <v>2573</v>
      </c>
      <c r="D89" t="s">
        <v>106</v>
      </c>
      <c r="E89" t="s">
        <v>2574</v>
      </c>
      <c r="F89" s="77">
        <v>43232.639999999999</v>
      </c>
      <c r="G89" s="77">
        <v>86.32489999999973</v>
      </c>
      <c r="H89" s="77">
        <v>133.83143222503301</v>
      </c>
      <c r="I89" s="78">
        <v>0</v>
      </c>
      <c r="J89" s="78">
        <v>1.7600000000000001E-2</v>
      </c>
      <c r="K89" s="78">
        <v>1.5E-3</v>
      </c>
    </row>
    <row r="90" spans="2:11">
      <c r="B90" t="s">
        <v>2575</v>
      </c>
      <c r="C90" t="s">
        <v>2576</v>
      </c>
      <c r="D90" t="s">
        <v>110</v>
      </c>
      <c r="E90" t="s">
        <v>282</v>
      </c>
      <c r="F90" s="77">
        <v>37381.11</v>
      </c>
      <c r="G90" s="77">
        <v>100.12929999999992</v>
      </c>
      <c r="H90" s="77">
        <v>145.83259883705099</v>
      </c>
      <c r="I90" s="78">
        <v>0</v>
      </c>
      <c r="J90" s="78">
        <v>1.9199999999999998E-2</v>
      </c>
      <c r="K90" s="78">
        <v>1.6999999999999999E-3</v>
      </c>
    </row>
    <row r="91" spans="2:11">
      <c r="B91" t="s">
        <v>2577</v>
      </c>
      <c r="C91" t="s">
        <v>2578</v>
      </c>
      <c r="D91" t="s">
        <v>110</v>
      </c>
      <c r="E91" t="s">
        <v>2579</v>
      </c>
      <c r="F91" s="77">
        <v>9717.9500000000007</v>
      </c>
      <c r="G91" s="77">
        <v>103.15149999999987</v>
      </c>
      <c r="H91" s="77">
        <v>39.0563316550368</v>
      </c>
      <c r="I91" s="78">
        <v>2.0000000000000001E-4</v>
      </c>
      <c r="J91" s="78">
        <v>5.1000000000000004E-3</v>
      </c>
      <c r="K91" s="78">
        <v>4.0000000000000002E-4</v>
      </c>
    </row>
    <row r="92" spans="2:11">
      <c r="B92" t="s">
        <v>2580</v>
      </c>
      <c r="C92" t="s">
        <v>2581</v>
      </c>
      <c r="D92" t="s">
        <v>106</v>
      </c>
      <c r="E92" t="s">
        <v>2582</v>
      </c>
      <c r="F92" s="77">
        <v>4315</v>
      </c>
      <c r="G92" s="77">
        <v>122.30200000000001</v>
      </c>
      <c r="H92" s="77">
        <v>18.924510041800001</v>
      </c>
      <c r="I92" s="78">
        <v>0</v>
      </c>
      <c r="J92" s="78">
        <v>2.5000000000000001E-3</v>
      </c>
      <c r="K92" s="78">
        <v>2.0000000000000001E-4</v>
      </c>
    </row>
    <row r="93" spans="2:11">
      <c r="B93" t="s">
        <v>2583</v>
      </c>
      <c r="C93" t="s">
        <v>2584</v>
      </c>
      <c r="D93" t="s">
        <v>110</v>
      </c>
      <c r="E93" t="s">
        <v>2585</v>
      </c>
      <c r="F93" s="77">
        <v>63101.65</v>
      </c>
      <c r="G93" s="77">
        <v>89.034100000000024</v>
      </c>
      <c r="H93" s="77">
        <v>218.896254486917</v>
      </c>
      <c r="I93" s="78">
        <v>0</v>
      </c>
      <c r="J93" s="78">
        <v>2.8799999999999999E-2</v>
      </c>
      <c r="K93" s="78">
        <v>2.5000000000000001E-3</v>
      </c>
    </row>
    <row r="94" spans="2:11">
      <c r="B94" t="s">
        <v>2586</v>
      </c>
      <c r="C94" t="s">
        <v>2587</v>
      </c>
      <c r="D94" t="s">
        <v>106</v>
      </c>
      <c r="E94" t="s">
        <v>2588</v>
      </c>
      <c r="F94" s="77">
        <v>52883.19</v>
      </c>
      <c r="G94" s="77">
        <v>118.65380000000005</v>
      </c>
      <c r="H94" s="77">
        <v>225.014021383445</v>
      </c>
      <c r="I94" s="78">
        <v>0</v>
      </c>
      <c r="J94" s="78">
        <v>2.9600000000000001E-2</v>
      </c>
      <c r="K94" s="78">
        <v>2.5999999999999999E-3</v>
      </c>
    </row>
    <row r="95" spans="2:11">
      <c r="B95" t="s">
        <v>2589</v>
      </c>
      <c r="C95" t="s">
        <v>2590</v>
      </c>
      <c r="D95" t="s">
        <v>106</v>
      </c>
      <c r="E95" t="s">
        <v>2591</v>
      </c>
      <c r="F95" s="77">
        <v>101058.6</v>
      </c>
      <c r="G95" s="77">
        <v>69.082499999999996</v>
      </c>
      <c r="H95" s="77">
        <v>250.35231313917001</v>
      </c>
      <c r="I95" s="78">
        <v>0</v>
      </c>
      <c r="J95" s="78">
        <v>3.2899999999999999E-2</v>
      </c>
      <c r="K95" s="78">
        <v>2.8999999999999998E-3</v>
      </c>
    </row>
    <row r="96" spans="2:11">
      <c r="B96" t="s">
        <v>2592</v>
      </c>
      <c r="C96" t="s">
        <v>2593</v>
      </c>
      <c r="D96" t="s">
        <v>106</v>
      </c>
      <c r="E96" t="s">
        <v>2447</v>
      </c>
      <c r="F96" s="77">
        <v>3918.93</v>
      </c>
      <c r="G96" s="77">
        <v>108.51010000000014</v>
      </c>
      <c r="H96" s="77">
        <v>15.249231414881001</v>
      </c>
      <c r="I96" s="78">
        <v>0</v>
      </c>
      <c r="J96" s="78">
        <v>2E-3</v>
      </c>
      <c r="K96" s="78">
        <v>2.0000000000000001E-4</v>
      </c>
    </row>
    <row r="97" spans="2:11">
      <c r="B97" t="s">
        <v>2594</v>
      </c>
      <c r="C97" t="s">
        <v>2595</v>
      </c>
      <c r="D97" t="s">
        <v>106</v>
      </c>
      <c r="E97" t="s">
        <v>2596</v>
      </c>
      <c r="F97" s="77">
        <v>289885.46999999997</v>
      </c>
      <c r="G97" s="77">
        <v>89.065099999999958</v>
      </c>
      <c r="H97" s="77">
        <v>925.85780649511798</v>
      </c>
      <c r="I97" s="78">
        <v>0</v>
      </c>
      <c r="J97" s="78">
        <v>0.12180000000000001</v>
      </c>
      <c r="K97" s="78">
        <v>1.06E-2</v>
      </c>
    </row>
    <row r="98" spans="2:11">
      <c r="B98" t="s">
        <v>2597</v>
      </c>
      <c r="C98" t="s">
        <v>2598</v>
      </c>
      <c r="D98" t="s">
        <v>106</v>
      </c>
      <c r="E98" t="s">
        <v>2599</v>
      </c>
      <c r="F98" s="77">
        <v>26631.06</v>
      </c>
      <c r="G98" s="77">
        <v>96.398499999999999</v>
      </c>
      <c r="H98" s="77">
        <v>92.059585353522607</v>
      </c>
      <c r="I98" s="78">
        <v>0</v>
      </c>
      <c r="J98" s="78">
        <v>1.21E-2</v>
      </c>
      <c r="K98" s="78">
        <v>1.1000000000000001E-3</v>
      </c>
    </row>
    <row r="99" spans="2:11">
      <c r="B99" t="s">
        <v>2600</v>
      </c>
      <c r="C99" t="s">
        <v>2601</v>
      </c>
      <c r="D99" t="s">
        <v>106</v>
      </c>
      <c r="E99" t="s">
        <v>2574</v>
      </c>
      <c r="F99" s="77">
        <v>12492.33</v>
      </c>
      <c r="G99" s="77">
        <v>36.096399999999953</v>
      </c>
      <c r="H99" s="77">
        <v>16.170283122346301</v>
      </c>
      <c r="I99" s="78">
        <v>2.0000000000000001E-4</v>
      </c>
      <c r="J99" s="78">
        <v>2.0999999999999999E-3</v>
      </c>
      <c r="K99" s="78">
        <v>2.0000000000000001E-4</v>
      </c>
    </row>
    <row r="100" spans="2:11">
      <c r="B100" t="s">
        <v>2602</v>
      </c>
      <c r="C100" t="s">
        <v>2603</v>
      </c>
      <c r="D100" t="s">
        <v>106</v>
      </c>
      <c r="E100" t="s">
        <v>2604</v>
      </c>
      <c r="F100" s="77">
        <v>71255.97</v>
      </c>
      <c r="G100" s="77">
        <v>97.327800000000096</v>
      </c>
      <c r="H100" s="77">
        <v>248.69579853920101</v>
      </c>
      <c r="I100" s="78">
        <v>0</v>
      </c>
      <c r="J100" s="78">
        <v>3.27E-2</v>
      </c>
      <c r="K100" s="78">
        <v>2.8E-3</v>
      </c>
    </row>
    <row r="101" spans="2:11">
      <c r="B101" t="s">
        <v>2605</v>
      </c>
      <c r="C101" t="s">
        <v>2606</v>
      </c>
      <c r="D101" t="s">
        <v>110</v>
      </c>
      <c r="E101" t="s">
        <v>2607</v>
      </c>
      <c r="F101" s="77">
        <v>7949.71</v>
      </c>
      <c r="G101" s="77">
        <v>103.69290000000014</v>
      </c>
      <c r="H101" s="77">
        <v>32.117486395906802</v>
      </c>
      <c r="I101" s="78">
        <v>0</v>
      </c>
      <c r="J101" s="78">
        <v>4.1999999999999997E-3</v>
      </c>
      <c r="K101" s="78">
        <v>4.0000000000000002E-4</v>
      </c>
    </row>
    <row r="102" spans="2:11">
      <c r="B102" t="s">
        <v>2608</v>
      </c>
      <c r="C102" t="s">
        <v>2609</v>
      </c>
      <c r="D102" t="s">
        <v>106</v>
      </c>
      <c r="E102" t="s">
        <v>374</v>
      </c>
      <c r="F102" s="77">
        <v>5673.58</v>
      </c>
      <c r="G102" s="77">
        <v>99.008600000000101</v>
      </c>
      <c r="H102" s="77">
        <v>20.143753010577701</v>
      </c>
      <c r="I102" s="78">
        <v>0</v>
      </c>
      <c r="J102" s="78">
        <v>2.7000000000000001E-3</v>
      </c>
      <c r="K102" s="78">
        <v>2.0000000000000001E-4</v>
      </c>
    </row>
    <row r="103" spans="2:11">
      <c r="B103" t="s">
        <v>2610</v>
      </c>
      <c r="C103" t="s">
        <v>2611</v>
      </c>
      <c r="D103" t="s">
        <v>106</v>
      </c>
      <c r="E103" t="s">
        <v>2612</v>
      </c>
      <c r="F103" s="77">
        <v>5245.77</v>
      </c>
      <c r="G103" s="77">
        <v>73.055599999999998</v>
      </c>
      <c r="H103" s="77">
        <v>13.742730890758301</v>
      </c>
      <c r="I103" s="78">
        <v>0</v>
      </c>
      <c r="J103" s="78">
        <v>1.8E-3</v>
      </c>
      <c r="K103" s="78">
        <v>2.0000000000000001E-4</v>
      </c>
    </row>
    <row r="104" spans="2:11">
      <c r="B104" t="s">
        <v>2613</v>
      </c>
      <c r="C104" t="s">
        <v>2614</v>
      </c>
      <c r="D104" t="s">
        <v>113</v>
      </c>
      <c r="E104" t="s">
        <v>2615</v>
      </c>
      <c r="F104" s="77">
        <v>30656.79</v>
      </c>
      <c r="G104" s="77">
        <v>99.282500000000113</v>
      </c>
      <c r="H104" s="77">
        <v>134.719486021032</v>
      </c>
      <c r="I104" s="78">
        <v>2.0000000000000001E-4</v>
      </c>
      <c r="J104" s="78">
        <v>1.77E-2</v>
      </c>
      <c r="K104" s="78">
        <v>1.5E-3</v>
      </c>
    </row>
    <row r="105" spans="2:11">
      <c r="B105" t="s">
        <v>2616</v>
      </c>
      <c r="C105" t="s">
        <v>2617</v>
      </c>
      <c r="D105" t="s">
        <v>106</v>
      </c>
      <c r="E105" t="s">
        <v>2618</v>
      </c>
      <c r="F105" s="77">
        <v>28966</v>
      </c>
      <c r="G105" s="77">
        <v>96.393000000000001</v>
      </c>
      <c r="H105" s="77">
        <v>100.12541021868</v>
      </c>
      <c r="I105" s="78">
        <v>0</v>
      </c>
      <c r="J105" s="78">
        <v>1.32E-2</v>
      </c>
      <c r="K105" s="78">
        <v>1.1000000000000001E-3</v>
      </c>
    </row>
    <row r="106" spans="2:11">
      <c r="B106" t="s">
        <v>2619</v>
      </c>
      <c r="C106" t="s">
        <v>2620</v>
      </c>
      <c r="D106" t="s">
        <v>106</v>
      </c>
      <c r="E106" t="s">
        <v>2621</v>
      </c>
      <c r="F106" s="77">
        <v>33327.11</v>
      </c>
      <c r="G106" s="77">
        <v>91.584899999999976</v>
      </c>
      <c r="H106" s="77">
        <v>109.454044913874</v>
      </c>
      <c r="I106" s="78">
        <v>1E-4</v>
      </c>
      <c r="J106" s="78">
        <v>1.44E-2</v>
      </c>
      <c r="K106" s="78">
        <v>1.1999999999999999E-3</v>
      </c>
    </row>
    <row r="107" spans="2:11">
      <c r="B107" t="s">
        <v>2622</v>
      </c>
      <c r="C107" t="s">
        <v>2623</v>
      </c>
      <c r="D107" t="s">
        <v>106</v>
      </c>
      <c r="E107" t="s">
        <v>2624</v>
      </c>
      <c r="F107" s="77">
        <v>44495.91</v>
      </c>
      <c r="G107" s="77">
        <v>74.951900000000037</v>
      </c>
      <c r="H107" s="77">
        <v>119.595000462702</v>
      </c>
      <c r="I107" s="78">
        <v>0</v>
      </c>
      <c r="J107" s="78">
        <v>1.5699999999999999E-2</v>
      </c>
      <c r="K107" s="78">
        <v>1.4E-3</v>
      </c>
    </row>
    <row r="108" spans="2:11">
      <c r="B108" t="s">
        <v>2625</v>
      </c>
      <c r="C108" t="s">
        <v>2626</v>
      </c>
      <c r="D108" t="s">
        <v>106</v>
      </c>
      <c r="E108" t="s">
        <v>315</v>
      </c>
      <c r="F108" s="77">
        <v>2002.44</v>
      </c>
      <c r="G108" s="77">
        <v>77.295500000000004</v>
      </c>
      <c r="H108" s="77">
        <v>5.5503964925771996</v>
      </c>
      <c r="I108" s="78">
        <v>0</v>
      </c>
      <c r="J108" s="78">
        <v>6.9999999999999999E-4</v>
      </c>
      <c r="K108" s="78">
        <v>1E-4</v>
      </c>
    </row>
    <row r="109" spans="2:11">
      <c r="B109" t="s">
        <v>2627</v>
      </c>
      <c r="C109" t="s">
        <v>2628</v>
      </c>
      <c r="D109" t="s">
        <v>110</v>
      </c>
      <c r="E109" t="s">
        <v>2629</v>
      </c>
      <c r="F109" s="77">
        <v>5820</v>
      </c>
      <c r="G109" s="77">
        <v>93.769099999999995</v>
      </c>
      <c r="H109" s="77">
        <v>21.262972343844002</v>
      </c>
      <c r="I109" s="78">
        <v>0</v>
      </c>
      <c r="J109" s="78">
        <v>2.8E-3</v>
      </c>
      <c r="K109" s="78">
        <v>2.0000000000000001E-4</v>
      </c>
    </row>
    <row r="110" spans="2:11">
      <c r="B110" t="s">
        <v>2630</v>
      </c>
      <c r="C110" t="s">
        <v>2631</v>
      </c>
      <c r="D110" t="s">
        <v>106</v>
      </c>
      <c r="E110" t="s">
        <v>2632</v>
      </c>
      <c r="F110" s="77">
        <v>25983</v>
      </c>
      <c r="G110" s="77">
        <v>105.7367</v>
      </c>
      <c r="H110" s="77">
        <v>98.520210404945999</v>
      </c>
      <c r="I110" s="78">
        <v>0</v>
      </c>
      <c r="J110" s="78">
        <v>1.2999999999999999E-2</v>
      </c>
      <c r="K110" s="78">
        <v>1.1000000000000001E-3</v>
      </c>
    </row>
    <row r="111" spans="2:11">
      <c r="B111" t="s">
        <v>2633</v>
      </c>
      <c r="C111" t="s">
        <v>2634</v>
      </c>
      <c r="D111" t="s">
        <v>106</v>
      </c>
      <c r="E111" t="s">
        <v>2635</v>
      </c>
      <c r="F111" s="77">
        <v>14291</v>
      </c>
      <c r="G111" s="77">
        <v>117.959</v>
      </c>
      <c r="H111" s="77">
        <v>60.45106919434</v>
      </c>
      <c r="I111" s="78">
        <v>0</v>
      </c>
      <c r="J111" s="78">
        <v>8.0000000000000002E-3</v>
      </c>
      <c r="K111" s="78">
        <v>6.9999999999999999E-4</v>
      </c>
    </row>
    <row r="112" spans="2:11">
      <c r="B112" t="s">
        <v>2636</v>
      </c>
      <c r="C112" t="s">
        <v>2637</v>
      </c>
      <c r="D112" t="s">
        <v>110</v>
      </c>
      <c r="E112" t="s">
        <v>285</v>
      </c>
      <c r="F112" s="77">
        <v>7771.07</v>
      </c>
      <c r="G112" s="77">
        <v>100</v>
      </c>
      <c r="H112" s="77">
        <v>30.277642933999999</v>
      </c>
      <c r="I112" s="78">
        <v>0</v>
      </c>
      <c r="J112" s="78">
        <v>4.0000000000000001E-3</v>
      </c>
      <c r="K112" s="78">
        <v>2.9999999999999997E-4</v>
      </c>
    </row>
    <row r="113" spans="2:3">
      <c r="B113" t="s">
        <v>233</v>
      </c>
      <c r="C113" s="16"/>
    </row>
    <row r="114" spans="2:3">
      <c r="B114" t="s">
        <v>353</v>
      </c>
      <c r="C114" s="16"/>
    </row>
    <row r="115" spans="2:3">
      <c r="B115" t="s">
        <v>354</v>
      </c>
      <c r="C115" s="16"/>
    </row>
    <row r="116" spans="2:3">
      <c r="B116" t="s">
        <v>355</v>
      </c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3659</v>
      </c>
    </row>
    <row r="3" spans="2:59" s="1" customFormat="1">
      <c r="B3" s="2" t="s">
        <v>2</v>
      </c>
      <c r="C3" s="26" t="s">
        <v>3660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1017.25</v>
      </c>
      <c r="H11" s="7"/>
      <c r="I11" s="75">
        <v>7.8337326250000006E-2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2638</v>
      </c>
      <c r="C12" s="16"/>
      <c r="D12" s="16"/>
      <c r="G12" s="81">
        <v>889.75</v>
      </c>
      <c r="I12" s="81">
        <v>2.2110287499999999E-3</v>
      </c>
      <c r="K12" s="80">
        <v>2.8199999999999999E-2</v>
      </c>
      <c r="L12" s="80">
        <v>0</v>
      </c>
    </row>
    <row r="13" spans="2:59">
      <c r="B13" t="s">
        <v>2639</v>
      </c>
      <c r="C13" t="s">
        <v>2640</v>
      </c>
      <c r="D13" t="s">
        <v>1547</v>
      </c>
      <c r="E13" t="s">
        <v>102</v>
      </c>
      <c r="F13" t="s">
        <v>542</v>
      </c>
      <c r="G13" s="77">
        <v>889.75</v>
      </c>
      <c r="H13" s="77">
        <v>0.2485</v>
      </c>
      <c r="I13" s="77">
        <v>2.2110287499999999E-3</v>
      </c>
      <c r="J13" s="78">
        <v>0</v>
      </c>
      <c r="K13" s="78">
        <v>2.8199999999999999E-2</v>
      </c>
      <c r="L13" s="78">
        <v>0</v>
      </c>
    </row>
    <row r="14" spans="2:59">
      <c r="B14" s="79" t="s">
        <v>2184</v>
      </c>
      <c r="C14" s="16"/>
      <c r="D14" s="16"/>
      <c r="G14" s="81">
        <v>127.5</v>
      </c>
      <c r="I14" s="81">
        <v>7.6126297499999995E-2</v>
      </c>
      <c r="K14" s="80">
        <v>0.9718</v>
      </c>
      <c r="L14" s="80">
        <v>0</v>
      </c>
    </row>
    <row r="15" spans="2:59">
      <c r="B15" t="s">
        <v>2641</v>
      </c>
      <c r="C15" t="s">
        <v>2642</v>
      </c>
      <c r="D15" t="s">
        <v>1649</v>
      </c>
      <c r="E15" t="s">
        <v>106</v>
      </c>
      <c r="F15" t="s">
        <v>673</v>
      </c>
      <c r="G15" s="77">
        <v>127.5</v>
      </c>
      <c r="H15" s="77">
        <v>16.649999999999999</v>
      </c>
      <c r="I15" s="77">
        <v>7.6126297499999995E-2</v>
      </c>
      <c r="J15" s="78">
        <v>0</v>
      </c>
      <c r="K15" s="78">
        <v>0.9718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353</v>
      </c>
      <c r="C17" s="16"/>
      <c r="D17" s="16"/>
    </row>
    <row r="18" spans="2:4">
      <c r="B18" t="s">
        <v>354</v>
      </c>
      <c r="C18" s="16"/>
      <c r="D18" s="16"/>
    </row>
    <row r="19" spans="2:4">
      <c r="B19" t="s">
        <v>355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3659</v>
      </c>
    </row>
    <row r="3" spans="2:52" s="1" customFormat="1">
      <c r="B3" s="2" t="s">
        <v>2</v>
      </c>
      <c r="C3" s="26" t="s">
        <v>3660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2208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2209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353</v>
      </c>
      <c r="C35" s="16"/>
      <c r="D35" s="16"/>
    </row>
    <row r="36" spans="2:12">
      <c r="B36" t="s">
        <v>354</v>
      </c>
      <c r="C36" s="16"/>
      <c r="D36" s="16"/>
    </row>
    <row r="37" spans="2:12">
      <c r="B37" t="s">
        <v>355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3659</v>
      </c>
    </row>
    <row r="3" spans="2:49" s="1" customFormat="1">
      <c r="B3" s="2" t="s">
        <v>2</v>
      </c>
      <c r="C3" s="26" t="s">
        <v>3660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15990938.529999999</v>
      </c>
      <c r="H11" s="7"/>
      <c r="I11" s="75">
        <v>-766.76104081666892</v>
      </c>
      <c r="J11" s="76">
        <v>1</v>
      </c>
      <c r="K11" s="76">
        <v>-8.8000000000000005E-3</v>
      </c>
      <c r="AW11" s="16"/>
    </row>
    <row r="12" spans="2:49">
      <c r="B12" s="79" t="s">
        <v>204</v>
      </c>
      <c r="C12" s="16"/>
      <c r="D12" s="16"/>
      <c r="G12" s="81">
        <v>15863863.42</v>
      </c>
      <c r="I12" s="81">
        <v>-767.78119553002523</v>
      </c>
      <c r="J12" s="80">
        <v>1.0013000000000001</v>
      </c>
      <c r="K12" s="80">
        <v>-8.8000000000000005E-3</v>
      </c>
    </row>
    <row r="13" spans="2:49">
      <c r="B13" s="79" t="s">
        <v>2189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2198</v>
      </c>
      <c r="C15" s="16"/>
      <c r="D15" s="16"/>
      <c r="G15" s="81">
        <v>13447141.390000001</v>
      </c>
      <c r="I15" s="81">
        <v>-582.2922608884902</v>
      </c>
      <c r="J15" s="80">
        <v>0.75939999999999996</v>
      </c>
      <c r="K15" s="80">
        <v>-6.6E-3</v>
      </c>
    </row>
    <row r="16" spans="2:49">
      <c r="B16" t="s">
        <v>2644</v>
      </c>
      <c r="C16" t="s">
        <v>2645</v>
      </c>
      <c r="D16" t="s">
        <v>123</v>
      </c>
      <c r="E16" t="s">
        <v>106</v>
      </c>
      <c r="F16" t="s">
        <v>285</v>
      </c>
      <c r="G16" s="77">
        <v>3235.46</v>
      </c>
      <c r="H16" s="77">
        <v>-2.2961</v>
      </c>
      <c r="I16" s="77">
        <v>-0.26640177785716002</v>
      </c>
      <c r="J16" s="78">
        <v>2.9999999999999997E-4</v>
      </c>
      <c r="K16" s="78">
        <v>0</v>
      </c>
    </row>
    <row r="17" spans="2:11">
      <c r="B17" t="s">
        <v>2644</v>
      </c>
      <c r="C17" t="s">
        <v>2646</v>
      </c>
      <c r="D17" t="s">
        <v>123</v>
      </c>
      <c r="E17" t="s">
        <v>106</v>
      </c>
      <c r="F17" t="s">
        <v>279</v>
      </c>
      <c r="G17" s="77">
        <v>32063.9</v>
      </c>
      <c r="H17" s="77">
        <v>4.9820000000000002</v>
      </c>
      <c r="I17" s="77">
        <v>5.728360663828</v>
      </c>
      <c r="J17" s="78">
        <v>-7.4999999999999997E-3</v>
      </c>
      <c r="K17" s="78">
        <v>1E-4</v>
      </c>
    </row>
    <row r="18" spans="2:11">
      <c r="B18" t="s">
        <v>2647</v>
      </c>
      <c r="C18" t="s">
        <v>2648</v>
      </c>
      <c r="D18" t="s">
        <v>123</v>
      </c>
      <c r="E18" t="s">
        <v>106</v>
      </c>
      <c r="F18" t="s">
        <v>285</v>
      </c>
      <c r="G18" s="77">
        <v>8088.65</v>
      </c>
      <c r="H18" s="77">
        <v>0.57840000000000003</v>
      </c>
      <c r="I18" s="77">
        <v>0.16777011923759999</v>
      </c>
      <c r="J18" s="78">
        <v>-2.0000000000000001E-4</v>
      </c>
      <c r="K18" s="78">
        <v>0</v>
      </c>
    </row>
    <row r="19" spans="2:11">
      <c r="B19" t="s">
        <v>2647</v>
      </c>
      <c r="C19" t="s">
        <v>2649</v>
      </c>
      <c r="D19" t="s">
        <v>123</v>
      </c>
      <c r="E19" t="s">
        <v>106</v>
      </c>
      <c r="F19" t="s">
        <v>279</v>
      </c>
      <c r="G19" s="77">
        <v>13748.78</v>
      </c>
      <c r="H19" s="77">
        <v>3.1916000000000002</v>
      </c>
      <c r="I19" s="77">
        <v>1.5735585400532801</v>
      </c>
      <c r="J19" s="78">
        <v>-2.0999999999999999E-3</v>
      </c>
      <c r="K19" s="78">
        <v>0</v>
      </c>
    </row>
    <row r="20" spans="2:11">
      <c r="B20" t="s">
        <v>2647</v>
      </c>
      <c r="C20" t="s">
        <v>2650</v>
      </c>
      <c r="D20" t="s">
        <v>123</v>
      </c>
      <c r="E20" t="s">
        <v>106</v>
      </c>
      <c r="F20" t="s">
        <v>285</v>
      </c>
      <c r="G20" s="77">
        <v>12663.35</v>
      </c>
      <c r="H20" s="77">
        <v>-1.3956999999999999</v>
      </c>
      <c r="I20" s="77">
        <v>-0.63379816015669999</v>
      </c>
      <c r="J20" s="78">
        <v>8.0000000000000004E-4</v>
      </c>
      <c r="K20" s="78">
        <v>0</v>
      </c>
    </row>
    <row r="21" spans="2:11">
      <c r="B21" t="s">
        <v>2647</v>
      </c>
      <c r="C21" t="s">
        <v>2651</v>
      </c>
      <c r="D21" t="s">
        <v>123</v>
      </c>
      <c r="E21" t="s">
        <v>106</v>
      </c>
      <c r="F21" t="s">
        <v>285</v>
      </c>
      <c r="G21" s="77">
        <v>6150.77</v>
      </c>
      <c r="H21" s="77">
        <v>0.57840000000000003</v>
      </c>
      <c r="I21" s="77">
        <v>0.12757572849648</v>
      </c>
      <c r="J21" s="78">
        <v>-2.0000000000000001E-4</v>
      </c>
      <c r="K21" s="78">
        <v>0</v>
      </c>
    </row>
    <row r="22" spans="2:11">
      <c r="B22" t="s">
        <v>2647</v>
      </c>
      <c r="C22" t="s">
        <v>2652</v>
      </c>
      <c r="D22" t="s">
        <v>123</v>
      </c>
      <c r="E22" t="s">
        <v>106</v>
      </c>
      <c r="F22" t="s">
        <v>285</v>
      </c>
      <c r="G22" s="77">
        <v>30753.85</v>
      </c>
      <c r="H22" s="77">
        <v>0.52259999999999995</v>
      </c>
      <c r="I22" s="77">
        <v>0.57634055767860004</v>
      </c>
      <c r="J22" s="78">
        <v>-8.0000000000000004E-4</v>
      </c>
      <c r="K22" s="78">
        <v>0</v>
      </c>
    </row>
    <row r="23" spans="2:11">
      <c r="B23" t="s">
        <v>2647</v>
      </c>
      <c r="C23" t="s">
        <v>2653</v>
      </c>
      <c r="D23" t="s">
        <v>123</v>
      </c>
      <c r="E23" t="s">
        <v>106</v>
      </c>
      <c r="F23" t="s">
        <v>285</v>
      </c>
      <c r="G23" s="77">
        <v>27102.55</v>
      </c>
      <c r="H23" s="77">
        <v>-1.234</v>
      </c>
      <c r="I23" s="77">
        <v>-1.199321444662</v>
      </c>
      <c r="J23" s="78">
        <v>1.6000000000000001E-3</v>
      </c>
      <c r="K23" s="78">
        <v>0</v>
      </c>
    </row>
    <row r="24" spans="2:11">
      <c r="B24" t="s">
        <v>2654</v>
      </c>
      <c r="C24" t="s">
        <v>2655</v>
      </c>
      <c r="D24" t="s">
        <v>123</v>
      </c>
      <c r="E24" t="s">
        <v>106</v>
      </c>
      <c r="F24" t="s">
        <v>285</v>
      </c>
      <c r="G24" s="77">
        <v>8088.65</v>
      </c>
      <c r="H24" s="77">
        <v>-0.79339999999999999</v>
      </c>
      <c r="I24" s="77">
        <v>-0.23013280187259999</v>
      </c>
      <c r="J24" s="78">
        <v>2.9999999999999997E-4</v>
      </c>
      <c r="K24" s="78">
        <v>0</v>
      </c>
    </row>
    <row r="25" spans="2:11">
      <c r="B25" t="s">
        <v>2656</v>
      </c>
      <c r="C25" t="s">
        <v>2657</v>
      </c>
      <c r="D25" t="s">
        <v>123</v>
      </c>
      <c r="E25" t="s">
        <v>106</v>
      </c>
      <c r="F25" t="s">
        <v>285</v>
      </c>
      <c r="G25" s="77">
        <v>18090.5</v>
      </c>
      <c r="H25" s="77">
        <v>0.51870000000000005</v>
      </c>
      <c r="I25" s="77">
        <v>0.33649382867099997</v>
      </c>
      <c r="J25" s="78">
        <v>-4.0000000000000002E-4</v>
      </c>
      <c r="K25" s="78">
        <v>0</v>
      </c>
    </row>
    <row r="26" spans="2:11">
      <c r="B26" t="s">
        <v>2658</v>
      </c>
      <c r="C26" t="s">
        <v>2659</v>
      </c>
      <c r="D26" t="s">
        <v>123</v>
      </c>
      <c r="E26" t="s">
        <v>106</v>
      </c>
      <c r="F26" t="s">
        <v>285</v>
      </c>
      <c r="G26" s="77">
        <v>18090.5</v>
      </c>
      <c r="H26" s="77">
        <v>-0.27379999999999999</v>
      </c>
      <c r="I26" s="77">
        <v>-0.177620995354</v>
      </c>
      <c r="J26" s="78">
        <v>2.0000000000000001E-4</v>
      </c>
      <c r="K26" s="78">
        <v>0</v>
      </c>
    </row>
    <row r="27" spans="2:11">
      <c r="B27" t="s">
        <v>2660</v>
      </c>
      <c r="C27" t="s">
        <v>2661</v>
      </c>
      <c r="D27" t="s">
        <v>123</v>
      </c>
      <c r="E27" t="s">
        <v>106</v>
      </c>
      <c r="F27" t="s">
        <v>285</v>
      </c>
      <c r="G27" s="77">
        <v>18090.5</v>
      </c>
      <c r="H27" s="77">
        <v>2.5100000000000001E-2</v>
      </c>
      <c r="I27" s="77">
        <v>1.6283005783000001E-2</v>
      </c>
      <c r="J27" s="78">
        <v>0</v>
      </c>
      <c r="K27" s="78">
        <v>0</v>
      </c>
    </row>
    <row r="28" spans="2:11">
      <c r="B28" t="s">
        <v>2662</v>
      </c>
      <c r="C28" t="s">
        <v>2663</v>
      </c>
      <c r="D28" t="s">
        <v>123</v>
      </c>
      <c r="E28" t="s">
        <v>106</v>
      </c>
      <c r="F28" t="s">
        <v>285</v>
      </c>
      <c r="G28" s="77">
        <v>47158.44</v>
      </c>
      <c r="H28" s="77">
        <v>-2.3050999999999999</v>
      </c>
      <c r="I28" s="77">
        <v>-3.8981584327778398</v>
      </c>
      <c r="J28" s="78">
        <v>5.1000000000000004E-3</v>
      </c>
      <c r="K28" s="78">
        <v>0</v>
      </c>
    </row>
    <row r="29" spans="2:11">
      <c r="B29" t="s">
        <v>2664</v>
      </c>
      <c r="C29" t="s">
        <v>2665</v>
      </c>
      <c r="D29" t="s">
        <v>123</v>
      </c>
      <c r="E29" t="s">
        <v>106</v>
      </c>
      <c r="F29" t="s">
        <v>282</v>
      </c>
      <c r="G29" s="77">
        <v>14472.4</v>
      </c>
      <c r="H29" s="77">
        <v>-2.1800999999999999</v>
      </c>
      <c r="I29" s="77">
        <v>-1.1314288735464</v>
      </c>
      <c r="J29" s="78">
        <v>1.5E-3</v>
      </c>
      <c r="K29" s="78">
        <v>0</v>
      </c>
    </row>
    <row r="30" spans="2:11">
      <c r="B30" t="s">
        <v>2664</v>
      </c>
      <c r="C30" t="s">
        <v>2666</v>
      </c>
      <c r="D30" t="s">
        <v>123</v>
      </c>
      <c r="E30" t="s">
        <v>106</v>
      </c>
      <c r="F30" t="s">
        <v>285</v>
      </c>
      <c r="G30" s="77">
        <v>24392.3</v>
      </c>
      <c r="H30" s="77">
        <v>-2.1383000000000001</v>
      </c>
      <c r="I30" s="77">
        <v>-1.8703878555274001</v>
      </c>
      <c r="J30" s="78">
        <v>2.3999999999999998E-3</v>
      </c>
      <c r="K30" s="78">
        <v>0</v>
      </c>
    </row>
    <row r="31" spans="2:11">
      <c r="B31" t="s">
        <v>2667</v>
      </c>
      <c r="C31" t="s">
        <v>2668</v>
      </c>
      <c r="D31" t="s">
        <v>123</v>
      </c>
      <c r="E31" t="s">
        <v>106</v>
      </c>
      <c r="F31" t="s">
        <v>282</v>
      </c>
      <c r="G31" s="77">
        <v>15107.26</v>
      </c>
      <c r="H31" s="77">
        <v>-0.95479999999999998</v>
      </c>
      <c r="I31" s="77">
        <v>-0.51725940886928001</v>
      </c>
      <c r="J31" s="78">
        <v>6.9999999999999999E-4</v>
      </c>
      <c r="K31" s="78">
        <v>0</v>
      </c>
    </row>
    <row r="32" spans="2:11">
      <c r="B32" t="s">
        <v>2667</v>
      </c>
      <c r="C32" t="s">
        <v>2669</v>
      </c>
      <c r="D32" t="s">
        <v>123</v>
      </c>
      <c r="E32" t="s">
        <v>106</v>
      </c>
      <c r="F32" t="s">
        <v>285</v>
      </c>
      <c r="G32" s="77">
        <v>11330.45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2670</v>
      </c>
      <c r="C33" t="s">
        <v>2671</v>
      </c>
      <c r="D33" t="s">
        <v>123</v>
      </c>
      <c r="E33" t="s">
        <v>106</v>
      </c>
      <c r="F33" t="s">
        <v>285</v>
      </c>
      <c r="G33" s="77">
        <v>16261.53</v>
      </c>
      <c r="H33" s="77">
        <v>-2.3664999999999998</v>
      </c>
      <c r="I33" s="77">
        <v>-1.3799971793157</v>
      </c>
      <c r="J33" s="78">
        <v>1.8E-3</v>
      </c>
      <c r="K33" s="78">
        <v>0</v>
      </c>
    </row>
    <row r="34" spans="2:11">
      <c r="B34" t="s">
        <v>2672</v>
      </c>
      <c r="C34" t="s">
        <v>2673</v>
      </c>
      <c r="D34" t="s">
        <v>123</v>
      </c>
      <c r="E34" t="s">
        <v>106</v>
      </c>
      <c r="F34" t="s">
        <v>282</v>
      </c>
      <c r="G34" s="77">
        <v>14472.4</v>
      </c>
      <c r="H34" s="77">
        <v>-1.9380999999999999</v>
      </c>
      <c r="I34" s="77">
        <v>-1.0058356496584</v>
      </c>
      <c r="J34" s="78">
        <v>1.2999999999999999E-3</v>
      </c>
      <c r="K34" s="78">
        <v>0</v>
      </c>
    </row>
    <row r="35" spans="2:11">
      <c r="B35" t="s">
        <v>2672</v>
      </c>
      <c r="C35" t="s">
        <v>2674</v>
      </c>
      <c r="D35" t="s">
        <v>123</v>
      </c>
      <c r="E35" t="s">
        <v>106</v>
      </c>
      <c r="F35" t="s">
        <v>285</v>
      </c>
      <c r="G35" s="77">
        <v>5829.8</v>
      </c>
      <c r="H35" s="77">
        <v>-0.20380000000000001</v>
      </c>
      <c r="I35" s="77">
        <v>-4.2605740786399997E-2</v>
      </c>
      <c r="J35" s="78">
        <v>1E-4</v>
      </c>
      <c r="K35" s="78">
        <v>0</v>
      </c>
    </row>
    <row r="36" spans="2:11">
      <c r="B36" t="s">
        <v>2675</v>
      </c>
      <c r="C36" t="s">
        <v>2676</v>
      </c>
      <c r="D36" t="s">
        <v>123</v>
      </c>
      <c r="E36" t="s">
        <v>106</v>
      </c>
      <c r="F36" t="s">
        <v>282</v>
      </c>
      <c r="G36" s="77">
        <v>40517.11</v>
      </c>
      <c r="H36" s="77">
        <v>4.9782999999999999</v>
      </c>
      <c r="I36" s="77">
        <v>7.2331889476481797</v>
      </c>
      <c r="J36" s="78">
        <v>-9.4000000000000004E-3</v>
      </c>
      <c r="K36" s="78">
        <v>1E-4</v>
      </c>
    </row>
    <row r="37" spans="2:11">
      <c r="B37" t="s">
        <v>2677</v>
      </c>
      <c r="C37" t="s">
        <v>2678</v>
      </c>
      <c r="D37" t="s">
        <v>123</v>
      </c>
      <c r="E37" t="s">
        <v>106</v>
      </c>
      <c r="F37" t="s">
        <v>282</v>
      </c>
      <c r="G37" s="77">
        <v>18090.5</v>
      </c>
      <c r="H37" s="77">
        <v>-2.4144000000000001</v>
      </c>
      <c r="I37" s="77">
        <v>-1.5662824367520001</v>
      </c>
      <c r="J37" s="78">
        <v>2E-3</v>
      </c>
      <c r="K37" s="78">
        <v>0</v>
      </c>
    </row>
    <row r="38" spans="2:11">
      <c r="B38" t="s">
        <v>2679</v>
      </c>
      <c r="C38" t="s">
        <v>2680</v>
      </c>
      <c r="D38" t="s">
        <v>123</v>
      </c>
      <c r="E38" t="s">
        <v>106</v>
      </c>
      <c r="F38" t="s">
        <v>285</v>
      </c>
      <c r="G38" s="77">
        <v>18090.5</v>
      </c>
      <c r="H38" s="77">
        <v>0.14249999999999999</v>
      </c>
      <c r="I38" s="77">
        <v>9.2443359525000005E-2</v>
      </c>
      <c r="J38" s="78">
        <v>-1E-4</v>
      </c>
      <c r="K38" s="78">
        <v>0</v>
      </c>
    </row>
    <row r="39" spans="2:11">
      <c r="B39" t="s">
        <v>2681</v>
      </c>
      <c r="C39" t="s">
        <v>2682</v>
      </c>
      <c r="D39" t="s">
        <v>123</v>
      </c>
      <c r="E39" t="s">
        <v>102</v>
      </c>
      <c r="F39" t="s">
        <v>279</v>
      </c>
      <c r="G39" s="77">
        <v>33322</v>
      </c>
      <c r="H39" s="77">
        <v>-4.2012999999999998</v>
      </c>
      <c r="I39" s="77">
        <v>-1.399957186</v>
      </c>
      <c r="J39" s="78">
        <v>1.8E-3</v>
      </c>
      <c r="K39" s="78">
        <v>0</v>
      </c>
    </row>
    <row r="40" spans="2:11">
      <c r="B40" t="s">
        <v>2681</v>
      </c>
      <c r="C40" t="s">
        <v>2683</v>
      </c>
      <c r="D40" t="s">
        <v>123</v>
      </c>
      <c r="E40" t="s">
        <v>102</v>
      </c>
      <c r="F40" t="s">
        <v>279</v>
      </c>
      <c r="G40" s="77">
        <v>34402.65</v>
      </c>
      <c r="H40" s="77">
        <v>-4.2923999999999998</v>
      </c>
      <c r="I40" s="77">
        <v>-1.4766993486</v>
      </c>
      <c r="J40" s="78">
        <v>1.9E-3</v>
      </c>
      <c r="K40" s="78">
        <v>0</v>
      </c>
    </row>
    <row r="41" spans="2:11">
      <c r="B41" t="s">
        <v>2681</v>
      </c>
      <c r="C41" t="s">
        <v>2684</v>
      </c>
      <c r="D41" t="s">
        <v>123</v>
      </c>
      <c r="E41" t="s">
        <v>102</v>
      </c>
      <c r="F41" t="s">
        <v>282</v>
      </c>
      <c r="G41" s="77">
        <v>96039.74</v>
      </c>
      <c r="H41" s="77">
        <v>1.835</v>
      </c>
      <c r="I41" s="77">
        <v>1.7623292290000001</v>
      </c>
      <c r="J41" s="78">
        <v>-2.3E-3</v>
      </c>
      <c r="K41" s="78">
        <v>0</v>
      </c>
    </row>
    <row r="42" spans="2:11">
      <c r="B42" t="s">
        <v>2685</v>
      </c>
      <c r="C42" t="s">
        <v>2686</v>
      </c>
      <c r="D42" t="s">
        <v>123</v>
      </c>
      <c r="E42" t="s">
        <v>102</v>
      </c>
      <c r="F42" t="s">
        <v>282</v>
      </c>
      <c r="G42" s="77">
        <v>157133.21</v>
      </c>
      <c r="H42" s="77">
        <v>-1.3331</v>
      </c>
      <c r="I42" s="77">
        <v>-2.0947428225100002</v>
      </c>
      <c r="J42" s="78">
        <v>2.7000000000000001E-3</v>
      </c>
      <c r="K42" s="78">
        <v>0</v>
      </c>
    </row>
    <row r="43" spans="2:11">
      <c r="B43" t="s">
        <v>2685</v>
      </c>
      <c r="C43" t="s">
        <v>2687</v>
      </c>
      <c r="D43" t="s">
        <v>123</v>
      </c>
      <c r="E43" t="s">
        <v>102</v>
      </c>
      <c r="F43" t="s">
        <v>282</v>
      </c>
      <c r="G43" s="77">
        <v>63352.93</v>
      </c>
      <c r="H43" s="77">
        <v>-1.3447</v>
      </c>
      <c r="I43" s="77">
        <v>-0.85190684970999997</v>
      </c>
      <c r="J43" s="78">
        <v>1.1000000000000001E-3</v>
      </c>
      <c r="K43" s="78">
        <v>0</v>
      </c>
    </row>
    <row r="44" spans="2:11">
      <c r="B44" t="s">
        <v>2688</v>
      </c>
      <c r="C44" t="s">
        <v>2689</v>
      </c>
      <c r="D44" t="s">
        <v>123</v>
      </c>
      <c r="E44" t="s">
        <v>102</v>
      </c>
      <c r="F44" t="s">
        <v>274</v>
      </c>
      <c r="G44" s="77">
        <v>33597.660000000003</v>
      </c>
      <c r="H44" s="77">
        <v>-3.5032000000000001</v>
      </c>
      <c r="I44" s="77">
        <v>-1.1769932251199999</v>
      </c>
      <c r="J44" s="78">
        <v>1.5E-3</v>
      </c>
      <c r="K44" s="78">
        <v>0</v>
      </c>
    </row>
    <row r="45" spans="2:11">
      <c r="B45" t="s">
        <v>2688</v>
      </c>
      <c r="C45" t="s">
        <v>2690</v>
      </c>
      <c r="D45" t="s">
        <v>123</v>
      </c>
      <c r="E45" t="s">
        <v>102</v>
      </c>
      <c r="F45" t="s">
        <v>274</v>
      </c>
      <c r="G45" s="77">
        <v>106451.38</v>
      </c>
      <c r="H45" s="77">
        <v>-3.5032000000000001</v>
      </c>
      <c r="I45" s="77">
        <v>-3.72920474416</v>
      </c>
      <c r="J45" s="78">
        <v>4.8999999999999998E-3</v>
      </c>
      <c r="K45" s="78">
        <v>0</v>
      </c>
    </row>
    <row r="46" spans="2:11">
      <c r="B46" t="s">
        <v>2688</v>
      </c>
      <c r="C46" t="s">
        <v>2691</v>
      </c>
      <c r="D46" t="s">
        <v>123</v>
      </c>
      <c r="E46" t="s">
        <v>102</v>
      </c>
      <c r="F46" t="s">
        <v>274</v>
      </c>
      <c r="G46" s="77">
        <v>43815.19</v>
      </c>
      <c r="H46" s="77">
        <v>-3.5451000000000001</v>
      </c>
      <c r="I46" s="77">
        <v>-1.5532923006899999</v>
      </c>
      <c r="J46" s="78">
        <v>2E-3</v>
      </c>
      <c r="K46" s="78">
        <v>0</v>
      </c>
    </row>
    <row r="47" spans="2:11">
      <c r="B47" t="s">
        <v>2688</v>
      </c>
      <c r="C47" t="s">
        <v>2692</v>
      </c>
      <c r="D47" t="s">
        <v>123</v>
      </c>
      <c r="E47" t="s">
        <v>102</v>
      </c>
      <c r="F47" t="s">
        <v>274</v>
      </c>
      <c r="G47" s="77">
        <v>165470.01</v>
      </c>
      <c r="H47" s="77">
        <v>-3.5032999999999999</v>
      </c>
      <c r="I47" s="77">
        <v>-5.7969108603299997</v>
      </c>
      <c r="J47" s="78">
        <v>7.6E-3</v>
      </c>
      <c r="K47" s="78">
        <v>-1E-4</v>
      </c>
    </row>
    <row r="48" spans="2:11">
      <c r="B48" t="s">
        <v>2693</v>
      </c>
      <c r="C48" t="s">
        <v>2694</v>
      </c>
      <c r="D48" t="s">
        <v>123</v>
      </c>
      <c r="E48" t="s">
        <v>102</v>
      </c>
      <c r="F48" t="s">
        <v>282</v>
      </c>
      <c r="G48" s="77">
        <v>106881.54</v>
      </c>
      <c r="H48" s="77">
        <v>-0.98470000000000002</v>
      </c>
      <c r="I48" s="77">
        <v>-1.0524625243800001</v>
      </c>
      <c r="J48" s="78">
        <v>1.4E-3</v>
      </c>
      <c r="K48" s="78">
        <v>0</v>
      </c>
    </row>
    <row r="49" spans="2:11">
      <c r="B49" t="s">
        <v>2693</v>
      </c>
      <c r="C49" t="s">
        <v>2695</v>
      </c>
      <c r="D49" t="s">
        <v>123</v>
      </c>
      <c r="E49" t="s">
        <v>102</v>
      </c>
      <c r="F49" t="s">
        <v>282</v>
      </c>
      <c r="G49" s="77">
        <v>110583.5</v>
      </c>
      <c r="H49" s="77">
        <v>-1.0192000000000001</v>
      </c>
      <c r="I49" s="77">
        <v>-1.127067032</v>
      </c>
      <c r="J49" s="78">
        <v>1.5E-3</v>
      </c>
      <c r="K49" s="78">
        <v>0</v>
      </c>
    </row>
    <row r="50" spans="2:11">
      <c r="B50" t="s">
        <v>2696</v>
      </c>
      <c r="C50" t="s">
        <v>2697</v>
      </c>
      <c r="D50" t="s">
        <v>123</v>
      </c>
      <c r="E50" t="s">
        <v>102</v>
      </c>
      <c r="F50" t="s">
        <v>342</v>
      </c>
      <c r="G50" s="77">
        <v>28481.75</v>
      </c>
      <c r="H50" s="77">
        <v>-1.8274999999999999</v>
      </c>
      <c r="I50" s="77">
        <v>-0.52050398124999997</v>
      </c>
      <c r="J50" s="78">
        <v>6.9999999999999999E-4</v>
      </c>
      <c r="K50" s="78">
        <v>0</v>
      </c>
    </row>
    <row r="51" spans="2:11">
      <c r="B51" t="s">
        <v>2696</v>
      </c>
      <c r="C51" t="s">
        <v>2698</v>
      </c>
      <c r="D51" t="s">
        <v>123</v>
      </c>
      <c r="E51" t="s">
        <v>102</v>
      </c>
      <c r="F51" t="s">
        <v>342</v>
      </c>
      <c r="G51" s="77">
        <v>44574.99</v>
      </c>
      <c r="H51" s="77">
        <v>-1.8622000000000001</v>
      </c>
      <c r="I51" s="77">
        <v>-0.83007546377999997</v>
      </c>
      <c r="J51" s="78">
        <v>1.1000000000000001E-3</v>
      </c>
      <c r="K51" s="78">
        <v>0</v>
      </c>
    </row>
    <row r="52" spans="2:11">
      <c r="B52" t="s">
        <v>2696</v>
      </c>
      <c r="C52" t="s">
        <v>2699</v>
      </c>
      <c r="D52" t="s">
        <v>123</v>
      </c>
      <c r="E52" t="s">
        <v>102</v>
      </c>
      <c r="F52" t="s">
        <v>342</v>
      </c>
      <c r="G52" s="77">
        <v>70070.3</v>
      </c>
      <c r="H52" s="77">
        <v>-1.8274999999999999</v>
      </c>
      <c r="I52" s="77">
        <v>-1.2805347325000001</v>
      </c>
      <c r="J52" s="78">
        <v>1.6999999999999999E-3</v>
      </c>
      <c r="K52" s="78">
        <v>0</v>
      </c>
    </row>
    <row r="53" spans="2:11">
      <c r="B53" t="s">
        <v>2696</v>
      </c>
      <c r="C53" t="s">
        <v>2700</v>
      </c>
      <c r="D53" t="s">
        <v>123</v>
      </c>
      <c r="E53" t="s">
        <v>102</v>
      </c>
      <c r="F53" t="s">
        <v>342</v>
      </c>
      <c r="G53" s="77">
        <v>44600.32</v>
      </c>
      <c r="H53" s="77">
        <v>-1.8044</v>
      </c>
      <c r="I53" s="77">
        <v>-0.80476817408000001</v>
      </c>
      <c r="J53" s="78">
        <v>1E-3</v>
      </c>
      <c r="K53" s="78">
        <v>0</v>
      </c>
    </row>
    <row r="54" spans="2:11">
      <c r="B54" t="s">
        <v>2696</v>
      </c>
      <c r="C54" t="s">
        <v>2701</v>
      </c>
      <c r="D54" t="s">
        <v>123</v>
      </c>
      <c r="E54" t="s">
        <v>102</v>
      </c>
      <c r="F54" t="s">
        <v>342</v>
      </c>
      <c r="G54" s="77">
        <v>63678.559999999998</v>
      </c>
      <c r="H54" s="77">
        <v>-1.8622000000000001</v>
      </c>
      <c r="I54" s="77">
        <v>-1.1858221443200001</v>
      </c>
      <c r="J54" s="78">
        <v>1.5E-3</v>
      </c>
      <c r="K54" s="78">
        <v>0</v>
      </c>
    </row>
    <row r="55" spans="2:11">
      <c r="B55" t="s">
        <v>2696</v>
      </c>
      <c r="C55" t="s">
        <v>2702</v>
      </c>
      <c r="D55" t="s">
        <v>123</v>
      </c>
      <c r="E55" t="s">
        <v>102</v>
      </c>
      <c r="F55" t="s">
        <v>279</v>
      </c>
      <c r="G55" s="77">
        <v>91262.42</v>
      </c>
      <c r="H55" s="77">
        <v>-6.4814999999999996</v>
      </c>
      <c r="I55" s="77">
        <v>-5.9151737523000003</v>
      </c>
      <c r="J55" s="78">
        <v>7.7000000000000002E-3</v>
      </c>
      <c r="K55" s="78">
        <v>-1E-4</v>
      </c>
    </row>
    <row r="56" spans="2:11">
      <c r="B56" t="s">
        <v>2703</v>
      </c>
      <c r="C56" t="s">
        <v>2704</v>
      </c>
      <c r="D56" t="s">
        <v>123</v>
      </c>
      <c r="E56" t="s">
        <v>102</v>
      </c>
      <c r="F56" t="s">
        <v>274</v>
      </c>
      <c r="G56" s="77">
        <v>60800.76</v>
      </c>
      <c r="H56" s="77">
        <v>-2.9447999999999999</v>
      </c>
      <c r="I56" s="77">
        <v>-1.7904607804799999</v>
      </c>
      <c r="J56" s="78">
        <v>2.3E-3</v>
      </c>
      <c r="K56" s="78">
        <v>0</v>
      </c>
    </row>
    <row r="57" spans="2:11">
      <c r="B57" t="s">
        <v>2703</v>
      </c>
      <c r="C57" t="s">
        <v>2705</v>
      </c>
      <c r="D57" t="s">
        <v>123</v>
      </c>
      <c r="E57" t="s">
        <v>102</v>
      </c>
      <c r="F57" t="s">
        <v>274</v>
      </c>
      <c r="G57" s="77">
        <v>50667.3</v>
      </c>
      <c r="H57" s="77">
        <v>-2.9447999999999999</v>
      </c>
      <c r="I57" s="77">
        <v>-1.4920506504</v>
      </c>
      <c r="J57" s="78">
        <v>1.9E-3</v>
      </c>
      <c r="K57" s="78">
        <v>0</v>
      </c>
    </row>
    <row r="58" spans="2:11">
      <c r="B58" t="s">
        <v>2703</v>
      </c>
      <c r="C58" t="s">
        <v>2706</v>
      </c>
      <c r="D58" t="s">
        <v>123</v>
      </c>
      <c r="E58" t="s">
        <v>102</v>
      </c>
      <c r="F58" t="s">
        <v>274</v>
      </c>
      <c r="G58" s="77">
        <v>90544.2</v>
      </c>
      <c r="H58" s="77">
        <v>-2.9447999999999999</v>
      </c>
      <c r="I58" s="77">
        <v>-2.6663456015999998</v>
      </c>
      <c r="J58" s="78">
        <v>3.5000000000000001E-3</v>
      </c>
      <c r="K58" s="78">
        <v>0</v>
      </c>
    </row>
    <row r="59" spans="2:11">
      <c r="B59" t="s">
        <v>2707</v>
      </c>
      <c r="C59" t="s">
        <v>2708</v>
      </c>
      <c r="D59" t="s">
        <v>123</v>
      </c>
      <c r="E59" t="s">
        <v>102</v>
      </c>
      <c r="F59" t="s">
        <v>618</v>
      </c>
      <c r="G59" s="77">
        <v>44180.85</v>
      </c>
      <c r="H59" s="77">
        <v>-5.0309999999999997</v>
      </c>
      <c r="I59" s="77">
        <v>-2.2227385635000001</v>
      </c>
      <c r="J59" s="78">
        <v>2.8999999999999998E-3</v>
      </c>
      <c r="K59" s="78">
        <v>0</v>
      </c>
    </row>
    <row r="60" spans="2:11">
      <c r="B60" t="s">
        <v>2707</v>
      </c>
      <c r="C60" t="s">
        <v>2709</v>
      </c>
      <c r="D60" t="s">
        <v>123</v>
      </c>
      <c r="E60" t="s">
        <v>102</v>
      </c>
      <c r="F60" t="s">
        <v>618</v>
      </c>
      <c r="G60" s="77">
        <v>38693.35</v>
      </c>
      <c r="H60" s="77">
        <v>-4.9358000000000004</v>
      </c>
      <c r="I60" s="77">
        <v>-1.9098263692999999</v>
      </c>
      <c r="J60" s="78">
        <v>2.5000000000000001E-3</v>
      </c>
      <c r="K60" s="78">
        <v>0</v>
      </c>
    </row>
    <row r="61" spans="2:11">
      <c r="B61" t="s">
        <v>2707</v>
      </c>
      <c r="C61" t="s">
        <v>2710</v>
      </c>
      <c r="D61" t="s">
        <v>123</v>
      </c>
      <c r="E61" t="s">
        <v>102</v>
      </c>
      <c r="F61" t="s">
        <v>618</v>
      </c>
      <c r="G61" s="77">
        <v>24702.94</v>
      </c>
      <c r="H61" s="77">
        <v>-5.0311000000000003</v>
      </c>
      <c r="I61" s="77">
        <v>-1.2428296143399999</v>
      </c>
      <c r="J61" s="78">
        <v>1.6000000000000001E-3</v>
      </c>
      <c r="K61" s="78">
        <v>0</v>
      </c>
    </row>
    <row r="62" spans="2:11">
      <c r="B62" t="s">
        <v>2707</v>
      </c>
      <c r="C62" t="s">
        <v>2711</v>
      </c>
      <c r="D62" t="s">
        <v>123</v>
      </c>
      <c r="E62" t="s">
        <v>102</v>
      </c>
      <c r="F62" t="s">
        <v>618</v>
      </c>
      <c r="G62" s="77">
        <v>105082.83</v>
      </c>
      <c r="H62" s="77">
        <v>-4.9358000000000004</v>
      </c>
      <c r="I62" s="77">
        <v>-5.1866783231399998</v>
      </c>
      <c r="J62" s="78">
        <v>6.7999999999999996E-3</v>
      </c>
      <c r="K62" s="78">
        <v>-1E-4</v>
      </c>
    </row>
    <row r="63" spans="2:11">
      <c r="B63" t="s">
        <v>2707</v>
      </c>
      <c r="C63" t="s">
        <v>2712</v>
      </c>
      <c r="D63" t="s">
        <v>123</v>
      </c>
      <c r="E63" t="s">
        <v>106</v>
      </c>
      <c r="F63" t="s">
        <v>618</v>
      </c>
      <c r="G63" s="77">
        <v>12337.72</v>
      </c>
      <c r="H63" s="77">
        <v>-5.1481000000000003</v>
      </c>
      <c r="I63" s="77">
        <v>-0.63515816331999997</v>
      </c>
      <c r="J63" s="78">
        <v>8.0000000000000004E-4</v>
      </c>
      <c r="K63" s="78">
        <v>0</v>
      </c>
    </row>
    <row r="64" spans="2:11">
      <c r="B64" t="s">
        <v>2707</v>
      </c>
      <c r="C64" t="s">
        <v>2713</v>
      </c>
      <c r="D64" t="s">
        <v>123</v>
      </c>
      <c r="E64" t="s">
        <v>102</v>
      </c>
      <c r="F64" t="s">
        <v>618</v>
      </c>
      <c r="G64" s="77">
        <v>75939.72</v>
      </c>
      <c r="H64" s="77">
        <v>-4.9326999999999996</v>
      </c>
      <c r="I64" s="77">
        <v>-3.7458785684399998</v>
      </c>
      <c r="J64" s="78">
        <v>4.8999999999999998E-3</v>
      </c>
      <c r="K64" s="78">
        <v>0</v>
      </c>
    </row>
    <row r="65" spans="2:11">
      <c r="B65" t="s">
        <v>2707</v>
      </c>
      <c r="C65" t="s">
        <v>2714</v>
      </c>
      <c r="D65" t="s">
        <v>123</v>
      </c>
      <c r="E65" t="s">
        <v>102</v>
      </c>
      <c r="F65" t="s">
        <v>618</v>
      </c>
      <c r="G65" s="77">
        <v>49754.43</v>
      </c>
      <c r="H65" s="77">
        <v>-5.0308000000000002</v>
      </c>
      <c r="I65" s="77">
        <v>-2.5030458644400002</v>
      </c>
      <c r="J65" s="78">
        <v>3.3E-3</v>
      </c>
      <c r="K65" s="78">
        <v>0</v>
      </c>
    </row>
    <row r="66" spans="2:11">
      <c r="B66" t="s">
        <v>2715</v>
      </c>
      <c r="C66" t="s">
        <v>2716</v>
      </c>
      <c r="D66" t="s">
        <v>123</v>
      </c>
      <c r="E66" t="s">
        <v>102</v>
      </c>
      <c r="F66" t="s">
        <v>274</v>
      </c>
      <c r="G66" s="77">
        <v>67653.47</v>
      </c>
      <c r="H66" s="77">
        <v>-2.7919999999999998</v>
      </c>
      <c r="I66" s="77">
        <v>-1.8888848824</v>
      </c>
      <c r="J66" s="78">
        <v>2.5000000000000001E-3</v>
      </c>
      <c r="K66" s="78">
        <v>0</v>
      </c>
    </row>
    <row r="67" spans="2:11">
      <c r="B67" t="s">
        <v>2715</v>
      </c>
      <c r="C67" t="s">
        <v>2717</v>
      </c>
      <c r="D67" t="s">
        <v>123</v>
      </c>
      <c r="E67" t="s">
        <v>102</v>
      </c>
      <c r="F67" t="s">
        <v>274</v>
      </c>
      <c r="G67" s="77">
        <v>69359.88</v>
      </c>
      <c r="H67" s="77">
        <v>-2.7772000000000001</v>
      </c>
      <c r="I67" s="77">
        <v>-1.9262625873599999</v>
      </c>
      <c r="J67" s="78">
        <v>2.5000000000000001E-3</v>
      </c>
      <c r="K67" s="78">
        <v>0</v>
      </c>
    </row>
    <row r="68" spans="2:11">
      <c r="B68" t="s">
        <v>2715</v>
      </c>
      <c r="C68" t="s">
        <v>2718</v>
      </c>
      <c r="D68" t="s">
        <v>123</v>
      </c>
      <c r="E68" t="s">
        <v>102</v>
      </c>
      <c r="F68" t="s">
        <v>274</v>
      </c>
      <c r="G68" s="77">
        <v>63045.39</v>
      </c>
      <c r="H68" s="77">
        <v>-2.7919999999999998</v>
      </c>
      <c r="I68" s="77">
        <v>-1.7602272887999999</v>
      </c>
      <c r="J68" s="78">
        <v>2.3E-3</v>
      </c>
      <c r="K68" s="78">
        <v>0</v>
      </c>
    </row>
    <row r="69" spans="2:11">
      <c r="B69" t="s">
        <v>2719</v>
      </c>
      <c r="C69" t="s">
        <v>2720</v>
      </c>
      <c r="D69" t="s">
        <v>123</v>
      </c>
      <c r="E69" t="s">
        <v>102</v>
      </c>
      <c r="F69" t="s">
        <v>282</v>
      </c>
      <c r="G69" s="77">
        <v>47050.06</v>
      </c>
      <c r="H69" s="77">
        <v>2.1034000000000002</v>
      </c>
      <c r="I69" s="77">
        <v>0.98965096204000003</v>
      </c>
      <c r="J69" s="78">
        <v>-1.2999999999999999E-3</v>
      </c>
      <c r="K69" s="78">
        <v>0</v>
      </c>
    </row>
    <row r="70" spans="2:11">
      <c r="B70" t="s">
        <v>2719</v>
      </c>
      <c r="C70" t="s">
        <v>2721</v>
      </c>
      <c r="D70" t="s">
        <v>123</v>
      </c>
      <c r="E70" t="s">
        <v>102</v>
      </c>
      <c r="F70" t="s">
        <v>282</v>
      </c>
      <c r="G70" s="77">
        <v>110258.7</v>
      </c>
      <c r="H70" s="77">
        <v>0.72989999999999999</v>
      </c>
      <c r="I70" s="77">
        <v>0.80477825130000002</v>
      </c>
      <c r="J70" s="78">
        <v>-1E-3</v>
      </c>
      <c r="K70" s="78">
        <v>0</v>
      </c>
    </row>
    <row r="71" spans="2:11">
      <c r="B71" t="s">
        <v>2719</v>
      </c>
      <c r="C71" t="s">
        <v>2722</v>
      </c>
      <c r="D71" t="s">
        <v>123</v>
      </c>
      <c r="E71" t="s">
        <v>102</v>
      </c>
      <c r="F71" t="s">
        <v>282</v>
      </c>
      <c r="G71" s="77">
        <v>38882.269999999997</v>
      </c>
      <c r="H71" s="77">
        <v>0.64670000000000005</v>
      </c>
      <c r="I71" s="77">
        <v>0.25145164008999998</v>
      </c>
      <c r="J71" s="78">
        <v>-2.9999999999999997E-4</v>
      </c>
      <c r="K71" s="78">
        <v>0</v>
      </c>
    </row>
    <row r="72" spans="2:11">
      <c r="B72" t="s">
        <v>2719</v>
      </c>
      <c r="C72" t="s">
        <v>2723</v>
      </c>
      <c r="D72" t="s">
        <v>123</v>
      </c>
      <c r="E72" t="s">
        <v>102</v>
      </c>
      <c r="F72" t="s">
        <v>282</v>
      </c>
      <c r="G72" s="77">
        <v>65903.69</v>
      </c>
      <c r="H72" s="77">
        <v>2.3048999999999999</v>
      </c>
      <c r="I72" s="77">
        <v>1.5190141508099999</v>
      </c>
      <c r="J72" s="78">
        <v>-2E-3</v>
      </c>
      <c r="K72" s="78">
        <v>0</v>
      </c>
    </row>
    <row r="73" spans="2:11">
      <c r="B73" t="s">
        <v>2719</v>
      </c>
      <c r="C73" t="s">
        <v>2724</v>
      </c>
      <c r="D73" t="s">
        <v>123</v>
      </c>
      <c r="E73" t="s">
        <v>102</v>
      </c>
      <c r="F73" t="s">
        <v>282</v>
      </c>
      <c r="G73" s="77">
        <v>125062.34</v>
      </c>
      <c r="H73" s="77">
        <v>2.1840999999999999</v>
      </c>
      <c r="I73" s="77">
        <v>2.7314865679400002</v>
      </c>
      <c r="J73" s="78">
        <v>-3.5999999999999999E-3</v>
      </c>
      <c r="K73" s="78">
        <v>0</v>
      </c>
    </row>
    <row r="74" spans="2:11">
      <c r="B74" t="s">
        <v>2725</v>
      </c>
      <c r="C74" t="s">
        <v>2726</v>
      </c>
      <c r="D74" t="s">
        <v>123</v>
      </c>
      <c r="E74" t="s">
        <v>102</v>
      </c>
      <c r="F74" t="s">
        <v>618</v>
      </c>
      <c r="G74" s="77">
        <v>60675.54</v>
      </c>
      <c r="H74" s="77">
        <v>-6.6273</v>
      </c>
      <c r="I74" s="77">
        <v>-4.0211500624200003</v>
      </c>
      <c r="J74" s="78">
        <v>5.1999999999999998E-3</v>
      </c>
      <c r="K74" s="78">
        <v>0</v>
      </c>
    </row>
    <row r="75" spans="2:11">
      <c r="B75" t="s">
        <v>2725</v>
      </c>
      <c r="C75" t="s">
        <v>2727</v>
      </c>
      <c r="D75" t="s">
        <v>123</v>
      </c>
      <c r="E75" t="s">
        <v>102</v>
      </c>
      <c r="F75" t="s">
        <v>618</v>
      </c>
      <c r="G75" s="77">
        <v>36471.53</v>
      </c>
      <c r="H75" s="77">
        <v>-6.4337</v>
      </c>
      <c r="I75" s="77">
        <v>-2.3464688256100001</v>
      </c>
      <c r="J75" s="78">
        <v>3.0999999999999999E-3</v>
      </c>
      <c r="K75" s="78">
        <v>0</v>
      </c>
    </row>
    <row r="76" spans="2:11">
      <c r="B76" t="s">
        <v>2725</v>
      </c>
      <c r="C76" t="s">
        <v>2728</v>
      </c>
      <c r="D76" t="s">
        <v>123</v>
      </c>
      <c r="E76" t="s">
        <v>102</v>
      </c>
      <c r="F76" t="s">
        <v>618</v>
      </c>
      <c r="G76" s="77">
        <v>48533.19</v>
      </c>
      <c r="H76" s="77">
        <v>-6.6432000000000002</v>
      </c>
      <c r="I76" s="77">
        <v>-3.2241568780800001</v>
      </c>
      <c r="J76" s="78">
        <v>4.1999999999999997E-3</v>
      </c>
      <c r="K76" s="78">
        <v>0</v>
      </c>
    </row>
    <row r="77" spans="2:11">
      <c r="B77" t="s">
        <v>2725</v>
      </c>
      <c r="C77" t="s">
        <v>2729</v>
      </c>
      <c r="D77" t="s">
        <v>123</v>
      </c>
      <c r="E77" t="s">
        <v>102</v>
      </c>
      <c r="F77" t="s">
        <v>618</v>
      </c>
      <c r="G77" s="77">
        <v>36426.910000000003</v>
      </c>
      <c r="H77" s="77">
        <v>-6.4337</v>
      </c>
      <c r="I77" s="77">
        <v>-2.3435981086700002</v>
      </c>
      <c r="J77" s="78">
        <v>3.0999999999999999E-3</v>
      </c>
      <c r="K77" s="78">
        <v>0</v>
      </c>
    </row>
    <row r="78" spans="2:11">
      <c r="B78" t="s">
        <v>2725</v>
      </c>
      <c r="C78" t="s">
        <v>2730</v>
      </c>
      <c r="D78" t="s">
        <v>123</v>
      </c>
      <c r="E78" t="s">
        <v>102</v>
      </c>
      <c r="F78" t="s">
        <v>618</v>
      </c>
      <c r="G78" s="77">
        <v>36447.51</v>
      </c>
      <c r="H78" s="77">
        <v>-6.3735999999999997</v>
      </c>
      <c r="I78" s="77">
        <v>-2.3230184973600001</v>
      </c>
      <c r="J78" s="78">
        <v>3.0000000000000001E-3</v>
      </c>
      <c r="K78" s="78">
        <v>0</v>
      </c>
    </row>
    <row r="79" spans="2:11">
      <c r="B79" t="s">
        <v>2731</v>
      </c>
      <c r="C79" t="s">
        <v>2732</v>
      </c>
      <c r="D79" t="s">
        <v>123</v>
      </c>
      <c r="E79" t="s">
        <v>102</v>
      </c>
      <c r="F79" t="s">
        <v>285</v>
      </c>
      <c r="G79" s="77">
        <v>1165.4100000000001</v>
      </c>
      <c r="H79" s="77">
        <v>1.1974</v>
      </c>
      <c r="I79" s="77">
        <v>1.395461934E-2</v>
      </c>
      <c r="J79" s="78">
        <v>0</v>
      </c>
      <c r="K79" s="78">
        <v>0</v>
      </c>
    </row>
    <row r="80" spans="2:11">
      <c r="B80" t="s">
        <v>2731</v>
      </c>
      <c r="C80" t="s">
        <v>2733</v>
      </c>
      <c r="D80" t="s">
        <v>123</v>
      </c>
      <c r="E80" t="s">
        <v>102</v>
      </c>
      <c r="F80" t="s">
        <v>285</v>
      </c>
      <c r="G80" s="77">
        <v>46590.62</v>
      </c>
      <c r="H80" s="77">
        <v>1.1423000000000001</v>
      </c>
      <c r="I80" s="77">
        <v>0.53220465226000002</v>
      </c>
      <c r="J80" s="78">
        <v>-6.9999999999999999E-4</v>
      </c>
      <c r="K80" s="78">
        <v>0</v>
      </c>
    </row>
    <row r="81" spans="2:11">
      <c r="B81" t="s">
        <v>2731</v>
      </c>
      <c r="C81" t="s">
        <v>2734</v>
      </c>
      <c r="D81" t="s">
        <v>123</v>
      </c>
      <c r="E81" t="s">
        <v>102</v>
      </c>
      <c r="F81" t="s">
        <v>285</v>
      </c>
      <c r="G81" s="77">
        <v>27116.54</v>
      </c>
      <c r="H81" s="77">
        <v>0.28079999999999999</v>
      </c>
      <c r="I81" s="77">
        <v>7.6143244319999998E-2</v>
      </c>
      <c r="J81" s="78">
        <v>-1E-4</v>
      </c>
      <c r="K81" s="78">
        <v>0</v>
      </c>
    </row>
    <row r="82" spans="2:11">
      <c r="B82" t="s">
        <v>2731</v>
      </c>
      <c r="C82" t="s">
        <v>2735</v>
      </c>
      <c r="D82" t="s">
        <v>123</v>
      </c>
      <c r="E82" t="s">
        <v>102</v>
      </c>
      <c r="F82" t="s">
        <v>285</v>
      </c>
      <c r="G82" s="77">
        <v>77381.03</v>
      </c>
      <c r="H82" s="77">
        <v>0.28079999999999999</v>
      </c>
      <c r="I82" s="77">
        <v>0.21728593224000001</v>
      </c>
      <c r="J82" s="78">
        <v>-2.9999999999999997E-4</v>
      </c>
      <c r="K82" s="78">
        <v>0</v>
      </c>
    </row>
    <row r="83" spans="2:11">
      <c r="B83" t="s">
        <v>2731</v>
      </c>
      <c r="C83" t="s">
        <v>2736</v>
      </c>
      <c r="D83" t="s">
        <v>123</v>
      </c>
      <c r="E83" t="s">
        <v>102</v>
      </c>
      <c r="F83" t="s">
        <v>285</v>
      </c>
      <c r="G83" s="77">
        <v>78098.710000000006</v>
      </c>
      <c r="H83" s="77">
        <v>1.1972</v>
      </c>
      <c r="I83" s="77">
        <v>0.93499775612000002</v>
      </c>
      <c r="J83" s="78">
        <v>-1.1999999999999999E-3</v>
      </c>
      <c r="K83" s="78">
        <v>0</v>
      </c>
    </row>
    <row r="84" spans="2:11">
      <c r="B84" t="s">
        <v>2731</v>
      </c>
      <c r="C84" t="s">
        <v>2737</v>
      </c>
      <c r="D84" t="s">
        <v>123</v>
      </c>
      <c r="E84" t="s">
        <v>102</v>
      </c>
      <c r="F84" t="s">
        <v>285</v>
      </c>
      <c r="G84" s="77">
        <v>94495.23</v>
      </c>
      <c r="H84" s="77">
        <v>1.1971000000000001</v>
      </c>
      <c r="I84" s="77">
        <v>1.1312023983299999</v>
      </c>
      <c r="J84" s="78">
        <v>-1.5E-3</v>
      </c>
      <c r="K84" s="78">
        <v>0</v>
      </c>
    </row>
    <row r="85" spans="2:11">
      <c r="B85" t="s">
        <v>2738</v>
      </c>
      <c r="C85" t="s">
        <v>2739</v>
      </c>
      <c r="D85" t="s">
        <v>123</v>
      </c>
      <c r="E85" t="s">
        <v>102</v>
      </c>
      <c r="F85" t="s">
        <v>282</v>
      </c>
      <c r="G85" s="77">
        <v>52002.42</v>
      </c>
      <c r="H85" s="77">
        <v>0.65910000000000002</v>
      </c>
      <c r="I85" s="77">
        <v>0.34274795021999999</v>
      </c>
      <c r="J85" s="78">
        <v>-4.0000000000000002E-4</v>
      </c>
      <c r="K85" s="78">
        <v>0</v>
      </c>
    </row>
    <row r="86" spans="2:11">
      <c r="B86" t="s">
        <v>2738</v>
      </c>
      <c r="C86" t="s">
        <v>2740</v>
      </c>
      <c r="D86" t="s">
        <v>123</v>
      </c>
      <c r="E86" t="s">
        <v>102</v>
      </c>
      <c r="F86" t="s">
        <v>282</v>
      </c>
      <c r="G86" s="77">
        <v>51691.07</v>
      </c>
      <c r="H86" s="77">
        <v>0.65910000000000002</v>
      </c>
      <c r="I86" s="77">
        <v>0.34069584237</v>
      </c>
      <c r="J86" s="78">
        <v>-4.0000000000000002E-4</v>
      </c>
      <c r="K86" s="78">
        <v>0</v>
      </c>
    </row>
    <row r="87" spans="2:11">
      <c r="B87" t="s">
        <v>2738</v>
      </c>
      <c r="C87" t="s">
        <v>2741</v>
      </c>
      <c r="D87" t="s">
        <v>123</v>
      </c>
      <c r="E87" t="s">
        <v>102</v>
      </c>
      <c r="F87" t="s">
        <v>282</v>
      </c>
      <c r="G87" s="77">
        <v>58081.31</v>
      </c>
      <c r="H87" s="77">
        <v>0.65910000000000002</v>
      </c>
      <c r="I87" s="77">
        <v>0.38281391420999999</v>
      </c>
      <c r="J87" s="78">
        <v>-5.0000000000000001E-4</v>
      </c>
      <c r="K87" s="78">
        <v>0</v>
      </c>
    </row>
    <row r="88" spans="2:11">
      <c r="B88" t="s">
        <v>2742</v>
      </c>
      <c r="C88" t="s">
        <v>2743</v>
      </c>
      <c r="D88" t="s">
        <v>123</v>
      </c>
      <c r="E88" t="s">
        <v>102</v>
      </c>
      <c r="F88" t="s">
        <v>291</v>
      </c>
      <c r="G88" s="77">
        <v>61426.29</v>
      </c>
      <c r="H88" s="77">
        <v>-5.3185000000000002</v>
      </c>
      <c r="I88" s="77">
        <v>-3.2669572336499999</v>
      </c>
      <c r="J88" s="78">
        <v>4.3E-3</v>
      </c>
      <c r="K88" s="78">
        <v>0</v>
      </c>
    </row>
    <row r="89" spans="2:11">
      <c r="B89" t="s">
        <v>2742</v>
      </c>
      <c r="C89" t="s">
        <v>2744</v>
      </c>
      <c r="D89" t="s">
        <v>123</v>
      </c>
      <c r="E89" t="s">
        <v>102</v>
      </c>
      <c r="F89" t="s">
        <v>291</v>
      </c>
      <c r="G89" s="77">
        <v>122762.13</v>
      </c>
      <c r="H89" s="77">
        <v>-5.3960999999999997</v>
      </c>
      <c r="I89" s="77">
        <v>-6.62436729693</v>
      </c>
      <c r="J89" s="78">
        <v>8.6E-3</v>
      </c>
      <c r="K89" s="78">
        <v>-1E-4</v>
      </c>
    </row>
    <row r="90" spans="2:11">
      <c r="B90" t="s">
        <v>2745</v>
      </c>
      <c r="C90" t="s">
        <v>2746</v>
      </c>
      <c r="D90" t="s">
        <v>123</v>
      </c>
      <c r="E90" t="s">
        <v>102</v>
      </c>
      <c r="F90" t="s">
        <v>282</v>
      </c>
      <c r="G90" s="77">
        <v>1169.49</v>
      </c>
      <c r="H90" s="77">
        <v>1.843</v>
      </c>
      <c r="I90" s="77">
        <v>2.1553700700000001E-2</v>
      </c>
      <c r="J90" s="78">
        <v>0</v>
      </c>
      <c r="K90" s="78">
        <v>0</v>
      </c>
    </row>
    <row r="91" spans="2:11">
      <c r="B91" t="s">
        <v>2745</v>
      </c>
      <c r="C91" t="s">
        <v>2747</v>
      </c>
      <c r="D91" t="s">
        <v>123</v>
      </c>
      <c r="E91" t="s">
        <v>102</v>
      </c>
      <c r="F91" t="s">
        <v>282</v>
      </c>
      <c r="G91" s="77">
        <v>17534.099999999999</v>
      </c>
      <c r="H91" s="77">
        <v>1.7970999999999999</v>
      </c>
      <c r="I91" s="77">
        <v>0.31510531110000001</v>
      </c>
      <c r="J91" s="78">
        <v>-4.0000000000000002E-4</v>
      </c>
      <c r="K91" s="78">
        <v>0</v>
      </c>
    </row>
    <row r="92" spans="2:11">
      <c r="B92" t="s">
        <v>2745</v>
      </c>
      <c r="C92" t="s">
        <v>2748</v>
      </c>
      <c r="D92" t="s">
        <v>123</v>
      </c>
      <c r="E92" t="s">
        <v>102</v>
      </c>
      <c r="F92" t="s">
        <v>282</v>
      </c>
      <c r="G92" s="77">
        <v>39346.839999999997</v>
      </c>
      <c r="H92" s="77">
        <v>2.1248</v>
      </c>
      <c r="I92" s="77">
        <v>0.83604165632000005</v>
      </c>
      <c r="J92" s="78">
        <v>-1.1000000000000001E-3</v>
      </c>
      <c r="K92" s="78">
        <v>0</v>
      </c>
    </row>
    <row r="93" spans="2:11">
      <c r="B93" t="s">
        <v>2745</v>
      </c>
      <c r="C93" t="s">
        <v>2749</v>
      </c>
      <c r="D93" t="s">
        <v>123</v>
      </c>
      <c r="E93" t="s">
        <v>102</v>
      </c>
      <c r="F93" t="s">
        <v>282</v>
      </c>
      <c r="G93" s="77">
        <v>39216.589999999997</v>
      </c>
      <c r="H93" s="77">
        <v>1.7998000000000001</v>
      </c>
      <c r="I93" s="77">
        <v>0.70582018682000003</v>
      </c>
      <c r="J93" s="78">
        <v>-8.9999999999999998E-4</v>
      </c>
      <c r="K93" s="78">
        <v>0</v>
      </c>
    </row>
    <row r="94" spans="2:11">
      <c r="B94" t="s">
        <v>2745</v>
      </c>
      <c r="C94" t="s">
        <v>2750</v>
      </c>
      <c r="D94" t="s">
        <v>123</v>
      </c>
      <c r="E94" t="s">
        <v>102</v>
      </c>
      <c r="F94" t="s">
        <v>282</v>
      </c>
      <c r="G94" s="77">
        <v>39211.160000000003</v>
      </c>
      <c r="H94" s="77">
        <v>1.7862</v>
      </c>
      <c r="I94" s="77">
        <v>0.70038973991999998</v>
      </c>
      <c r="J94" s="78">
        <v>-8.9999999999999998E-4</v>
      </c>
      <c r="K94" s="78">
        <v>0</v>
      </c>
    </row>
    <row r="95" spans="2:11">
      <c r="B95" t="s">
        <v>2745</v>
      </c>
      <c r="C95" t="s">
        <v>2751</v>
      </c>
      <c r="D95" t="s">
        <v>123</v>
      </c>
      <c r="E95" t="s">
        <v>102</v>
      </c>
      <c r="F95" t="s">
        <v>282</v>
      </c>
      <c r="G95" s="77">
        <v>149089.01999999999</v>
      </c>
      <c r="H95" s="77">
        <v>1.8432999999999999</v>
      </c>
      <c r="I95" s="77">
        <v>2.7481579056599998</v>
      </c>
      <c r="J95" s="78">
        <v>-3.5999999999999999E-3</v>
      </c>
      <c r="K95" s="78">
        <v>0</v>
      </c>
    </row>
    <row r="96" spans="2:11">
      <c r="B96" t="s">
        <v>2745</v>
      </c>
      <c r="C96" t="s">
        <v>2752</v>
      </c>
      <c r="D96" t="s">
        <v>123</v>
      </c>
      <c r="E96" t="s">
        <v>102</v>
      </c>
      <c r="F96" t="s">
        <v>282</v>
      </c>
      <c r="G96" s="77">
        <v>97907.96</v>
      </c>
      <c r="H96" s="77">
        <v>1.7862</v>
      </c>
      <c r="I96" s="77">
        <v>1.74883198152</v>
      </c>
      <c r="J96" s="78">
        <v>-2.3E-3</v>
      </c>
      <c r="K96" s="78">
        <v>0</v>
      </c>
    </row>
    <row r="97" spans="2:11">
      <c r="B97" t="s">
        <v>2753</v>
      </c>
      <c r="C97" t="s">
        <v>2754</v>
      </c>
      <c r="D97" t="s">
        <v>123</v>
      </c>
      <c r="E97" t="s">
        <v>102</v>
      </c>
      <c r="F97" t="s">
        <v>274</v>
      </c>
      <c r="G97" s="77">
        <v>22518.799999999999</v>
      </c>
      <c r="H97" s="77">
        <v>-2.919</v>
      </c>
      <c r="I97" s="77">
        <v>-0.65732377200000003</v>
      </c>
      <c r="J97" s="78">
        <v>8.9999999999999998E-4</v>
      </c>
      <c r="K97" s="78">
        <v>0</v>
      </c>
    </row>
    <row r="98" spans="2:11">
      <c r="B98" t="s">
        <v>2753</v>
      </c>
      <c r="C98" t="s">
        <v>2755</v>
      </c>
      <c r="D98" t="s">
        <v>123</v>
      </c>
      <c r="E98" t="s">
        <v>102</v>
      </c>
      <c r="F98" t="s">
        <v>274</v>
      </c>
      <c r="G98" s="77">
        <v>31477.47</v>
      </c>
      <c r="H98" s="77">
        <v>-2.919</v>
      </c>
      <c r="I98" s="77">
        <v>-0.91882734929999998</v>
      </c>
      <c r="J98" s="78">
        <v>1.1999999999999999E-3</v>
      </c>
      <c r="K98" s="78">
        <v>0</v>
      </c>
    </row>
    <row r="99" spans="2:11">
      <c r="B99" t="s">
        <v>2753</v>
      </c>
      <c r="C99" t="s">
        <v>2756</v>
      </c>
      <c r="D99" t="s">
        <v>123</v>
      </c>
      <c r="E99" t="s">
        <v>102</v>
      </c>
      <c r="F99" t="s">
        <v>279</v>
      </c>
      <c r="G99" s="77">
        <v>73939.490000000005</v>
      </c>
      <c r="H99" s="77">
        <v>-5.1550000000000002</v>
      </c>
      <c r="I99" s="77">
        <v>-3.8115807094999998</v>
      </c>
      <c r="J99" s="78">
        <v>5.0000000000000001E-3</v>
      </c>
      <c r="K99" s="78">
        <v>0</v>
      </c>
    </row>
    <row r="100" spans="2:11">
      <c r="B100" t="s">
        <v>2753</v>
      </c>
      <c r="C100" t="s">
        <v>2757</v>
      </c>
      <c r="D100" t="s">
        <v>123</v>
      </c>
      <c r="E100" t="s">
        <v>102</v>
      </c>
      <c r="F100" t="s">
        <v>279</v>
      </c>
      <c r="G100" s="77">
        <v>36969.75</v>
      </c>
      <c r="H100" s="77">
        <v>-5.1550000000000002</v>
      </c>
      <c r="I100" s="77">
        <v>-1.9057906124999999</v>
      </c>
      <c r="J100" s="78">
        <v>2.5000000000000001E-3</v>
      </c>
      <c r="K100" s="78">
        <v>0</v>
      </c>
    </row>
    <row r="101" spans="2:11">
      <c r="B101" t="s">
        <v>2753</v>
      </c>
      <c r="C101" t="s">
        <v>2758</v>
      </c>
      <c r="D101" t="s">
        <v>123</v>
      </c>
      <c r="E101" t="s">
        <v>102</v>
      </c>
      <c r="F101" t="s">
        <v>279</v>
      </c>
      <c r="G101" s="77">
        <v>36969.75</v>
      </c>
      <c r="H101" s="77">
        <v>-5.1550000000000002</v>
      </c>
      <c r="I101" s="77">
        <v>-1.9057906124999999</v>
      </c>
      <c r="J101" s="78">
        <v>2.5000000000000001E-3</v>
      </c>
      <c r="K101" s="78">
        <v>0</v>
      </c>
    </row>
    <row r="102" spans="2:11">
      <c r="B102" t="s">
        <v>2753</v>
      </c>
      <c r="C102" t="s">
        <v>2759</v>
      </c>
      <c r="D102" t="s">
        <v>123</v>
      </c>
      <c r="E102" t="s">
        <v>102</v>
      </c>
      <c r="F102" t="s">
        <v>279</v>
      </c>
      <c r="G102" s="77">
        <v>129546.07</v>
      </c>
      <c r="H102" s="77">
        <v>-5.0316999999999998</v>
      </c>
      <c r="I102" s="77">
        <v>-6.5183696041900001</v>
      </c>
      <c r="J102" s="78">
        <v>8.5000000000000006E-3</v>
      </c>
      <c r="K102" s="78">
        <v>-1E-4</v>
      </c>
    </row>
    <row r="103" spans="2:11">
      <c r="B103" t="s">
        <v>2753</v>
      </c>
      <c r="C103" t="s">
        <v>2760</v>
      </c>
      <c r="D103" t="s">
        <v>123</v>
      </c>
      <c r="E103" t="s">
        <v>102</v>
      </c>
      <c r="F103" t="s">
        <v>279</v>
      </c>
      <c r="G103" s="77">
        <v>89353.34</v>
      </c>
      <c r="H103" s="77">
        <v>-5.1548999999999996</v>
      </c>
      <c r="I103" s="77">
        <v>-4.6060753236599998</v>
      </c>
      <c r="J103" s="78">
        <v>6.0000000000000001E-3</v>
      </c>
      <c r="K103" s="78">
        <v>-1E-4</v>
      </c>
    </row>
    <row r="104" spans="2:11">
      <c r="B104" t="s">
        <v>2761</v>
      </c>
      <c r="C104" t="s">
        <v>2762</v>
      </c>
      <c r="D104" t="s">
        <v>123</v>
      </c>
      <c r="E104" t="s">
        <v>102</v>
      </c>
      <c r="F104" t="s">
        <v>279</v>
      </c>
      <c r="G104" s="77">
        <v>65226.87</v>
      </c>
      <c r="H104" s="77">
        <v>-6.4256000000000002</v>
      </c>
      <c r="I104" s="77">
        <v>-4.1912177587199997</v>
      </c>
      <c r="J104" s="78">
        <v>5.4999999999999997E-3</v>
      </c>
      <c r="K104" s="78">
        <v>0</v>
      </c>
    </row>
    <row r="105" spans="2:11">
      <c r="B105" t="s">
        <v>2761</v>
      </c>
      <c r="C105" t="s">
        <v>2763</v>
      </c>
      <c r="D105" t="s">
        <v>123</v>
      </c>
      <c r="E105" t="s">
        <v>102</v>
      </c>
      <c r="F105" t="s">
        <v>279</v>
      </c>
      <c r="G105" s="77">
        <v>42586.85</v>
      </c>
      <c r="H105" s="77">
        <v>-6.3305999999999996</v>
      </c>
      <c r="I105" s="77">
        <v>-2.6960031260999999</v>
      </c>
      <c r="J105" s="78">
        <v>3.5000000000000001E-3</v>
      </c>
      <c r="K105" s="78">
        <v>0</v>
      </c>
    </row>
    <row r="106" spans="2:11">
      <c r="B106" t="s">
        <v>2761</v>
      </c>
      <c r="C106" t="s">
        <v>2764</v>
      </c>
      <c r="D106" t="s">
        <v>123</v>
      </c>
      <c r="E106" t="s">
        <v>102</v>
      </c>
      <c r="F106" t="s">
        <v>279</v>
      </c>
      <c r="G106" s="77">
        <v>179633.98</v>
      </c>
      <c r="H106" s="77">
        <v>-6.4730999999999996</v>
      </c>
      <c r="I106" s="77">
        <v>-11.62788715938</v>
      </c>
      <c r="J106" s="78">
        <v>1.52E-2</v>
      </c>
      <c r="K106" s="78">
        <v>-1E-4</v>
      </c>
    </row>
    <row r="107" spans="2:11">
      <c r="B107" t="s">
        <v>2765</v>
      </c>
      <c r="C107" t="s">
        <v>2766</v>
      </c>
      <c r="D107" t="s">
        <v>123</v>
      </c>
      <c r="E107" t="s">
        <v>102</v>
      </c>
      <c r="F107" t="s">
        <v>285</v>
      </c>
      <c r="G107" s="77">
        <v>65804.63</v>
      </c>
      <c r="H107" s="77">
        <v>0.51629999999999998</v>
      </c>
      <c r="I107" s="77">
        <v>0.33974930468999998</v>
      </c>
      <c r="J107" s="78">
        <v>-4.0000000000000002E-4</v>
      </c>
      <c r="K107" s="78">
        <v>0</v>
      </c>
    </row>
    <row r="108" spans="2:11">
      <c r="B108" t="s">
        <v>2765</v>
      </c>
      <c r="C108" t="s">
        <v>2767</v>
      </c>
      <c r="D108" t="s">
        <v>123</v>
      </c>
      <c r="E108" t="s">
        <v>102</v>
      </c>
      <c r="F108" t="s">
        <v>285</v>
      </c>
      <c r="G108" s="77">
        <v>59369.84</v>
      </c>
      <c r="H108" s="77">
        <v>0.54420000000000002</v>
      </c>
      <c r="I108" s="77">
        <v>0.32309066928000002</v>
      </c>
      <c r="J108" s="78">
        <v>-4.0000000000000002E-4</v>
      </c>
      <c r="K108" s="78">
        <v>0</v>
      </c>
    </row>
    <row r="109" spans="2:11">
      <c r="B109" t="s">
        <v>2765</v>
      </c>
      <c r="C109" t="s">
        <v>2768</v>
      </c>
      <c r="D109" t="s">
        <v>123</v>
      </c>
      <c r="E109" t="s">
        <v>102</v>
      </c>
      <c r="F109" t="s">
        <v>285</v>
      </c>
      <c r="G109" s="77">
        <v>84200.44</v>
      </c>
      <c r="H109" s="77">
        <v>0.5161</v>
      </c>
      <c r="I109" s="77">
        <v>0.43455847083999999</v>
      </c>
      <c r="J109" s="78">
        <v>-5.9999999999999995E-4</v>
      </c>
      <c r="K109" s="78">
        <v>0</v>
      </c>
    </row>
    <row r="110" spans="2:11">
      <c r="B110" t="s">
        <v>2765</v>
      </c>
      <c r="C110" t="s">
        <v>2769</v>
      </c>
      <c r="D110" t="s">
        <v>123</v>
      </c>
      <c r="E110" t="s">
        <v>102</v>
      </c>
      <c r="F110" t="s">
        <v>285</v>
      </c>
      <c r="G110" s="77">
        <v>10502.38</v>
      </c>
      <c r="H110" s="77">
        <v>1.5338000000000001</v>
      </c>
      <c r="I110" s="77">
        <v>0.16108550444</v>
      </c>
      <c r="J110" s="78">
        <v>-2.0000000000000001E-4</v>
      </c>
      <c r="K110" s="78">
        <v>0</v>
      </c>
    </row>
    <row r="111" spans="2:11">
      <c r="B111" t="s">
        <v>2770</v>
      </c>
      <c r="C111" t="s">
        <v>2771</v>
      </c>
      <c r="D111" t="s">
        <v>123</v>
      </c>
      <c r="E111" t="s">
        <v>102</v>
      </c>
      <c r="F111" t="s">
        <v>279</v>
      </c>
      <c r="G111" s="77">
        <v>79772.69</v>
      </c>
      <c r="H111" s="77">
        <v>-6.0369999999999999</v>
      </c>
      <c r="I111" s="77">
        <v>-4.8158772953</v>
      </c>
      <c r="J111" s="78">
        <v>6.3E-3</v>
      </c>
      <c r="K111" s="78">
        <v>-1E-4</v>
      </c>
    </row>
    <row r="112" spans="2:11">
      <c r="B112" t="s">
        <v>2770</v>
      </c>
      <c r="C112" t="s">
        <v>2772</v>
      </c>
      <c r="D112" t="s">
        <v>123</v>
      </c>
      <c r="E112" t="s">
        <v>102</v>
      </c>
      <c r="F112" t="s">
        <v>342</v>
      </c>
      <c r="G112" s="77">
        <v>100698.96</v>
      </c>
      <c r="H112" s="77">
        <v>-2.9434</v>
      </c>
      <c r="I112" s="77">
        <v>-2.9639731886399998</v>
      </c>
      <c r="J112" s="78">
        <v>3.8999999999999998E-3</v>
      </c>
      <c r="K112" s="78">
        <v>0</v>
      </c>
    </row>
    <row r="113" spans="2:11">
      <c r="B113" t="s">
        <v>2770</v>
      </c>
      <c r="C113" t="s">
        <v>2773</v>
      </c>
      <c r="D113" t="s">
        <v>123</v>
      </c>
      <c r="E113" t="s">
        <v>102</v>
      </c>
      <c r="F113" t="s">
        <v>279</v>
      </c>
      <c r="G113" s="77">
        <v>7332.08</v>
      </c>
      <c r="H113" s="77">
        <v>-6.0369999999999999</v>
      </c>
      <c r="I113" s="77">
        <v>-0.44263766960000001</v>
      </c>
      <c r="J113" s="78">
        <v>5.9999999999999995E-4</v>
      </c>
      <c r="K113" s="78">
        <v>0</v>
      </c>
    </row>
    <row r="114" spans="2:11">
      <c r="B114" t="s">
        <v>2774</v>
      </c>
      <c r="C114" t="s">
        <v>2775</v>
      </c>
      <c r="D114" t="s">
        <v>123</v>
      </c>
      <c r="E114" t="s">
        <v>102</v>
      </c>
      <c r="F114" t="s">
        <v>285</v>
      </c>
      <c r="G114" s="77">
        <v>88669.5</v>
      </c>
      <c r="H114" s="77">
        <v>1.5649</v>
      </c>
      <c r="I114" s="77">
        <v>1.3875890055</v>
      </c>
      <c r="J114" s="78">
        <v>-1.8E-3</v>
      </c>
      <c r="K114" s="78">
        <v>0</v>
      </c>
    </row>
    <row r="115" spans="2:11">
      <c r="B115" t="s">
        <v>2774</v>
      </c>
      <c r="C115" t="s">
        <v>2776</v>
      </c>
      <c r="D115" t="s">
        <v>123</v>
      </c>
      <c r="E115" t="s">
        <v>102</v>
      </c>
      <c r="F115" t="s">
        <v>285</v>
      </c>
      <c r="G115" s="77">
        <v>78194.38</v>
      </c>
      <c r="H115" s="77">
        <v>1.5102</v>
      </c>
      <c r="I115" s="77">
        <v>1.18089152676</v>
      </c>
      <c r="J115" s="78">
        <v>-1.5E-3</v>
      </c>
      <c r="K115" s="78">
        <v>0</v>
      </c>
    </row>
    <row r="116" spans="2:11">
      <c r="B116" t="s">
        <v>2774</v>
      </c>
      <c r="C116" t="s">
        <v>2777</v>
      </c>
      <c r="D116" t="s">
        <v>123</v>
      </c>
      <c r="E116" t="s">
        <v>102</v>
      </c>
      <c r="F116" t="s">
        <v>285</v>
      </c>
      <c r="G116" s="77">
        <v>57342.54</v>
      </c>
      <c r="H116" s="77">
        <v>1.5102</v>
      </c>
      <c r="I116" s="77">
        <v>0.86598703907999997</v>
      </c>
      <c r="J116" s="78">
        <v>-1.1000000000000001E-3</v>
      </c>
      <c r="K116" s="78">
        <v>0</v>
      </c>
    </row>
    <row r="117" spans="2:11">
      <c r="B117" t="s">
        <v>2774</v>
      </c>
      <c r="C117" t="s">
        <v>2778</v>
      </c>
      <c r="D117" t="s">
        <v>123</v>
      </c>
      <c r="E117" t="s">
        <v>102</v>
      </c>
      <c r="F117" t="s">
        <v>285</v>
      </c>
      <c r="G117" s="77">
        <v>65180.07</v>
      </c>
      <c r="H117" s="77">
        <v>1.5376000000000001</v>
      </c>
      <c r="I117" s="77">
        <v>1.0022087563199999</v>
      </c>
      <c r="J117" s="78">
        <v>-1.2999999999999999E-3</v>
      </c>
      <c r="K117" s="78">
        <v>0</v>
      </c>
    </row>
    <row r="118" spans="2:11">
      <c r="B118" t="s">
        <v>2779</v>
      </c>
      <c r="C118" t="s">
        <v>2780</v>
      </c>
      <c r="D118" t="s">
        <v>123</v>
      </c>
      <c r="E118" t="s">
        <v>102</v>
      </c>
      <c r="F118" t="s">
        <v>342</v>
      </c>
      <c r="G118" s="77">
        <v>76762.880000000005</v>
      </c>
      <c r="H118" s="77">
        <v>-6.2108999999999996</v>
      </c>
      <c r="I118" s="77">
        <v>-4.7676657139199996</v>
      </c>
      <c r="J118" s="78">
        <v>6.1999999999999998E-3</v>
      </c>
      <c r="K118" s="78">
        <v>-1E-4</v>
      </c>
    </row>
    <row r="119" spans="2:11">
      <c r="B119" t="s">
        <v>2779</v>
      </c>
      <c r="C119" t="s">
        <v>2781</v>
      </c>
      <c r="D119" t="s">
        <v>123</v>
      </c>
      <c r="E119" t="s">
        <v>102</v>
      </c>
      <c r="F119" t="s">
        <v>342</v>
      </c>
      <c r="G119" s="77">
        <v>96815.73</v>
      </c>
      <c r="H119" s="77">
        <v>-6.2676999999999996</v>
      </c>
      <c r="I119" s="77">
        <v>-6.0681195092099998</v>
      </c>
      <c r="J119" s="78">
        <v>7.9000000000000008E-3</v>
      </c>
      <c r="K119" s="78">
        <v>-1E-4</v>
      </c>
    </row>
    <row r="120" spans="2:11">
      <c r="B120" t="s">
        <v>2779</v>
      </c>
      <c r="C120" t="s">
        <v>2782</v>
      </c>
      <c r="D120" t="s">
        <v>123</v>
      </c>
      <c r="E120" t="s">
        <v>102</v>
      </c>
      <c r="F120" t="s">
        <v>342</v>
      </c>
      <c r="G120" s="77">
        <v>64029.77</v>
      </c>
      <c r="H120" s="77">
        <v>-6.1101999999999999</v>
      </c>
      <c r="I120" s="77">
        <v>-3.9123470065400001</v>
      </c>
      <c r="J120" s="78">
        <v>5.1000000000000004E-3</v>
      </c>
      <c r="K120" s="78">
        <v>0</v>
      </c>
    </row>
    <row r="121" spans="2:11">
      <c r="B121" t="s">
        <v>2783</v>
      </c>
      <c r="C121" t="s">
        <v>2784</v>
      </c>
      <c r="D121" t="s">
        <v>123</v>
      </c>
      <c r="E121" t="s">
        <v>102</v>
      </c>
      <c r="F121" t="s">
        <v>279</v>
      </c>
      <c r="G121" s="77">
        <v>48512.49</v>
      </c>
      <c r="H121" s="77">
        <v>-6.6382000000000003</v>
      </c>
      <c r="I121" s="77">
        <v>-3.2203561111800001</v>
      </c>
      <c r="J121" s="78">
        <v>4.1999999999999997E-3</v>
      </c>
      <c r="K121" s="78">
        <v>0</v>
      </c>
    </row>
    <row r="122" spans="2:11">
      <c r="B122" t="s">
        <v>2783</v>
      </c>
      <c r="C122" t="s">
        <v>2785</v>
      </c>
      <c r="D122" t="s">
        <v>123</v>
      </c>
      <c r="E122" t="s">
        <v>102</v>
      </c>
      <c r="F122" t="s">
        <v>279</v>
      </c>
      <c r="G122" s="77">
        <v>72415.55</v>
      </c>
      <c r="H122" s="77">
        <v>-6.5167999999999999</v>
      </c>
      <c r="I122" s="77">
        <v>-4.7191765624000004</v>
      </c>
      <c r="J122" s="78">
        <v>6.1999999999999998E-3</v>
      </c>
      <c r="K122" s="78">
        <v>-1E-4</v>
      </c>
    </row>
    <row r="123" spans="2:11">
      <c r="B123" t="s">
        <v>2783</v>
      </c>
      <c r="C123" t="s">
        <v>2786</v>
      </c>
      <c r="D123" t="s">
        <v>123</v>
      </c>
      <c r="E123" t="s">
        <v>102</v>
      </c>
      <c r="F123" t="s">
        <v>279</v>
      </c>
      <c r="G123" s="77">
        <v>42244.94</v>
      </c>
      <c r="H123" s="77">
        <v>-6.5103999999999997</v>
      </c>
      <c r="I123" s="77">
        <v>-2.7503145737599999</v>
      </c>
      <c r="J123" s="78">
        <v>3.5999999999999999E-3</v>
      </c>
      <c r="K123" s="78">
        <v>0</v>
      </c>
    </row>
    <row r="124" spans="2:11">
      <c r="B124" t="s">
        <v>2783</v>
      </c>
      <c r="C124" t="s">
        <v>2787</v>
      </c>
      <c r="D124" t="s">
        <v>123</v>
      </c>
      <c r="E124" t="s">
        <v>102</v>
      </c>
      <c r="F124" t="s">
        <v>285</v>
      </c>
      <c r="G124" s="77">
        <v>67918.990000000005</v>
      </c>
      <c r="H124" s="77">
        <v>0.749</v>
      </c>
      <c r="I124" s="77">
        <v>0.50871323509999999</v>
      </c>
      <c r="J124" s="78">
        <v>-6.9999999999999999E-4</v>
      </c>
      <c r="K124" s="78">
        <v>0</v>
      </c>
    </row>
    <row r="125" spans="2:11">
      <c r="B125" t="s">
        <v>2788</v>
      </c>
      <c r="C125" t="s">
        <v>2789</v>
      </c>
      <c r="D125" t="s">
        <v>123</v>
      </c>
      <c r="E125" t="s">
        <v>102</v>
      </c>
      <c r="F125" t="s">
        <v>279</v>
      </c>
      <c r="G125" s="77">
        <v>16064.06</v>
      </c>
      <c r="H125" s="77">
        <v>-7.3414000000000001</v>
      </c>
      <c r="I125" s="77">
        <v>-1.17932690084</v>
      </c>
      <c r="J125" s="78">
        <v>1.5E-3</v>
      </c>
      <c r="K125" s="78">
        <v>0</v>
      </c>
    </row>
    <row r="126" spans="2:11">
      <c r="B126" t="s">
        <v>2788</v>
      </c>
      <c r="C126" t="s">
        <v>2790</v>
      </c>
      <c r="D126" t="s">
        <v>123</v>
      </c>
      <c r="E126" t="s">
        <v>102</v>
      </c>
      <c r="F126" t="s">
        <v>279</v>
      </c>
      <c r="G126" s="77">
        <v>41915.69</v>
      </c>
      <c r="H126" s="77">
        <v>-7.3414000000000001</v>
      </c>
      <c r="I126" s="77">
        <v>-3.07719846566</v>
      </c>
      <c r="J126" s="78">
        <v>4.0000000000000001E-3</v>
      </c>
      <c r="K126" s="78">
        <v>0</v>
      </c>
    </row>
    <row r="127" spans="2:11">
      <c r="B127" t="s">
        <v>2788</v>
      </c>
      <c r="C127" t="s">
        <v>2791</v>
      </c>
      <c r="D127" t="s">
        <v>123</v>
      </c>
      <c r="E127" t="s">
        <v>102</v>
      </c>
      <c r="F127" t="s">
        <v>279</v>
      </c>
      <c r="G127" s="77">
        <v>89860.04</v>
      </c>
      <c r="H127" s="77">
        <v>-7.2927999999999997</v>
      </c>
      <c r="I127" s="77">
        <v>-6.5533129971199999</v>
      </c>
      <c r="J127" s="78">
        <v>8.5000000000000006E-3</v>
      </c>
      <c r="K127" s="78">
        <v>-1E-4</v>
      </c>
    </row>
    <row r="128" spans="2:11">
      <c r="B128" t="s">
        <v>2788</v>
      </c>
      <c r="C128" t="s">
        <v>2792</v>
      </c>
      <c r="D128" t="s">
        <v>123</v>
      </c>
      <c r="E128" t="s">
        <v>102</v>
      </c>
      <c r="F128" t="s">
        <v>279</v>
      </c>
      <c r="G128" s="77">
        <v>47903.64</v>
      </c>
      <c r="H128" s="77">
        <v>-7.3414000000000001</v>
      </c>
      <c r="I128" s="77">
        <v>-3.51679782696</v>
      </c>
      <c r="J128" s="78">
        <v>4.5999999999999999E-3</v>
      </c>
      <c r="K128" s="78">
        <v>0</v>
      </c>
    </row>
    <row r="129" spans="2:11">
      <c r="B129" t="s">
        <v>2788</v>
      </c>
      <c r="C129" t="s">
        <v>2793</v>
      </c>
      <c r="D129" t="s">
        <v>123</v>
      </c>
      <c r="E129" t="s">
        <v>102</v>
      </c>
      <c r="F129" t="s">
        <v>279</v>
      </c>
      <c r="G129" s="77">
        <v>87548.46</v>
      </c>
      <c r="H129" s="77">
        <v>-7.2927999999999997</v>
      </c>
      <c r="I129" s="77">
        <v>-6.3847340908800003</v>
      </c>
      <c r="J129" s="78">
        <v>8.3000000000000001E-3</v>
      </c>
      <c r="K129" s="78">
        <v>-1E-4</v>
      </c>
    </row>
    <row r="130" spans="2:11">
      <c r="B130" t="s">
        <v>2794</v>
      </c>
      <c r="C130" t="s">
        <v>2795</v>
      </c>
      <c r="D130" t="s">
        <v>123</v>
      </c>
      <c r="E130" t="s">
        <v>102</v>
      </c>
      <c r="F130" t="s">
        <v>618</v>
      </c>
      <c r="G130" s="77">
        <v>12033.8</v>
      </c>
      <c r="H130" s="77">
        <v>-7.4905999999999997</v>
      </c>
      <c r="I130" s="77">
        <v>-0.90140382279999998</v>
      </c>
      <c r="J130" s="78">
        <v>1.1999999999999999E-3</v>
      </c>
      <c r="K130" s="78">
        <v>0</v>
      </c>
    </row>
    <row r="131" spans="2:11">
      <c r="B131" t="s">
        <v>2794</v>
      </c>
      <c r="C131" t="s">
        <v>2796</v>
      </c>
      <c r="D131" t="s">
        <v>123</v>
      </c>
      <c r="E131" t="s">
        <v>102</v>
      </c>
      <c r="F131" t="s">
        <v>618</v>
      </c>
      <c r="G131" s="77">
        <v>60187.09</v>
      </c>
      <c r="H131" s="77">
        <v>-7.4583000000000004</v>
      </c>
      <c r="I131" s="77">
        <v>-4.4889337334699997</v>
      </c>
      <c r="J131" s="78">
        <v>5.8999999999999999E-3</v>
      </c>
      <c r="K131" s="78">
        <v>-1E-4</v>
      </c>
    </row>
    <row r="132" spans="2:11">
      <c r="B132" t="s">
        <v>2794</v>
      </c>
      <c r="C132" t="s">
        <v>2797</v>
      </c>
      <c r="D132" t="s">
        <v>123</v>
      </c>
      <c r="E132" t="s">
        <v>102</v>
      </c>
      <c r="F132" t="s">
        <v>618</v>
      </c>
      <c r="G132" s="77">
        <v>83537.59</v>
      </c>
      <c r="H132" s="77">
        <v>-8.3901000000000003</v>
      </c>
      <c r="I132" s="77">
        <v>-7.0088873385900001</v>
      </c>
      <c r="J132" s="78">
        <v>9.1000000000000004E-3</v>
      </c>
      <c r="K132" s="78">
        <v>-1E-4</v>
      </c>
    </row>
    <row r="133" spans="2:11">
      <c r="B133" t="s">
        <v>2794</v>
      </c>
      <c r="C133" t="s">
        <v>2798</v>
      </c>
      <c r="D133" t="s">
        <v>123</v>
      </c>
      <c r="E133" t="s">
        <v>102</v>
      </c>
      <c r="F133" t="s">
        <v>618</v>
      </c>
      <c r="G133" s="77">
        <v>54085.85</v>
      </c>
      <c r="H133" s="77">
        <v>-7.4905999999999997</v>
      </c>
      <c r="I133" s="77">
        <v>-4.0513546801000002</v>
      </c>
      <c r="J133" s="78">
        <v>5.3E-3</v>
      </c>
      <c r="K133" s="78">
        <v>0</v>
      </c>
    </row>
    <row r="134" spans="2:11">
      <c r="B134" t="s">
        <v>2794</v>
      </c>
      <c r="C134" t="s">
        <v>2799</v>
      </c>
      <c r="D134" t="s">
        <v>123</v>
      </c>
      <c r="E134" t="s">
        <v>102</v>
      </c>
      <c r="F134" t="s">
        <v>618</v>
      </c>
      <c r="G134" s="77">
        <v>50495.3</v>
      </c>
      <c r="H134" s="77">
        <v>-7.4583000000000004</v>
      </c>
      <c r="I134" s="77">
        <v>-3.7660909599000001</v>
      </c>
      <c r="J134" s="78">
        <v>4.8999999999999998E-3</v>
      </c>
      <c r="K134" s="78">
        <v>0</v>
      </c>
    </row>
    <row r="135" spans="2:11">
      <c r="B135" t="s">
        <v>2794</v>
      </c>
      <c r="C135" t="s">
        <v>2800</v>
      </c>
      <c r="D135" t="s">
        <v>123</v>
      </c>
      <c r="E135" t="s">
        <v>102</v>
      </c>
      <c r="F135" t="s">
        <v>618</v>
      </c>
      <c r="G135" s="77">
        <v>101959.79</v>
      </c>
      <c r="H135" s="77">
        <v>-8.3375000000000004</v>
      </c>
      <c r="I135" s="77">
        <v>-8.5008974912500008</v>
      </c>
      <c r="J135" s="78">
        <v>1.11E-2</v>
      </c>
      <c r="K135" s="78">
        <v>-1E-4</v>
      </c>
    </row>
    <row r="136" spans="2:11">
      <c r="B136" t="s">
        <v>2801</v>
      </c>
      <c r="C136" t="s">
        <v>2802</v>
      </c>
      <c r="D136" t="s">
        <v>123</v>
      </c>
      <c r="E136" t="s">
        <v>102</v>
      </c>
      <c r="F136" t="s">
        <v>279</v>
      </c>
      <c r="G136" s="77">
        <v>114802.31</v>
      </c>
      <c r="H136" s="77">
        <v>-6.3716999999999997</v>
      </c>
      <c r="I136" s="77">
        <v>-7.3148587862700003</v>
      </c>
      <c r="J136" s="78">
        <v>9.4999999999999998E-3</v>
      </c>
      <c r="K136" s="78">
        <v>-1E-4</v>
      </c>
    </row>
    <row r="137" spans="2:11">
      <c r="B137" t="s">
        <v>2801</v>
      </c>
      <c r="C137" t="s">
        <v>2803</v>
      </c>
      <c r="D137" t="s">
        <v>123</v>
      </c>
      <c r="E137" t="s">
        <v>102</v>
      </c>
      <c r="F137" t="s">
        <v>279</v>
      </c>
      <c r="G137" s="77">
        <v>58027.96</v>
      </c>
      <c r="H137" s="77">
        <v>-6.3303000000000003</v>
      </c>
      <c r="I137" s="77">
        <v>-3.6733439518800002</v>
      </c>
      <c r="J137" s="78">
        <v>4.7999999999999996E-3</v>
      </c>
      <c r="K137" s="78">
        <v>0</v>
      </c>
    </row>
    <row r="138" spans="2:11">
      <c r="B138" t="s">
        <v>2801</v>
      </c>
      <c r="C138" t="s">
        <v>2804</v>
      </c>
      <c r="D138" t="s">
        <v>123</v>
      </c>
      <c r="E138" t="s">
        <v>102</v>
      </c>
      <c r="F138" t="s">
        <v>279</v>
      </c>
      <c r="G138" s="77">
        <v>56783.33</v>
      </c>
      <c r="H138" s="77">
        <v>-6.3971999999999998</v>
      </c>
      <c r="I138" s="77">
        <v>-3.63254318676</v>
      </c>
      <c r="J138" s="78">
        <v>4.7000000000000002E-3</v>
      </c>
      <c r="K138" s="78">
        <v>0</v>
      </c>
    </row>
    <row r="139" spans="2:11">
      <c r="B139" t="s">
        <v>2805</v>
      </c>
      <c r="C139" t="s">
        <v>2806</v>
      </c>
      <c r="D139" t="s">
        <v>123</v>
      </c>
      <c r="E139" t="s">
        <v>102</v>
      </c>
      <c r="F139" t="s">
        <v>274</v>
      </c>
      <c r="G139" s="77">
        <v>56675.73</v>
      </c>
      <c r="H139" s="77">
        <v>-2.6989000000000001</v>
      </c>
      <c r="I139" s="77">
        <v>-1.5296212769699999</v>
      </c>
      <c r="J139" s="78">
        <v>2E-3</v>
      </c>
      <c r="K139" s="78">
        <v>0</v>
      </c>
    </row>
    <row r="140" spans="2:11">
      <c r="B140" t="s">
        <v>2805</v>
      </c>
      <c r="C140" t="s">
        <v>2807</v>
      </c>
      <c r="D140" t="s">
        <v>123</v>
      </c>
      <c r="E140" t="s">
        <v>102</v>
      </c>
      <c r="F140" t="s">
        <v>274</v>
      </c>
      <c r="G140" s="77">
        <v>31531.74</v>
      </c>
      <c r="H140" s="77">
        <v>-2.5516000000000001</v>
      </c>
      <c r="I140" s="77">
        <v>-0.80456387784000005</v>
      </c>
      <c r="J140" s="78">
        <v>1E-3</v>
      </c>
      <c r="K140" s="78">
        <v>0</v>
      </c>
    </row>
    <row r="141" spans="2:11">
      <c r="B141" t="s">
        <v>2805</v>
      </c>
      <c r="C141" t="s">
        <v>2808</v>
      </c>
      <c r="D141" t="s">
        <v>123</v>
      </c>
      <c r="E141" t="s">
        <v>102</v>
      </c>
      <c r="F141" t="s">
        <v>274</v>
      </c>
      <c r="G141" s="77">
        <v>18895.900000000001</v>
      </c>
      <c r="H141" s="77">
        <v>-2.5516000000000001</v>
      </c>
      <c r="I141" s="77">
        <v>-0.4821477844</v>
      </c>
      <c r="J141" s="78">
        <v>5.9999999999999995E-4</v>
      </c>
      <c r="K141" s="78">
        <v>0</v>
      </c>
    </row>
    <row r="142" spans="2:11">
      <c r="B142" t="s">
        <v>2809</v>
      </c>
      <c r="C142" t="s">
        <v>2810</v>
      </c>
      <c r="D142" t="s">
        <v>123</v>
      </c>
      <c r="E142" t="s">
        <v>102</v>
      </c>
      <c r="F142" t="s">
        <v>285</v>
      </c>
      <c r="G142" s="77">
        <v>46783.46</v>
      </c>
      <c r="H142" s="77">
        <v>1.8823000000000001</v>
      </c>
      <c r="I142" s="77">
        <v>0.88060506758000001</v>
      </c>
      <c r="J142" s="78">
        <v>-1.1000000000000001E-3</v>
      </c>
      <c r="K142" s="78">
        <v>0</v>
      </c>
    </row>
    <row r="143" spans="2:11">
      <c r="B143" t="s">
        <v>2809</v>
      </c>
      <c r="C143" t="s">
        <v>2811</v>
      </c>
      <c r="D143" t="s">
        <v>123</v>
      </c>
      <c r="E143" t="s">
        <v>102</v>
      </c>
      <c r="F143" t="s">
        <v>285</v>
      </c>
      <c r="G143" s="77">
        <v>58744.78</v>
      </c>
      <c r="H143" s="77">
        <v>1.8170999999999999</v>
      </c>
      <c r="I143" s="77">
        <v>1.0674513973799999</v>
      </c>
      <c r="J143" s="78">
        <v>-1.4E-3</v>
      </c>
      <c r="K143" s="78">
        <v>0</v>
      </c>
    </row>
    <row r="144" spans="2:11">
      <c r="B144" t="s">
        <v>2809</v>
      </c>
      <c r="C144" t="s">
        <v>2812</v>
      </c>
      <c r="D144" t="s">
        <v>123</v>
      </c>
      <c r="E144" t="s">
        <v>102</v>
      </c>
      <c r="F144" t="s">
        <v>285</v>
      </c>
      <c r="G144" s="77">
        <v>84305.73</v>
      </c>
      <c r="H144" s="77">
        <v>1.9393</v>
      </c>
      <c r="I144" s="77">
        <v>1.63494102189</v>
      </c>
      <c r="J144" s="78">
        <v>-2.0999999999999999E-3</v>
      </c>
      <c r="K144" s="78">
        <v>0</v>
      </c>
    </row>
    <row r="145" spans="2:11">
      <c r="B145" t="s">
        <v>2813</v>
      </c>
      <c r="C145" t="s">
        <v>2814</v>
      </c>
      <c r="D145" t="s">
        <v>123</v>
      </c>
      <c r="E145" t="s">
        <v>102</v>
      </c>
      <c r="F145" t="s">
        <v>285</v>
      </c>
      <c r="G145" s="77">
        <v>75776.759999999995</v>
      </c>
      <c r="H145" s="77">
        <v>1.931</v>
      </c>
      <c r="I145" s="77">
        <v>1.4632492356</v>
      </c>
      <c r="J145" s="78">
        <v>-1.9E-3</v>
      </c>
      <c r="K145" s="78">
        <v>0</v>
      </c>
    </row>
    <row r="146" spans="2:11">
      <c r="B146" t="s">
        <v>2813</v>
      </c>
      <c r="C146" t="s">
        <v>2815</v>
      </c>
      <c r="D146" t="s">
        <v>123</v>
      </c>
      <c r="E146" t="s">
        <v>102</v>
      </c>
      <c r="F146" t="s">
        <v>285</v>
      </c>
      <c r="G146" s="77">
        <v>98014.33</v>
      </c>
      <c r="H146" s="77">
        <v>1.9581</v>
      </c>
      <c r="I146" s="77">
        <v>1.9192185957300001</v>
      </c>
      <c r="J146" s="78">
        <v>-2.5000000000000001E-3</v>
      </c>
      <c r="K146" s="78">
        <v>0</v>
      </c>
    </row>
    <row r="147" spans="2:11">
      <c r="B147" t="s">
        <v>2816</v>
      </c>
      <c r="C147" t="s">
        <v>2817</v>
      </c>
      <c r="D147" t="s">
        <v>123</v>
      </c>
      <c r="E147" t="s">
        <v>102</v>
      </c>
      <c r="F147" t="s">
        <v>285</v>
      </c>
      <c r="G147" s="77">
        <v>11550.59</v>
      </c>
      <c r="H147" s="77">
        <v>0.65349999999999997</v>
      </c>
      <c r="I147" s="77">
        <v>7.5483105649999993E-2</v>
      </c>
      <c r="J147" s="78">
        <v>-1E-4</v>
      </c>
      <c r="K147" s="78">
        <v>0</v>
      </c>
    </row>
    <row r="148" spans="2:11">
      <c r="B148" t="s">
        <v>2816</v>
      </c>
      <c r="C148" t="s">
        <v>2818</v>
      </c>
      <c r="D148" t="s">
        <v>123</v>
      </c>
      <c r="E148" t="s">
        <v>102</v>
      </c>
      <c r="F148" t="s">
        <v>285</v>
      </c>
      <c r="G148" s="77">
        <v>106428.8</v>
      </c>
      <c r="H148" s="77">
        <v>0.53369999999999995</v>
      </c>
      <c r="I148" s="77">
        <v>0.56801050559999999</v>
      </c>
      <c r="J148" s="78">
        <v>-6.9999999999999999E-4</v>
      </c>
      <c r="K148" s="78">
        <v>0</v>
      </c>
    </row>
    <row r="149" spans="2:11">
      <c r="B149" t="s">
        <v>2816</v>
      </c>
      <c r="C149" t="s">
        <v>2819</v>
      </c>
      <c r="D149" t="s">
        <v>123</v>
      </c>
      <c r="E149" t="s">
        <v>102</v>
      </c>
      <c r="F149" t="s">
        <v>285</v>
      </c>
      <c r="G149" s="77">
        <v>36091.56</v>
      </c>
      <c r="H149" s="77">
        <v>0.4471</v>
      </c>
      <c r="I149" s="77">
        <v>0.16136536475999999</v>
      </c>
      <c r="J149" s="78">
        <v>-2.0000000000000001E-4</v>
      </c>
      <c r="K149" s="78">
        <v>0</v>
      </c>
    </row>
    <row r="150" spans="2:11">
      <c r="B150" t="s">
        <v>2816</v>
      </c>
      <c r="C150" t="s">
        <v>2820</v>
      </c>
      <c r="D150" t="s">
        <v>123</v>
      </c>
      <c r="E150" t="s">
        <v>102</v>
      </c>
      <c r="F150" t="s">
        <v>285</v>
      </c>
      <c r="G150" s="77">
        <v>77499.7</v>
      </c>
      <c r="H150" s="77">
        <v>0.65349999999999997</v>
      </c>
      <c r="I150" s="77">
        <v>0.50646053950000003</v>
      </c>
      <c r="J150" s="78">
        <v>-6.9999999999999999E-4</v>
      </c>
      <c r="K150" s="78">
        <v>0</v>
      </c>
    </row>
    <row r="151" spans="2:11">
      <c r="B151" t="s">
        <v>2816</v>
      </c>
      <c r="C151" t="s">
        <v>2821</v>
      </c>
      <c r="D151" t="s">
        <v>123</v>
      </c>
      <c r="E151" t="s">
        <v>102</v>
      </c>
      <c r="F151" t="s">
        <v>285</v>
      </c>
      <c r="G151" s="77">
        <v>45152.44</v>
      </c>
      <c r="H151" s="77">
        <v>0.53090000000000004</v>
      </c>
      <c r="I151" s="77">
        <v>0.23971430396000001</v>
      </c>
      <c r="J151" s="78">
        <v>-2.9999999999999997E-4</v>
      </c>
      <c r="K151" s="78">
        <v>0</v>
      </c>
    </row>
    <row r="152" spans="2:11">
      <c r="B152" t="s">
        <v>2816</v>
      </c>
      <c r="C152" t="s">
        <v>2822</v>
      </c>
      <c r="D152" t="s">
        <v>123</v>
      </c>
      <c r="E152" t="s">
        <v>102</v>
      </c>
      <c r="F152" t="s">
        <v>285</v>
      </c>
      <c r="G152" s="77">
        <v>77532.81</v>
      </c>
      <c r="H152" s="77">
        <v>0.81740000000000002</v>
      </c>
      <c r="I152" s="77">
        <v>0.63375318893999999</v>
      </c>
      <c r="J152" s="78">
        <v>-8.0000000000000004E-4</v>
      </c>
      <c r="K152" s="78">
        <v>0</v>
      </c>
    </row>
    <row r="153" spans="2:11">
      <c r="B153" t="s">
        <v>2816</v>
      </c>
      <c r="C153" t="s">
        <v>2823</v>
      </c>
      <c r="D153" t="s">
        <v>123</v>
      </c>
      <c r="E153" t="s">
        <v>102</v>
      </c>
      <c r="F153" t="s">
        <v>285</v>
      </c>
      <c r="G153" s="77">
        <v>99779.13</v>
      </c>
      <c r="H153" s="77">
        <v>0.53349999999999997</v>
      </c>
      <c r="I153" s="77">
        <v>0.53232165855000002</v>
      </c>
      <c r="J153" s="78">
        <v>-6.9999999999999999E-4</v>
      </c>
      <c r="K153" s="78">
        <v>0</v>
      </c>
    </row>
    <row r="154" spans="2:11">
      <c r="B154" t="s">
        <v>2824</v>
      </c>
      <c r="C154" t="s">
        <v>2825</v>
      </c>
      <c r="D154" t="s">
        <v>123</v>
      </c>
      <c r="E154" t="s">
        <v>102</v>
      </c>
      <c r="F154" t="s">
        <v>285</v>
      </c>
      <c r="G154" s="77">
        <v>58047.39</v>
      </c>
      <c r="H154" s="77">
        <v>1.3129999999999999</v>
      </c>
      <c r="I154" s="77">
        <v>0.7621622307</v>
      </c>
      <c r="J154" s="78">
        <v>-1E-3</v>
      </c>
      <c r="K154" s="78">
        <v>0</v>
      </c>
    </row>
    <row r="155" spans="2:11">
      <c r="B155" t="s">
        <v>2824</v>
      </c>
      <c r="C155" t="s">
        <v>2826</v>
      </c>
      <c r="D155" t="s">
        <v>123</v>
      </c>
      <c r="E155" t="s">
        <v>102</v>
      </c>
      <c r="F155" t="s">
        <v>285</v>
      </c>
      <c r="G155" s="77">
        <v>38771.56</v>
      </c>
      <c r="H155" s="77">
        <v>0.86539999999999995</v>
      </c>
      <c r="I155" s="77">
        <v>0.33552908024</v>
      </c>
      <c r="J155" s="78">
        <v>-4.0000000000000002E-4</v>
      </c>
      <c r="K155" s="78">
        <v>0</v>
      </c>
    </row>
    <row r="156" spans="2:11">
      <c r="B156" t="s">
        <v>2824</v>
      </c>
      <c r="C156" t="s">
        <v>2827</v>
      </c>
      <c r="D156" t="s">
        <v>123</v>
      </c>
      <c r="E156" t="s">
        <v>102</v>
      </c>
      <c r="F156" t="s">
        <v>285</v>
      </c>
      <c r="G156" s="77">
        <v>64912.33</v>
      </c>
      <c r="H156" s="77">
        <v>1.3129999999999999</v>
      </c>
      <c r="I156" s="77">
        <v>0.85229889290000005</v>
      </c>
      <c r="J156" s="78">
        <v>-1.1000000000000001E-3</v>
      </c>
      <c r="K156" s="78">
        <v>0</v>
      </c>
    </row>
    <row r="157" spans="2:11">
      <c r="B157" t="s">
        <v>2828</v>
      </c>
      <c r="C157" t="s">
        <v>2829</v>
      </c>
      <c r="D157" t="s">
        <v>123</v>
      </c>
      <c r="E157" t="s">
        <v>102</v>
      </c>
      <c r="F157" t="s">
        <v>342</v>
      </c>
      <c r="G157" s="77">
        <v>164190.28</v>
      </c>
      <c r="H157" s="77">
        <v>-6.5095999999999998</v>
      </c>
      <c r="I157" s="77">
        <v>-10.688130466880001</v>
      </c>
      <c r="J157" s="78">
        <v>1.3899999999999999E-2</v>
      </c>
      <c r="K157" s="78">
        <v>-1E-4</v>
      </c>
    </row>
    <row r="158" spans="2:11">
      <c r="B158" t="s">
        <v>2828</v>
      </c>
      <c r="C158" t="s">
        <v>2830</v>
      </c>
      <c r="D158" t="s">
        <v>123</v>
      </c>
      <c r="E158" t="s">
        <v>102</v>
      </c>
      <c r="F158" t="s">
        <v>342</v>
      </c>
      <c r="G158" s="77">
        <v>42490.6</v>
      </c>
      <c r="H158" s="77">
        <v>-6.7031999999999998</v>
      </c>
      <c r="I158" s="77">
        <v>-2.8482298992000001</v>
      </c>
      <c r="J158" s="78">
        <v>3.7000000000000002E-3</v>
      </c>
      <c r="K158" s="78">
        <v>0</v>
      </c>
    </row>
    <row r="159" spans="2:11">
      <c r="B159" t="s">
        <v>2828</v>
      </c>
      <c r="C159" t="s">
        <v>2831</v>
      </c>
      <c r="D159" t="s">
        <v>123</v>
      </c>
      <c r="E159" t="s">
        <v>102</v>
      </c>
      <c r="F159" t="s">
        <v>342</v>
      </c>
      <c r="G159" s="77">
        <v>30919.56</v>
      </c>
      <c r="H159" s="77">
        <v>-6.7031999999999998</v>
      </c>
      <c r="I159" s="77">
        <v>-2.07259994592</v>
      </c>
      <c r="J159" s="78">
        <v>2.7000000000000001E-3</v>
      </c>
      <c r="K159" s="78">
        <v>0</v>
      </c>
    </row>
    <row r="160" spans="2:11">
      <c r="B160" t="s">
        <v>2828</v>
      </c>
      <c r="C160" t="s">
        <v>2832</v>
      </c>
      <c r="D160" t="s">
        <v>123</v>
      </c>
      <c r="E160" t="s">
        <v>102</v>
      </c>
      <c r="F160" t="s">
        <v>279</v>
      </c>
      <c r="G160" s="77">
        <v>127441.07</v>
      </c>
      <c r="H160" s="77">
        <v>-6.5983999999999998</v>
      </c>
      <c r="I160" s="77">
        <v>-8.4090715628799995</v>
      </c>
      <c r="J160" s="78">
        <v>1.0999999999999999E-2</v>
      </c>
      <c r="K160" s="78">
        <v>-1E-4</v>
      </c>
    </row>
    <row r="161" spans="2:11">
      <c r="B161" t="s">
        <v>2833</v>
      </c>
      <c r="C161" t="s">
        <v>2834</v>
      </c>
      <c r="D161" t="s">
        <v>123</v>
      </c>
      <c r="E161" t="s">
        <v>102</v>
      </c>
      <c r="F161" t="s">
        <v>285</v>
      </c>
      <c r="G161" s="77">
        <v>59215.63</v>
      </c>
      <c r="H161" s="77">
        <v>2.4887000000000001</v>
      </c>
      <c r="I161" s="77">
        <v>1.4736993838100001</v>
      </c>
      <c r="J161" s="78">
        <v>-1.9E-3</v>
      </c>
      <c r="K161" s="78">
        <v>0</v>
      </c>
    </row>
    <row r="162" spans="2:11">
      <c r="B162" t="s">
        <v>2833</v>
      </c>
      <c r="C162" t="s">
        <v>2835</v>
      </c>
      <c r="D162" t="s">
        <v>123</v>
      </c>
      <c r="E162" t="s">
        <v>102</v>
      </c>
      <c r="F162" t="s">
        <v>285</v>
      </c>
      <c r="G162" s="77">
        <v>67349.84</v>
      </c>
      <c r="H162" s="77">
        <v>9.9000000000000005E-2</v>
      </c>
      <c r="I162" s="77">
        <v>6.6676341599999994E-2</v>
      </c>
      <c r="J162" s="78">
        <v>-1E-4</v>
      </c>
      <c r="K162" s="78">
        <v>0</v>
      </c>
    </row>
    <row r="163" spans="2:11">
      <c r="B163" t="s">
        <v>2836</v>
      </c>
      <c r="C163" t="s">
        <v>2837</v>
      </c>
      <c r="D163" t="s">
        <v>123</v>
      </c>
      <c r="E163" t="s">
        <v>102</v>
      </c>
      <c r="F163" t="s">
        <v>342</v>
      </c>
      <c r="G163" s="77">
        <v>98160.5</v>
      </c>
      <c r="H163" s="77">
        <v>-5.5683999999999996</v>
      </c>
      <c r="I163" s="77">
        <v>-5.4659692819999997</v>
      </c>
      <c r="J163" s="78">
        <v>7.1000000000000004E-3</v>
      </c>
      <c r="K163" s="78">
        <v>-1E-4</v>
      </c>
    </row>
    <row r="164" spans="2:11">
      <c r="B164" t="s">
        <v>2836</v>
      </c>
      <c r="C164" t="s">
        <v>2838</v>
      </c>
      <c r="D164" t="s">
        <v>123</v>
      </c>
      <c r="E164" t="s">
        <v>102</v>
      </c>
      <c r="F164" t="s">
        <v>342</v>
      </c>
      <c r="G164" s="77">
        <v>49206.16</v>
      </c>
      <c r="H164" s="77">
        <v>-5.2981999999999996</v>
      </c>
      <c r="I164" s="77">
        <v>-2.6070407691200002</v>
      </c>
      <c r="J164" s="78">
        <v>3.3999999999999998E-3</v>
      </c>
      <c r="K164" s="78">
        <v>0</v>
      </c>
    </row>
    <row r="165" spans="2:11">
      <c r="B165" t="s">
        <v>2836</v>
      </c>
      <c r="C165" t="s">
        <v>2839</v>
      </c>
      <c r="D165" t="s">
        <v>123</v>
      </c>
      <c r="E165" t="s">
        <v>102</v>
      </c>
      <c r="F165" t="s">
        <v>342</v>
      </c>
      <c r="G165" s="77">
        <v>73809.240000000005</v>
      </c>
      <c r="H165" s="77">
        <v>-5.2981999999999996</v>
      </c>
      <c r="I165" s="77">
        <v>-3.9105611536799998</v>
      </c>
      <c r="J165" s="78">
        <v>5.1000000000000004E-3</v>
      </c>
      <c r="K165" s="78">
        <v>0</v>
      </c>
    </row>
    <row r="166" spans="2:11">
      <c r="B166" t="s">
        <v>2836</v>
      </c>
      <c r="C166" t="s">
        <v>2840</v>
      </c>
      <c r="D166" t="s">
        <v>123</v>
      </c>
      <c r="E166" t="s">
        <v>102</v>
      </c>
      <c r="F166" t="s">
        <v>342</v>
      </c>
      <c r="G166" s="77">
        <v>82853.31</v>
      </c>
      <c r="H166" s="77">
        <v>-5.4005000000000001</v>
      </c>
      <c r="I166" s="77">
        <v>-4.4744930065500004</v>
      </c>
      <c r="J166" s="78">
        <v>5.7999999999999996E-3</v>
      </c>
      <c r="K166" s="78">
        <v>-1E-4</v>
      </c>
    </row>
    <row r="167" spans="2:11">
      <c r="B167" t="s">
        <v>2836</v>
      </c>
      <c r="C167" t="s">
        <v>2841</v>
      </c>
      <c r="D167" t="s">
        <v>123</v>
      </c>
      <c r="E167" t="s">
        <v>102</v>
      </c>
      <c r="F167" t="s">
        <v>279</v>
      </c>
      <c r="G167" s="77">
        <v>90956.160000000003</v>
      </c>
      <c r="H167" s="77">
        <v>-6.6757999999999997</v>
      </c>
      <c r="I167" s="77">
        <v>-6.0720513292799998</v>
      </c>
      <c r="J167" s="78">
        <v>7.9000000000000008E-3</v>
      </c>
      <c r="K167" s="78">
        <v>-1E-4</v>
      </c>
    </row>
    <row r="168" spans="2:11">
      <c r="B168" t="s">
        <v>2842</v>
      </c>
      <c r="C168" t="s">
        <v>2843</v>
      </c>
      <c r="D168" t="s">
        <v>123</v>
      </c>
      <c r="E168" t="s">
        <v>102</v>
      </c>
      <c r="F168" t="s">
        <v>279</v>
      </c>
      <c r="G168" s="77">
        <v>55845.37</v>
      </c>
      <c r="H168" s="77">
        <v>-3.5589</v>
      </c>
      <c r="I168" s="77">
        <v>-1.98748087293</v>
      </c>
      <c r="J168" s="78">
        <v>2.5999999999999999E-3</v>
      </c>
      <c r="K168" s="78">
        <v>0</v>
      </c>
    </row>
    <row r="169" spans="2:11">
      <c r="B169" t="s">
        <v>2842</v>
      </c>
      <c r="C169" t="s">
        <v>2844</v>
      </c>
      <c r="D169" t="s">
        <v>123</v>
      </c>
      <c r="E169" t="s">
        <v>102</v>
      </c>
      <c r="F169" t="s">
        <v>279</v>
      </c>
      <c r="G169" s="77">
        <v>57144.63</v>
      </c>
      <c r="H169" s="77">
        <v>-3.4533</v>
      </c>
      <c r="I169" s="77">
        <v>-1.9733755077899999</v>
      </c>
      <c r="J169" s="78">
        <v>2.5999999999999999E-3</v>
      </c>
      <c r="K169" s="78">
        <v>0</v>
      </c>
    </row>
    <row r="170" spans="2:11">
      <c r="B170" t="s">
        <v>2842</v>
      </c>
      <c r="C170" t="s">
        <v>2845</v>
      </c>
      <c r="D170" t="s">
        <v>123</v>
      </c>
      <c r="E170" t="s">
        <v>102</v>
      </c>
      <c r="F170" t="s">
        <v>279</v>
      </c>
      <c r="G170" s="77">
        <v>24820.17</v>
      </c>
      <c r="H170" s="77">
        <v>-3.5589</v>
      </c>
      <c r="I170" s="77">
        <v>-0.88332503012999997</v>
      </c>
      <c r="J170" s="78">
        <v>1.1999999999999999E-3</v>
      </c>
      <c r="K170" s="78">
        <v>0</v>
      </c>
    </row>
    <row r="171" spans="2:11">
      <c r="B171" t="s">
        <v>2842</v>
      </c>
      <c r="C171" t="s">
        <v>2846</v>
      </c>
      <c r="D171" t="s">
        <v>123</v>
      </c>
      <c r="E171" t="s">
        <v>102</v>
      </c>
      <c r="F171" t="s">
        <v>279</v>
      </c>
      <c r="G171" s="77">
        <v>44723.19</v>
      </c>
      <c r="H171" s="77">
        <v>-3.4502999999999999</v>
      </c>
      <c r="I171" s="77">
        <v>-1.5430842245700001</v>
      </c>
      <c r="J171" s="78">
        <v>2E-3</v>
      </c>
      <c r="K171" s="78">
        <v>0</v>
      </c>
    </row>
    <row r="172" spans="2:11">
      <c r="B172" t="s">
        <v>2847</v>
      </c>
      <c r="C172" t="s">
        <v>2848</v>
      </c>
      <c r="D172" t="s">
        <v>123</v>
      </c>
      <c r="E172" t="s">
        <v>102</v>
      </c>
      <c r="F172" t="s">
        <v>285</v>
      </c>
      <c r="G172" s="77">
        <v>17068.669999999998</v>
      </c>
      <c r="H172" s="77">
        <v>-0.83299999999999996</v>
      </c>
      <c r="I172" s="77">
        <v>-0.1421820211</v>
      </c>
      <c r="J172" s="78">
        <v>2.0000000000000001E-4</v>
      </c>
      <c r="K172" s="78">
        <v>0</v>
      </c>
    </row>
    <row r="173" spans="2:11">
      <c r="B173" t="s">
        <v>2847</v>
      </c>
      <c r="C173" t="s">
        <v>2849</v>
      </c>
      <c r="D173" t="s">
        <v>123</v>
      </c>
      <c r="E173" t="s">
        <v>102</v>
      </c>
      <c r="F173" t="s">
        <v>285</v>
      </c>
      <c r="G173" s="77">
        <v>52346.67</v>
      </c>
      <c r="H173" s="77">
        <v>1.9547000000000001</v>
      </c>
      <c r="I173" s="77">
        <v>1.0232203584899999</v>
      </c>
      <c r="J173" s="78">
        <v>-1.2999999999999999E-3</v>
      </c>
      <c r="K173" s="78">
        <v>0</v>
      </c>
    </row>
    <row r="174" spans="2:11">
      <c r="B174" t="s">
        <v>2847</v>
      </c>
      <c r="C174" t="s">
        <v>2850</v>
      </c>
      <c r="D174" t="s">
        <v>123</v>
      </c>
      <c r="E174" t="s">
        <v>102</v>
      </c>
      <c r="F174" t="s">
        <v>285</v>
      </c>
      <c r="G174" s="77">
        <v>21650.71</v>
      </c>
      <c r="H174" s="77">
        <v>-0.74709999999999999</v>
      </c>
      <c r="I174" s="77">
        <v>-0.16175245441</v>
      </c>
      <c r="J174" s="78">
        <v>2.0000000000000001E-4</v>
      </c>
      <c r="K174" s="78">
        <v>0</v>
      </c>
    </row>
    <row r="175" spans="2:11">
      <c r="B175" t="s">
        <v>2847</v>
      </c>
      <c r="C175" t="s">
        <v>2851</v>
      </c>
      <c r="D175" t="s">
        <v>123</v>
      </c>
      <c r="E175" t="s">
        <v>102</v>
      </c>
      <c r="F175" t="s">
        <v>285</v>
      </c>
      <c r="G175" s="77">
        <v>63624.29</v>
      </c>
      <c r="H175" s="77">
        <v>-0.83309999999999995</v>
      </c>
      <c r="I175" s="77">
        <v>-0.53005395999000005</v>
      </c>
      <c r="J175" s="78">
        <v>6.9999999999999999E-4</v>
      </c>
      <c r="K175" s="78">
        <v>0</v>
      </c>
    </row>
    <row r="176" spans="2:11">
      <c r="B176" t="s">
        <v>2847</v>
      </c>
      <c r="C176" t="s">
        <v>2852</v>
      </c>
      <c r="D176" t="s">
        <v>123</v>
      </c>
      <c r="E176" t="s">
        <v>102</v>
      </c>
      <c r="F176" t="s">
        <v>285</v>
      </c>
      <c r="G176" s="77">
        <v>25500.37</v>
      </c>
      <c r="H176" s="77">
        <v>-0.63280000000000003</v>
      </c>
      <c r="I176" s="77">
        <v>-0.16136634136</v>
      </c>
      <c r="J176" s="78">
        <v>2.0000000000000001E-4</v>
      </c>
      <c r="K176" s="78">
        <v>0</v>
      </c>
    </row>
    <row r="177" spans="2:11">
      <c r="B177" t="s">
        <v>2847</v>
      </c>
      <c r="C177" t="s">
        <v>2853</v>
      </c>
      <c r="D177" t="s">
        <v>123</v>
      </c>
      <c r="E177" t="s">
        <v>102</v>
      </c>
      <c r="F177" t="s">
        <v>285</v>
      </c>
      <c r="G177" s="77">
        <v>29408.98</v>
      </c>
      <c r="H177" s="77">
        <v>1.9547000000000001</v>
      </c>
      <c r="I177" s="77">
        <v>0.57485733206</v>
      </c>
      <c r="J177" s="78">
        <v>-6.9999999999999999E-4</v>
      </c>
      <c r="K177" s="78">
        <v>0</v>
      </c>
    </row>
    <row r="178" spans="2:11">
      <c r="B178" t="s">
        <v>2847</v>
      </c>
      <c r="C178" t="s">
        <v>2854</v>
      </c>
      <c r="D178" t="s">
        <v>123</v>
      </c>
      <c r="E178" t="s">
        <v>102</v>
      </c>
      <c r="F178" t="s">
        <v>285</v>
      </c>
      <c r="G178" s="77">
        <v>21086.39</v>
      </c>
      <c r="H178" s="77">
        <v>1.9550000000000001</v>
      </c>
      <c r="I178" s="77">
        <v>0.41223892449999999</v>
      </c>
      <c r="J178" s="78">
        <v>-5.0000000000000001E-4</v>
      </c>
      <c r="K178" s="78">
        <v>0</v>
      </c>
    </row>
    <row r="179" spans="2:11">
      <c r="B179" t="s">
        <v>2855</v>
      </c>
      <c r="C179" t="s">
        <v>2856</v>
      </c>
      <c r="D179" t="s">
        <v>123</v>
      </c>
      <c r="E179" t="s">
        <v>102</v>
      </c>
      <c r="F179" t="s">
        <v>342</v>
      </c>
      <c r="G179" s="77">
        <v>27663.18</v>
      </c>
      <c r="H179" s="77">
        <v>-4.6772</v>
      </c>
      <c r="I179" s="77">
        <v>-1.2938622549600001</v>
      </c>
      <c r="J179" s="78">
        <v>1.6999999999999999E-3</v>
      </c>
      <c r="K179" s="78">
        <v>0</v>
      </c>
    </row>
    <row r="180" spans="2:11">
      <c r="B180" t="s">
        <v>2855</v>
      </c>
      <c r="C180" t="s">
        <v>2857</v>
      </c>
      <c r="D180" t="s">
        <v>123</v>
      </c>
      <c r="E180" t="s">
        <v>102</v>
      </c>
      <c r="F180" t="s">
        <v>342</v>
      </c>
      <c r="G180" s="77">
        <v>149496.56</v>
      </c>
      <c r="H180" s="77">
        <v>-4.8365999999999998</v>
      </c>
      <c r="I180" s="77">
        <v>-7.2305506209599999</v>
      </c>
      <c r="J180" s="78">
        <v>9.4000000000000004E-3</v>
      </c>
      <c r="K180" s="78">
        <v>-1E-4</v>
      </c>
    </row>
    <row r="181" spans="2:11">
      <c r="B181" t="s">
        <v>2855</v>
      </c>
      <c r="C181" t="s">
        <v>2858</v>
      </c>
      <c r="D181" t="s">
        <v>123</v>
      </c>
      <c r="E181" t="s">
        <v>102</v>
      </c>
      <c r="F181" t="s">
        <v>282</v>
      </c>
      <c r="G181" s="77">
        <v>26149.46</v>
      </c>
      <c r="H181" s="77">
        <v>0.93369999999999997</v>
      </c>
      <c r="I181" s="77">
        <v>0.24415750802</v>
      </c>
      <c r="J181" s="78">
        <v>-2.9999999999999997E-4</v>
      </c>
      <c r="K181" s="78">
        <v>0</v>
      </c>
    </row>
    <row r="182" spans="2:11">
      <c r="B182" t="s">
        <v>2855</v>
      </c>
      <c r="C182" t="s">
        <v>2859</v>
      </c>
      <c r="D182" t="s">
        <v>123</v>
      </c>
      <c r="E182" t="s">
        <v>102</v>
      </c>
      <c r="F182" t="s">
        <v>342</v>
      </c>
      <c r="G182" s="77">
        <v>18554.41</v>
      </c>
      <c r="H182" s="77">
        <v>-4.5854999999999997</v>
      </c>
      <c r="I182" s="77">
        <v>-0.85081247054999998</v>
      </c>
      <c r="J182" s="78">
        <v>1.1000000000000001E-3</v>
      </c>
      <c r="K182" s="78">
        <v>0</v>
      </c>
    </row>
    <row r="183" spans="2:11">
      <c r="B183" t="s">
        <v>2855</v>
      </c>
      <c r="C183" t="s">
        <v>2860</v>
      </c>
      <c r="D183" t="s">
        <v>123</v>
      </c>
      <c r="E183" t="s">
        <v>102</v>
      </c>
      <c r="F183" t="s">
        <v>342</v>
      </c>
      <c r="G183" s="77">
        <v>64883.5</v>
      </c>
      <c r="H183" s="77">
        <v>-4.6772</v>
      </c>
      <c r="I183" s="77">
        <v>-3.0347310620000001</v>
      </c>
      <c r="J183" s="78">
        <v>4.0000000000000001E-3</v>
      </c>
      <c r="K183" s="78">
        <v>0</v>
      </c>
    </row>
    <row r="184" spans="2:11">
      <c r="B184" t="s">
        <v>2855</v>
      </c>
      <c r="C184" t="s">
        <v>2861</v>
      </c>
      <c r="D184" t="s">
        <v>123</v>
      </c>
      <c r="E184" t="s">
        <v>102</v>
      </c>
      <c r="F184" t="s">
        <v>342</v>
      </c>
      <c r="G184" s="77">
        <v>90496.26</v>
      </c>
      <c r="H184" s="77">
        <v>-4.5854999999999997</v>
      </c>
      <c r="I184" s="77">
        <v>-4.1497060023000003</v>
      </c>
      <c r="J184" s="78">
        <v>5.4000000000000003E-3</v>
      </c>
      <c r="K184" s="78">
        <v>0</v>
      </c>
    </row>
    <row r="185" spans="2:11">
      <c r="B185" t="s">
        <v>2862</v>
      </c>
      <c r="C185" t="s">
        <v>2863</v>
      </c>
      <c r="D185" t="s">
        <v>123</v>
      </c>
      <c r="E185" t="s">
        <v>102</v>
      </c>
      <c r="F185" t="s">
        <v>279</v>
      </c>
      <c r="G185" s="77">
        <v>192468.45</v>
      </c>
      <c r="H185" s="77">
        <v>-3.4931000000000001</v>
      </c>
      <c r="I185" s="77">
        <v>-6.7231154269499998</v>
      </c>
      <c r="J185" s="78">
        <v>8.8000000000000005E-3</v>
      </c>
      <c r="K185" s="78">
        <v>-1E-4</v>
      </c>
    </row>
    <row r="186" spans="2:11">
      <c r="B186" t="s">
        <v>2864</v>
      </c>
      <c r="C186" t="s">
        <v>2865</v>
      </c>
      <c r="D186" t="s">
        <v>123</v>
      </c>
      <c r="E186" t="s">
        <v>102</v>
      </c>
      <c r="F186" t="s">
        <v>342</v>
      </c>
      <c r="G186" s="77">
        <v>24740.57</v>
      </c>
      <c r="H186" s="77">
        <v>-4.7026000000000003</v>
      </c>
      <c r="I186" s="77">
        <v>-1.16345004482</v>
      </c>
      <c r="J186" s="78">
        <v>1.5E-3</v>
      </c>
      <c r="K186" s="78">
        <v>0</v>
      </c>
    </row>
    <row r="187" spans="2:11">
      <c r="B187" t="s">
        <v>2864</v>
      </c>
      <c r="C187" t="s">
        <v>2866</v>
      </c>
      <c r="D187" t="s">
        <v>123</v>
      </c>
      <c r="E187" t="s">
        <v>102</v>
      </c>
      <c r="F187" t="s">
        <v>342</v>
      </c>
      <c r="G187" s="77">
        <v>103303.44</v>
      </c>
      <c r="H187" s="77">
        <v>-4.7026000000000003</v>
      </c>
      <c r="I187" s="77">
        <v>-4.8579475694400003</v>
      </c>
      <c r="J187" s="78">
        <v>6.3E-3</v>
      </c>
      <c r="K187" s="78">
        <v>-1E-4</v>
      </c>
    </row>
    <row r="188" spans="2:11">
      <c r="B188" t="s">
        <v>2867</v>
      </c>
      <c r="C188" t="s">
        <v>2868</v>
      </c>
      <c r="D188" t="s">
        <v>123</v>
      </c>
      <c r="E188" t="s">
        <v>102</v>
      </c>
      <c r="F188" t="s">
        <v>282</v>
      </c>
      <c r="G188" s="77">
        <v>32919.19</v>
      </c>
      <c r="H188" s="77">
        <v>-4.7234999999999996</v>
      </c>
      <c r="I188" s="77">
        <v>-1.55493793965</v>
      </c>
      <c r="J188" s="78">
        <v>2E-3</v>
      </c>
      <c r="K188" s="78">
        <v>0</v>
      </c>
    </row>
    <row r="189" spans="2:11">
      <c r="B189" t="s">
        <v>2867</v>
      </c>
      <c r="C189" t="s">
        <v>2869</v>
      </c>
      <c r="D189" t="s">
        <v>123</v>
      </c>
      <c r="E189" t="s">
        <v>102</v>
      </c>
      <c r="F189" t="s">
        <v>282</v>
      </c>
      <c r="G189" s="77">
        <v>45426.01</v>
      </c>
      <c r="H189" s="77">
        <v>-4.6679000000000004</v>
      </c>
      <c r="I189" s="77">
        <v>-2.12044072079</v>
      </c>
      <c r="J189" s="78">
        <v>2.8E-3</v>
      </c>
      <c r="K189" s="78">
        <v>0</v>
      </c>
    </row>
    <row r="190" spans="2:11">
      <c r="B190" t="s">
        <v>2867</v>
      </c>
      <c r="C190" t="s">
        <v>2870</v>
      </c>
      <c r="D190" t="s">
        <v>123</v>
      </c>
      <c r="E190" t="s">
        <v>102</v>
      </c>
      <c r="F190" t="s">
        <v>282</v>
      </c>
      <c r="G190" s="77">
        <v>88349.66</v>
      </c>
      <c r="H190" s="77">
        <v>-4.7234999999999996</v>
      </c>
      <c r="I190" s="77">
        <v>-4.1731961900999996</v>
      </c>
      <c r="J190" s="78">
        <v>5.4000000000000003E-3</v>
      </c>
      <c r="K190" s="78">
        <v>0</v>
      </c>
    </row>
    <row r="191" spans="2:11">
      <c r="B191" t="s">
        <v>2867</v>
      </c>
      <c r="C191" t="s">
        <v>2871</v>
      </c>
      <c r="D191" t="s">
        <v>123</v>
      </c>
      <c r="E191" t="s">
        <v>102</v>
      </c>
      <c r="F191" t="s">
        <v>282</v>
      </c>
      <c r="G191" s="77">
        <v>55242.96</v>
      </c>
      <c r="H191" s="77">
        <v>-4.6772</v>
      </c>
      <c r="I191" s="77">
        <v>-2.5838237251199998</v>
      </c>
      <c r="J191" s="78">
        <v>3.3999999999999998E-3</v>
      </c>
      <c r="K191" s="78">
        <v>0</v>
      </c>
    </row>
    <row r="192" spans="2:11">
      <c r="B192" t="s">
        <v>2867</v>
      </c>
      <c r="C192" t="s">
        <v>2872</v>
      </c>
      <c r="D192" t="s">
        <v>123</v>
      </c>
      <c r="E192" t="s">
        <v>102</v>
      </c>
      <c r="F192" t="s">
        <v>282</v>
      </c>
      <c r="G192" s="77">
        <v>91967.08</v>
      </c>
      <c r="H192" s="77">
        <v>-4.6679000000000004</v>
      </c>
      <c r="I192" s="77">
        <v>-4.2929313273199998</v>
      </c>
      <c r="J192" s="78">
        <v>5.5999999999999999E-3</v>
      </c>
      <c r="K192" s="78">
        <v>0</v>
      </c>
    </row>
    <row r="193" spans="2:11">
      <c r="B193" t="s">
        <v>2867</v>
      </c>
      <c r="C193" t="s">
        <v>2873</v>
      </c>
      <c r="D193" t="s">
        <v>123</v>
      </c>
      <c r="E193" t="s">
        <v>102</v>
      </c>
      <c r="F193" t="s">
        <v>282</v>
      </c>
      <c r="G193" s="77">
        <v>77245.52</v>
      </c>
      <c r="H193" s="77">
        <v>-4.6772</v>
      </c>
      <c r="I193" s="77">
        <v>-3.61292746144</v>
      </c>
      <c r="J193" s="78">
        <v>4.7000000000000002E-3</v>
      </c>
      <c r="K193" s="78">
        <v>0</v>
      </c>
    </row>
    <row r="194" spans="2:11">
      <c r="B194" t="s">
        <v>2874</v>
      </c>
      <c r="C194" t="s">
        <v>2875</v>
      </c>
      <c r="D194" t="s">
        <v>123</v>
      </c>
      <c r="E194" t="s">
        <v>102</v>
      </c>
      <c r="F194" t="s">
        <v>274</v>
      </c>
      <c r="G194" s="77">
        <v>67750.53</v>
      </c>
      <c r="H194" s="77">
        <v>-2.7016</v>
      </c>
      <c r="I194" s="77">
        <v>-1.83034831848</v>
      </c>
      <c r="J194" s="78">
        <v>2.3999999999999998E-3</v>
      </c>
      <c r="K194" s="78">
        <v>0</v>
      </c>
    </row>
    <row r="195" spans="2:11">
      <c r="B195" t="s">
        <v>2874</v>
      </c>
      <c r="C195" t="s">
        <v>2876</v>
      </c>
      <c r="D195" t="s">
        <v>123</v>
      </c>
      <c r="E195" t="s">
        <v>102</v>
      </c>
      <c r="F195" t="s">
        <v>274</v>
      </c>
      <c r="G195" s="77">
        <v>63135.85</v>
      </c>
      <c r="H195" s="77">
        <v>-2.7016</v>
      </c>
      <c r="I195" s="77">
        <v>-1.7056781236</v>
      </c>
      <c r="J195" s="78">
        <v>2.2000000000000001E-3</v>
      </c>
      <c r="K195" s="78">
        <v>0</v>
      </c>
    </row>
    <row r="196" spans="2:11">
      <c r="B196" t="s">
        <v>2874</v>
      </c>
      <c r="C196" t="s">
        <v>2877</v>
      </c>
      <c r="D196" t="s">
        <v>123</v>
      </c>
      <c r="E196" t="s">
        <v>102</v>
      </c>
      <c r="F196" t="s">
        <v>274</v>
      </c>
      <c r="G196" s="77">
        <v>56849.94</v>
      </c>
      <c r="H196" s="77">
        <v>-2.6516000000000002</v>
      </c>
      <c r="I196" s="77">
        <v>-1.5074330090400001</v>
      </c>
      <c r="J196" s="78">
        <v>2E-3</v>
      </c>
      <c r="K196" s="78">
        <v>0</v>
      </c>
    </row>
    <row r="197" spans="2:11">
      <c r="B197" t="s">
        <v>2874</v>
      </c>
      <c r="C197" t="s">
        <v>2878</v>
      </c>
      <c r="D197" t="s">
        <v>123</v>
      </c>
      <c r="E197" t="s">
        <v>102</v>
      </c>
      <c r="F197" t="s">
        <v>274</v>
      </c>
      <c r="G197" s="77">
        <v>50565.120000000003</v>
      </c>
      <c r="H197" s="77">
        <v>-2.5869</v>
      </c>
      <c r="I197" s="77">
        <v>-1.30806908928</v>
      </c>
      <c r="J197" s="78">
        <v>1.6999999999999999E-3</v>
      </c>
      <c r="K197" s="78">
        <v>0</v>
      </c>
    </row>
    <row r="198" spans="2:11">
      <c r="B198" t="s">
        <v>2874</v>
      </c>
      <c r="C198" t="s">
        <v>2879</v>
      </c>
      <c r="D198" t="s">
        <v>123</v>
      </c>
      <c r="E198" t="s">
        <v>102</v>
      </c>
      <c r="F198" t="s">
        <v>285</v>
      </c>
      <c r="G198" s="77">
        <v>51054.32</v>
      </c>
      <c r="H198" s="77">
        <v>1.3272999999999999</v>
      </c>
      <c r="I198" s="77">
        <v>0.67764398936000003</v>
      </c>
      <c r="J198" s="78">
        <v>-8.9999999999999998E-4</v>
      </c>
      <c r="K198" s="78">
        <v>0</v>
      </c>
    </row>
    <row r="199" spans="2:11">
      <c r="B199" t="s">
        <v>2880</v>
      </c>
      <c r="C199" t="s">
        <v>2881</v>
      </c>
      <c r="D199" t="s">
        <v>123</v>
      </c>
      <c r="E199" t="s">
        <v>102</v>
      </c>
      <c r="F199" t="s">
        <v>282</v>
      </c>
      <c r="G199" s="77">
        <v>43700.71</v>
      </c>
      <c r="H199" s="77">
        <v>-5.1769999999999996</v>
      </c>
      <c r="I199" s="77">
        <v>-2.2623857567000001</v>
      </c>
      <c r="J199" s="78">
        <v>3.0000000000000001E-3</v>
      </c>
      <c r="K199" s="78">
        <v>0</v>
      </c>
    </row>
    <row r="200" spans="2:11">
      <c r="B200" t="s">
        <v>2880</v>
      </c>
      <c r="C200" t="s">
        <v>2882</v>
      </c>
      <c r="D200" t="s">
        <v>123</v>
      </c>
      <c r="E200" t="s">
        <v>102</v>
      </c>
      <c r="F200" t="s">
        <v>282</v>
      </c>
      <c r="G200" s="77">
        <v>61086.19</v>
      </c>
      <c r="H200" s="77">
        <v>-5.1769999999999996</v>
      </c>
      <c r="I200" s="77">
        <v>-3.1624320563000001</v>
      </c>
      <c r="J200" s="78">
        <v>4.1000000000000003E-3</v>
      </c>
      <c r="K200" s="78">
        <v>0</v>
      </c>
    </row>
    <row r="201" spans="2:11">
      <c r="B201" t="s">
        <v>2880</v>
      </c>
      <c r="C201" t="s">
        <v>2883</v>
      </c>
      <c r="D201" t="s">
        <v>123</v>
      </c>
      <c r="E201" t="s">
        <v>102</v>
      </c>
      <c r="F201" t="s">
        <v>282</v>
      </c>
      <c r="G201" s="77">
        <v>75677.34</v>
      </c>
      <c r="H201" s="77">
        <v>-5.2736000000000001</v>
      </c>
      <c r="I201" s="77">
        <v>-3.9909202022399999</v>
      </c>
      <c r="J201" s="78">
        <v>5.1999999999999998E-3</v>
      </c>
      <c r="K201" s="78">
        <v>0</v>
      </c>
    </row>
    <row r="202" spans="2:11">
      <c r="B202" t="s">
        <v>2880</v>
      </c>
      <c r="C202" t="s">
        <v>2884</v>
      </c>
      <c r="D202" t="s">
        <v>123</v>
      </c>
      <c r="E202" t="s">
        <v>102</v>
      </c>
      <c r="F202" t="s">
        <v>282</v>
      </c>
      <c r="G202" s="77">
        <v>18288.8</v>
      </c>
      <c r="H202" s="77">
        <v>-5.2610999999999999</v>
      </c>
      <c r="I202" s="77">
        <v>-0.96219205679999997</v>
      </c>
      <c r="J202" s="78">
        <v>1.2999999999999999E-3</v>
      </c>
      <c r="K202" s="78">
        <v>0</v>
      </c>
    </row>
    <row r="203" spans="2:11">
      <c r="B203" t="s">
        <v>2880</v>
      </c>
      <c r="C203" t="s">
        <v>2885</v>
      </c>
      <c r="D203" t="s">
        <v>123</v>
      </c>
      <c r="E203" t="s">
        <v>102</v>
      </c>
      <c r="F203" t="s">
        <v>282</v>
      </c>
      <c r="G203" s="77">
        <v>184048</v>
      </c>
      <c r="H203" s="77">
        <v>-4.5976999999999997</v>
      </c>
      <c r="I203" s="77">
        <v>-8.4619748959999992</v>
      </c>
      <c r="J203" s="78">
        <v>1.0999999999999999E-2</v>
      </c>
      <c r="K203" s="78">
        <v>-1E-4</v>
      </c>
    </row>
    <row r="204" spans="2:11">
      <c r="B204" t="s">
        <v>2886</v>
      </c>
      <c r="C204" t="s">
        <v>2887</v>
      </c>
      <c r="D204" t="s">
        <v>123</v>
      </c>
      <c r="E204" t="s">
        <v>102</v>
      </c>
      <c r="F204" t="s">
        <v>274</v>
      </c>
      <c r="G204" s="77">
        <v>167027.04999999999</v>
      </c>
      <c r="H204" s="77">
        <v>-3.2608999999999999</v>
      </c>
      <c r="I204" s="77">
        <v>-5.4465850734499996</v>
      </c>
      <c r="J204" s="78">
        <v>7.1000000000000004E-3</v>
      </c>
      <c r="K204" s="78">
        <v>-1E-4</v>
      </c>
    </row>
    <row r="205" spans="2:11">
      <c r="B205" t="s">
        <v>2886</v>
      </c>
      <c r="C205" t="s">
        <v>2888</v>
      </c>
      <c r="D205" t="s">
        <v>123</v>
      </c>
      <c r="E205" t="s">
        <v>102</v>
      </c>
      <c r="F205" t="s">
        <v>274</v>
      </c>
      <c r="G205" s="77">
        <v>80942.36</v>
      </c>
      <c r="H205" s="77">
        <v>-3.2103999999999999</v>
      </c>
      <c r="I205" s="77">
        <v>-2.59857352544</v>
      </c>
      <c r="J205" s="78">
        <v>3.3999999999999998E-3</v>
      </c>
      <c r="K205" s="78">
        <v>0</v>
      </c>
    </row>
    <row r="206" spans="2:11">
      <c r="B206" t="s">
        <v>2886</v>
      </c>
      <c r="C206" t="s">
        <v>2889</v>
      </c>
      <c r="D206" t="s">
        <v>123</v>
      </c>
      <c r="E206" t="s">
        <v>102</v>
      </c>
      <c r="F206" t="s">
        <v>274</v>
      </c>
      <c r="G206" s="77">
        <v>56411.25</v>
      </c>
      <c r="H206" s="77">
        <v>-3.3205</v>
      </c>
      <c r="I206" s="77">
        <v>-1.8731355562500001</v>
      </c>
      <c r="J206" s="78">
        <v>2.3999999999999998E-3</v>
      </c>
      <c r="K206" s="78">
        <v>0</v>
      </c>
    </row>
    <row r="207" spans="2:11">
      <c r="B207" t="s">
        <v>2886</v>
      </c>
      <c r="C207" t="s">
        <v>2890</v>
      </c>
      <c r="D207" t="s">
        <v>123</v>
      </c>
      <c r="E207" t="s">
        <v>102</v>
      </c>
      <c r="F207" t="s">
        <v>274</v>
      </c>
      <c r="G207" s="77">
        <v>13101.77</v>
      </c>
      <c r="H207" s="77">
        <v>-3.3205</v>
      </c>
      <c r="I207" s="77">
        <v>-0.43504427285000002</v>
      </c>
      <c r="J207" s="78">
        <v>5.9999999999999995E-4</v>
      </c>
      <c r="K207" s="78">
        <v>0</v>
      </c>
    </row>
    <row r="208" spans="2:11">
      <c r="B208" t="s">
        <v>2886</v>
      </c>
      <c r="C208" t="s">
        <v>2891</v>
      </c>
      <c r="D208" t="s">
        <v>123</v>
      </c>
      <c r="E208" t="s">
        <v>102</v>
      </c>
      <c r="F208" t="s">
        <v>274</v>
      </c>
      <c r="G208" s="77">
        <v>80894.3</v>
      </c>
      <c r="H208" s="77">
        <v>-3.3205</v>
      </c>
      <c r="I208" s="77">
        <v>-2.6860952315</v>
      </c>
      <c r="J208" s="78">
        <v>3.5000000000000001E-3</v>
      </c>
      <c r="K208" s="78">
        <v>0</v>
      </c>
    </row>
    <row r="209" spans="2:11">
      <c r="B209" t="s">
        <v>2892</v>
      </c>
      <c r="C209" t="s">
        <v>2893</v>
      </c>
      <c r="D209" t="s">
        <v>123</v>
      </c>
      <c r="E209" t="s">
        <v>102</v>
      </c>
      <c r="F209" t="s">
        <v>285</v>
      </c>
      <c r="G209" s="77">
        <v>89339.93</v>
      </c>
      <c r="H209" s="77">
        <v>-0.51180000000000003</v>
      </c>
      <c r="I209" s="77">
        <v>-0.45724176173999997</v>
      </c>
      <c r="J209" s="78">
        <v>5.9999999999999995E-4</v>
      </c>
      <c r="K209" s="78">
        <v>0</v>
      </c>
    </row>
    <row r="210" spans="2:11">
      <c r="B210" t="s">
        <v>2892</v>
      </c>
      <c r="C210" t="s">
        <v>2894</v>
      </c>
      <c r="D210" t="s">
        <v>123</v>
      </c>
      <c r="E210" t="s">
        <v>102</v>
      </c>
      <c r="F210" t="s">
        <v>285</v>
      </c>
      <c r="G210" s="77">
        <v>38315.68</v>
      </c>
      <c r="H210" s="77">
        <v>-0.44059999999999999</v>
      </c>
      <c r="I210" s="77">
        <v>-0.16881888608000001</v>
      </c>
      <c r="J210" s="78">
        <v>2.0000000000000001E-4</v>
      </c>
      <c r="K210" s="78">
        <v>0</v>
      </c>
    </row>
    <row r="211" spans="2:11">
      <c r="B211" t="s">
        <v>2895</v>
      </c>
      <c r="C211" t="s">
        <v>2896</v>
      </c>
      <c r="D211" t="s">
        <v>123</v>
      </c>
      <c r="E211" t="s">
        <v>102</v>
      </c>
      <c r="F211" t="s">
        <v>285</v>
      </c>
      <c r="G211" s="77">
        <v>28520.58</v>
      </c>
      <c r="H211" s="77">
        <v>-0.54930000000000001</v>
      </c>
      <c r="I211" s="77">
        <v>-0.15666354594000001</v>
      </c>
      <c r="J211" s="78">
        <v>2.0000000000000001E-4</v>
      </c>
      <c r="K211" s="78">
        <v>0</v>
      </c>
    </row>
    <row r="212" spans="2:11">
      <c r="B212" t="s">
        <v>2895</v>
      </c>
      <c r="C212" t="s">
        <v>2897</v>
      </c>
      <c r="D212" t="s">
        <v>123</v>
      </c>
      <c r="E212" t="s">
        <v>102</v>
      </c>
      <c r="F212" t="s">
        <v>285</v>
      </c>
      <c r="G212" s="77">
        <v>21687.62</v>
      </c>
      <c r="H212" s="77">
        <v>-0.54930000000000001</v>
      </c>
      <c r="I212" s="77">
        <v>-0.11913009666</v>
      </c>
      <c r="J212" s="78">
        <v>2.0000000000000001E-4</v>
      </c>
      <c r="K212" s="78">
        <v>0</v>
      </c>
    </row>
    <row r="213" spans="2:11">
      <c r="B213" t="s">
        <v>2895</v>
      </c>
      <c r="C213" t="s">
        <v>2898</v>
      </c>
      <c r="D213" t="s">
        <v>123</v>
      </c>
      <c r="E213" t="s">
        <v>102</v>
      </c>
      <c r="F213" t="s">
        <v>285</v>
      </c>
      <c r="G213" s="77">
        <v>108499.58</v>
      </c>
      <c r="H213" s="77">
        <v>-0.49230000000000002</v>
      </c>
      <c r="I213" s="77">
        <v>-0.53414343233999995</v>
      </c>
      <c r="J213" s="78">
        <v>6.9999999999999999E-4</v>
      </c>
      <c r="K213" s="78">
        <v>0</v>
      </c>
    </row>
    <row r="214" spans="2:11">
      <c r="B214" t="s">
        <v>2899</v>
      </c>
      <c r="C214" t="s">
        <v>2900</v>
      </c>
      <c r="D214" t="s">
        <v>123</v>
      </c>
      <c r="E214" t="s">
        <v>102</v>
      </c>
      <c r="F214" t="s">
        <v>342</v>
      </c>
      <c r="G214" s="77">
        <v>48819.75</v>
      </c>
      <c r="H214" s="77">
        <v>-6.0942999999999996</v>
      </c>
      <c r="I214" s="77">
        <v>-2.9752220242499998</v>
      </c>
      <c r="J214" s="78">
        <v>3.8999999999999998E-3</v>
      </c>
      <c r="K214" s="78">
        <v>0</v>
      </c>
    </row>
    <row r="215" spans="2:11">
      <c r="B215" t="s">
        <v>2899</v>
      </c>
      <c r="C215" t="s">
        <v>2901</v>
      </c>
      <c r="D215" t="s">
        <v>123</v>
      </c>
      <c r="E215" t="s">
        <v>102</v>
      </c>
      <c r="F215" t="s">
        <v>342</v>
      </c>
      <c r="G215" s="77">
        <v>134122.97</v>
      </c>
      <c r="H215" s="77">
        <v>-6.1981999999999999</v>
      </c>
      <c r="I215" s="77">
        <v>-8.3132099265400008</v>
      </c>
      <c r="J215" s="78">
        <v>1.0800000000000001E-2</v>
      </c>
      <c r="K215" s="78">
        <v>-1E-4</v>
      </c>
    </row>
    <row r="216" spans="2:11">
      <c r="B216" t="s">
        <v>2899</v>
      </c>
      <c r="C216" t="s">
        <v>2902</v>
      </c>
      <c r="D216" t="s">
        <v>123</v>
      </c>
      <c r="E216" t="s">
        <v>102</v>
      </c>
      <c r="F216" t="s">
        <v>342</v>
      </c>
      <c r="G216" s="77">
        <v>42678.02</v>
      </c>
      <c r="H216" s="77">
        <v>-6.1919000000000004</v>
      </c>
      <c r="I216" s="77">
        <v>-2.64258032038</v>
      </c>
      <c r="J216" s="78">
        <v>3.3999999999999998E-3</v>
      </c>
      <c r="K216" s="78">
        <v>0</v>
      </c>
    </row>
    <row r="217" spans="2:11">
      <c r="B217" t="s">
        <v>2899</v>
      </c>
      <c r="C217" t="s">
        <v>2903</v>
      </c>
      <c r="D217" t="s">
        <v>123</v>
      </c>
      <c r="E217" t="s">
        <v>102</v>
      </c>
      <c r="F217" t="s">
        <v>342</v>
      </c>
      <c r="G217" s="77">
        <v>152869.25</v>
      </c>
      <c r="H217" s="77">
        <v>-5.8808999999999996</v>
      </c>
      <c r="I217" s="77">
        <v>-8.9900877232499994</v>
      </c>
      <c r="J217" s="78">
        <v>1.17E-2</v>
      </c>
      <c r="K217" s="78">
        <v>-1E-4</v>
      </c>
    </row>
    <row r="218" spans="2:11">
      <c r="B218" t="s">
        <v>2899</v>
      </c>
      <c r="C218" t="s">
        <v>2904</v>
      </c>
      <c r="D218" t="s">
        <v>123</v>
      </c>
      <c r="E218" t="s">
        <v>102</v>
      </c>
      <c r="F218" t="s">
        <v>342</v>
      </c>
      <c r="G218" s="77">
        <v>78588.039999999994</v>
      </c>
      <c r="H218" s="77">
        <v>-6.1951000000000001</v>
      </c>
      <c r="I218" s="77">
        <v>-4.8686076660399999</v>
      </c>
      <c r="J218" s="78">
        <v>6.3E-3</v>
      </c>
      <c r="K218" s="78">
        <v>-1E-4</v>
      </c>
    </row>
    <row r="219" spans="2:11">
      <c r="B219" t="s">
        <v>2905</v>
      </c>
      <c r="C219" t="s">
        <v>2906</v>
      </c>
      <c r="D219" t="s">
        <v>123</v>
      </c>
      <c r="E219" t="s">
        <v>102</v>
      </c>
      <c r="F219" t="s">
        <v>282</v>
      </c>
      <c r="G219" s="77">
        <v>49162.74</v>
      </c>
      <c r="H219" s="77">
        <v>-4.5265000000000004</v>
      </c>
      <c r="I219" s="77">
        <v>-2.2253514261</v>
      </c>
      <c r="J219" s="78">
        <v>2.8999999999999998E-3</v>
      </c>
      <c r="K219" s="78">
        <v>0</v>
      </c>
    </row>
    <row r="220" spans="2:11">
      <c r="B220" t="s">
        <v>2905</v>
      </c>
      <c r="C220" t="s">
        <v>2907</v>
      </c>
      <c r="D220" t="s">
        <v>123</v>
      </c>
      <c r="E220" t="s">
        <v>102</v>
      </c>
      <c r="F220" t="s">
        <v>282</v>
      </c>
      <c r="G220" s="77">
        <v>76269.55</v>
      </c>
      <c r="H220" s="77">
        <v>-4.4343000000000004</v>
      </c>
      <c r="I220" s="77">
        <v>-3.3820206556499999</v>
      </c>
      <c r="J220" s="78">
        <v>4.4000000000000003E-3</v>
      </c>
      <c r="K220" s="78">
        <v>0</v>
      </c>
    </row>
    <row r="221" spans="2:11">
      <c r="B221" t="s">
        <v>2905</v>
      </c>
      <c r="C221" t="s">
        <v>2908</v>
      </c>
      <c r="D221" t="s">
        <v>123</v>
      </c>
      <c r="E221" t="s">
        <v>102</v>
      </c>
      <c r="F221" t="s">
        <v>282</v>
      </c>
      <c r="G221" s="77">
        <v>55267.38</v>
      </c>
      <c r="H221" s="77">
        <v>-4.6035000000000004</v>
      </c>
      <c r="I221" s="77">
        <v>-2.5442338382999998</v>
      </c>
      <c r="J221" s="78">
        <v>3.3E-3</v>
      </c>
      <c r="K221" s="78">
        <v>0</v>
      </c>
    </row>
    <row r="222" spans="2:11">
      <c r="B222" t="s">
        <v>2909</v>
      </c>
      <c r="C222" t="s">
        <v>2910</v>
      </c>
      <c r="D222" t="s">
        <v>123</v>
      </c>
      <c r="E222" t="s">
        <v>102</v>
      </c>
      <c r="F222" t="s">
        <v>342</v>
      </c>
      <c r="G222" s="77">
        <v>50405.919999999998</v>
      </c>
      <c r="H222" s="77">
        <v>-2.8955000000000002</v>
      </c>
      <c r="I222" s="77">
        <v>-1.4595034136</v>
      </c>
      <c r="J222" s="78">
        <v>1.9E-3</v>
      </c>
      <c r="K222" s="78">
        <v>0</v>
      </c>
    </row>
    <row r="223" spans="2:11">
      <c r="B223" t="s">
        <v>2909</v>
      </c>
      <c r="C223" t="s">
        <v>2911</v>
      </c>
      <c r="D223" t="s">
        <v>123</v>
      </c>
      <c r="E223" t="s">
        <v>102</v>
      </c>
      <c r="F223" t="s">
        <v>342</v>
      </c>
      <c r="G223" s="77">
        <v>101248.91</v>
      </c>
      <c r="H223" s="77">
        <v>-2.4514</v>
      </c>
      <c r="I223" s="77">
        <v>-2.4820157797400002</v>
      </c>
      <c r="J223" s="78">
        <v>3.2000000000000002E-3</v>
      </c>
      <c r="K223" s="78">
        <v>0</v>
      </c>
    </row>
    <row r="224" spans="2:11">
      <c r="B224" t="s">
        <v>2909</v>
      </c>
      <c r="C224" t="s">
        <v>2912</v>
      </c>
      <c r="D224" t="s">
        <v>123</v>
      </c>
      <c r="E224" t="s">
        <v>102</v>
      </c>
      <c r="F224" t="s">
        <v>342</v>
      </c>
      <c r="G224" s="77">
        <v>50446.44</v>
      </c>
      <c r="H224" s="77">
        <v>-2.8129</v>
      </c>
      <c r="I224" s="77">
        <v>-1.41900791076</v>
      </c>
      <c r="J224" s="78">
        <v>1.9E-3</v>
      </c>
      <c r="K224" s="78">
        <v>0</v>
      </c>
    </row>
    <row r="225" spans="2:11">
      <c r="B225" t="s">
        <v>2909</v>
      </c>
      <c r="C225" t="s">
        <v>2913</v>
      </c>
      <c r="D225" t="s">
        <v>123</v>
      </c>
      <c r="E225" t="s">
        <v>102</v>
      </c>
      <c r="F225" t="s">
        <v>342</v>
      </c>
      <c r="G225" s="77">
        <v>61896.65</v>
      </c>
      <c r="H225" s="77">
        <v>-4.742</v>
      </c>
      <c r="I225" s="77">
        <v>-2.9351391429999998</v>
      </c>
      <c r="J225" s="78">
        <v>3.8E-3</v>
      </c>
      <c r="K225" s="78">
        <v>0</v>
      </c>
    </row>
    <row r="226" spans="2:11">
      <c r="B226" t="s">
        <v>2909</v>
      </c>
      <c r="C226" t="s">
        <v>2914</v>
      </c>
      <c r="D226" t="s">
        <v>123</v>
      </c>
      <c r="E226" t="s">
        <v>102</v>
      </c>
      <c r="F226" t="s">
        <v>342</v>
      </c>
      <c r="G226" s="77">
        <v>37758.19</v>
      </c>
      <c r="H226" s="77">
        <v>-2.8955000000000002</v>
      </c>
      <c r="I226" s="77">
        <v>-1.09328839145</v>
      </c>
      <c r="J226" s="78">
        <v>1.4E-3</v>
      </c>
      <c r="K226" s="78">
        <v>0</v>
      </c>
    </row>
    <row r="227" spans="2:11">
      <c r="B227" t="s">
        <v>2909</v>
      </c>
      <c r="C227" t="s">
        <v>2915</v>
      </c>
      <c r="D227" t="s">
        <v>123</v>
      </c>
      <c r="E227" t="s">
        <v>102</v>
      </c>
      <c r="F227" t="s">
        <v>342</v>
      </c>
      <c r="G227" s="77">
        <v>47161.15</v>
      </c>
      <c r="H227" s="77">
        <v>-2.9754</v>
      </c>
      <c r="I227" s="77">
        <v>-1.4032328570999999</v>
      </c>
      <c r="J227" s="78">
        <v>1.8E-3</v>
      </c>
      <c r="K227" s="78">
        <v>0</v>
      </c>
    </row>
    <row r="228" spans="2:11">
      <c r="B228" t="s">
        <v>2916</v>
      </c>
      <c r="C228" t="s">
        <v>2917</v>
      </c>
      <c r="D228" t="s">
        <v>123</v>
      </c>
      <c r="E228" t="s">
        <v>102</v>
      </c>
      <c r="F228" t="s">
        <v>342</v>
      </c>
      <c r="G228" s="77">
        <v>153678.79999999999</v>
      </c>
      <c r="H228" s="77">
        <v>-5.3178000000000001</v>
      </c>
      <c r="I228" s="77">
        <v>-8.1723312264000008</v>
      </c>
      <c r="J228" s="78">
        <v>1.0699999999999999E-2</v>
      </c>
      <c r="K228" s="78">
        <v>-1E-4</v>
      </c>
    </row>
    <row r="229" spans="2:11">
      <c r="B229" t="s">
        <v>2916</v>
      </c>
      <c r="C229" t="s">
        <v>2918</v>
      </c>
      <c r="D229" t="s">
        <v>123</v>
      </c>
      <c r="E229" t="s">
        <v>102</v>
      </c>
      <c r="F229" t="s">
        <v>342</v>
      </c>
      <c r="G229" s="77">
        <v>49133.8</v>
      </c>
      <c r="H229" s="77">
        <v>-5.4108999999999998</v>
      </c>
      <c r="I229" s="77">
        <v>-2.6585807842000002</v>
      </c>
      <c r="J229" s="78">
        <v>3.5000000000000001E-3</v>
      </c>
      <c r="K229" s="78">
        <v>0</v>
      </c>
    </row>
    <row r="230" spans="2:11">
      <c r="B230" t="s">
        <v>2916</v>
      </c>
      <c r="C230" t="s">
        <v>2919</v>
      </c>
      <c r="D230" t="s">
        <v>123</v>
      </c>
      <c r="E230" t="s">
        <v>102</v>
      </c>
      <c r="F230" t="s">
        <v>342</v>
      </c>
      <c r="G230" s="77">
        <v>79215.320000000007</v>
      </c>
      <c r="H230" s="77">
        <v>-5.3490000000000002</v>
      </c>
      <c r="I230" s="77">
        <v>-4.2372274668000003</v>
      </c>
      <c r="J230" s="78">
        <v>5.4999999999999997E-3</v>
      </c>
      <c r="K230" s="78">
        <v>0</v>
      </c>
    </row>
    <row r="231" spans="2:11">
      <c r="B231" t="s">
        <v>2920</v>
      </c>
      <c r="C231" t="s">
        <v>2921</v>
      </c>
      <c r="D231" t="s">
        <v>123</v>
      </c>
      <c r="E231" t="s">
        <v>102</v>
      </c>
      <c r="F231" t="s">
        <v>282</v>
      </c>
      <c r="G231" s="77">
        <v>43421.36</v>
      </c>
      <c r="H231" s="77">
        <v>-3.5487000000000002</v>
      </c>
      <c r="I231" s="77">
        <v>-1.5408938023200001</v>
      </c>
      <c r="J231" s="78">
        <v>2E-3</v>
      </c>
      <c r="K231" s="78">
        <v>0</v>
      </c>
    </row>
    <row r="232" spans="2:11">
      <c r="B232" t="s">
        <v>2920</v>
      </c>
      <c r="C232" t="s">
        <v>2922</v>
      </c>
      <c r="D232" t="s">
        <v>123</v>
      </c>
      <c r="E232" t="s">
        <v>102</v>
      </c>
      <c r="F232" t="s">
        <v>282</v>
      </c>
      <c r="G232" s="77">
        <v>159078.85999999999</v>
      </c>
      <c r="H232" s="77">
        <v>-3.4550999999999998</v>
      </c>
      <c r="I232" s="77">
        <v>-5.4963336918600003</v>
      </c>
      <c r="J232" s="78">
        <v>7.1999999999999998E-3</v>
      </c>
      <c r="K232" s="78">
        <v>-1E-4</v>
      </c>
    </row>
    <row r="233" spans="2:11">
      <c r="B233" t="s">
        <v>2920</v>
      </c>
      <c r="C233" t="s">
        <v>2923</v>
      </c>
      <c r="D233" t="s">
        <v>123</v>
      </c>
      <c r="E233" t="s">
        <v>102</v>
      </c>
      <c r="F233" t="s">
        <v>282</v>
      </c>
      <c r="G233" s="77">
        <v>100039.37</v>
      </c>
      <c r="H233" s="77">
        <v>-3.4552</v>
      </c>
      <c r="I233" s="77">
        <v>-3.4565603122400002</v>
      </c>
      <c r="J233" s="78">
        <v>4.4999999999999997E-3</v>
      </c>
      <c r="K233" s="78">
        <v>0</v>
      </c>
    </row>
    <row r="234" spans="2:11">
      <c r="B234" t="s">
        <v>2924</v>
      </c>
      <c r="C234" t="s">
        <v>2925</v>
      </c>
      <c r="D234" t="s">
        <v>123</v>
      </c>
      <c r="E234" t="s">
        <v>102</v>
      </c>
      <c r="F234" t="s">
        <v>291</v>
      </c>
      <c r="G234" s="77">
        <v>36318.49</v>
      </c>
      <c r="H234" s="77">
        <v>-6.9492000000000003</v>
      </c>
      <c r="I234" s="77">
        <v>-2.5238445070800002</v>
      </c>
      <c r="J234" s="78">
        <v>3.3E-3</v>
      </c>
      <c r="K234" s="78">
        <v>0</v>
      </c>
    </row>
    <row r="235" spans="2:11">
      <c r="B235" t="s">
        <v>2924</v>
      </c>
      <c r="C235" t="s">
        <v>2926</v>
      </c>
      <c r="D235" t="s">
        <v>123</v>
      </c>
      <c r="E235" t="s">
        <v>102</v>
      </c>
      <c r="F235" t="s">
        <v>291</v>
      </c>
      <c r="G235" s="77">
        <v>43608.24</v>
      </c>
      <c r="H235" s="77">
        <v>-6.8853</v>
      </c>
      <c r="I235" s="77">
        <v>-3.0025581487199999</v>
      </c>
      <c r="J235" s="78">
        <v>3.8999999999999998E-3</v>
      </c>
      <c r="K235" s="78">
        <v>0</v>
      </c>
    </row>
    <row r="236" spans="2:11">
      <c r="B236" t="s">
        <v>2924</v>
      </c>
      <c r="C236" t="s">
        <v>2927</v>
      </c>
      <c r="D236" t="s">
        <v>123</v>
      </c>
      <c r="E236" t="s">
        <v>102</v>
      </c>
      <c r="F236" t="s">
        <v>291</v>
      </c>
      <c r="G236" s="77">
        <v>72591.47</v>
      </c>
      <c r="H236" s="77">
        <v>-6.8853</v>
      </c>
      <c r="I236" s="77">
        <v>-4.9981404839100003</v>
      </c>
      <c r="J236" s="78">
        <v>6.4999999999999997E-3</v>
      </c>
      <c r="K236" s="78">
        <v>-1E-4</v>
      </c>
    </row>
    <row r="237" spans="2:11">
      <c r="B237" t="s">
        <v>2924</v>
      </c>
      <c r="C237" t="s">
        <v>2928</v>
      </c>
      <c r="D237" t="s">
        <v>123</v>
      </c>
      <c r="E237" t="s">
        <v>102</v>
      </c>
      <c r="F237" t="s">
        <v>291</v>
      </c>
      <c r="G237" s="77">
        <v>96106.13</v>
      </c>
      <c r="H237" s="77">
        <v>-6.9715999999999996</v>
      </c>
      <c r="I237" s="77">
        <v>-6.7001349590799997</v>
      </c>
      <c r="J237" s="78">
        <v>8.6999999999999994E-3</v>
      </c>
      <c r="K237" s="78">
        <v>-1E-4</v>
      </c>
    </row>
    <row r="238" spans="2:11">
      <c r="B238" t="s">
        <v>2924</v>
      </c>
      <c r="C238" t="s">
        <v>2929</v>
      </c>
      <c r="D238" t="s">
        <v>123</v>
      </c>
      <c r="E238" t="s">
        <v>102</v>
      </c>
      <c r="F238" t="s">
        <v>291</v>
      </c>
      <c r="G238" s="77">
        <v>144348.18</v>
      </c>
      <c r="H238" s="77">
        <v>-6.9490999999999996</v>
      </c>
      <c r="I238" s="77">
        <v>-10.030899376380001</v>
      </c>
      <c r="J238" s="78">
        <v>1.3100000000000001E-2</v>
      </c>
      <c r="K238" s="78">
        <v>-1E-4</v>
      </c>
    </row>
    <row r="239" spans="2:11">
      <c r="B239" t="s">
        <v>2930</v>
      </c>
      <c r="C239" t="s">
        <v>2931</v>
      </c>
      <c r="D239" t="s">
        <v>123</v>
      </c>
      <c r="E239" t="s">
        <v>102</v>
      </c>
      <c r="F239" t="s">
        <v>282</v>
      </c>
      <c r="G239" s="77">
        <v>22164.84</v>
      </c>
      <c r="H239" s="77">
        <v>-3.6520000000000001</v>
      </c>
      <c r="I239" s="77">
        <v>-0.80945995680000005</v>
      </c>
      <c r="J239" s="78">
        <v>1.1000000000000001E-3</v>
      </c>
      <c r="K239" s="78">
        <v>0</v>
      </c>
    </row>
    <row r="240" spans="2:11">
      <c r="B240" t="s">
        <v>2930</v>
      </c>
      <c r="C240" t="s">
        <v>2932</v>
      </c>
      <c r="D240" t="s">
        <v>123</v>
      </c>
      <c r="E240" t="s">
        <v>102</v>
      </c>
      <c r="F240" t="s">
        <v>282</v>
      </c>
      <c r="G240" s="77">
        <v>24786.16</v>
      </c>
      <c r="H240" s="77">
        <v>-3.6520999999999999</v>
      </c>
      <c r="I240" s="77">
        <v>-0.90521534936000003</v>
      </c>
      <c r="J240" s="78">
        <v>1.1999999999999999E-3</v>
      </c>
      <c r="K240" s="78">
        <v>0</v>
      </c>
    </row>
    <row r="241" spans="2:11">
      <c r="B241" t="s">
        <v>2930</v>
      </c>
      <c r="C241" t="s">
        <v>2933</v>
      </c>
      <c r="D241" t="s">
        <v>123</v>
      </c>
      <c r="E241" t="s">
        <v>102</v>
      </c>
      <c r="F241" t="s">
        <v>282</v>
      </c>
      <c r="G241" s="77">
        <v>37121.82</v>
      </c>
      <c r="H241" s="77">
        <v>-3.6854</v>
      </c>
      <c r="I241" s="77">
        <v>-1.36808755428</v>
      </c>
      <c r="J241" s="78">
        <v>1.8E-3</v>
      </c>
      <c r="K241" s="78">
        <v>0</v>
      </c>
    </row>
    <row r="242" spans="2:11">
      <c r="B242" t="s">
        <v>2930</v>
      </c>
      <c r="C242" t="s">
        <v>2934</v>
      </c>
      <c r="D242" t="s">
        <v>123</v>
      </c>
      <c r="E242" t="s">
        <v>102</v>
      </c>
      <c r="F242" t="s">
        <v>282</v>
      </c>
      <c r="G242" s="77">
        <v>37133.75</v>
      </c>
      <c r="H242" s="77">
        <v>-3.6520999999999999</v>
      </c>
      <c r="I242" s="77">
        <v>-1.3561616837499999</v>
      </c>
      <c r="J242" s="78">
        <v>1.8E-3</v>
      </c>
      <c r="K242" s="78">
        <v>0</v>
      </c>
    </row>
    <row r="243" spans="2:11">
      <c r="B243" t="s">
        <v>2930</v>
      </c>
      <c r="C243" t="s">
        <v>2935</v>
      </c>
      <c r="D243" t="s">
        <v>123</v>
      </c>
      <c r="E243" t="s">
        <v>102</v>
      </c>
      <c r="F243" t="s">
        <v>282</v>
      </c>
      <c r="G243" s="77">
        <v>111430.51</v>
      </c>
      <c r="H243" s="77">
        <v>-3.6248</v>
      </c>
      <c r="I243" s="77">
        <v>-4.0391331264800003</v>
      </c>
      <c r="J243" s="78">
        <v>5.3E-3</v>
      </c>
      <c r="K243" s="78">
        <v>0</v>
      </c>
    </row>
    <row r="244" spans="2:11">
      <c r="B244" t="s">
        <v>2930</v>
      </c>
      <c r="C244" t="s">
        <v>2936</v>
      </c>
      <c r="D244" t="s">
        <v>123</v>
      </c>
      <c r="E244" t="s">
        <v>102</v>
      </c>
      <c r="F244" t="s">
        <v>282</v>
      </c>
      <c r="G244" s="77">
        <v>77593.149999999994</v>
      </c>
      <c r="H244" s="77">
        <v>-3.6884000000000001</v>
      </c>
      <c r="I244" s="77">
        <v>-2.8619457445999998</v>
      </c>
      <c r="J244" s="78">
        <v>3.7000000000000002E-3</v>
      </c>
      <c r="K244" s="78">
        <v>0</v>
      </c>
    </row>
    <row r="245" spans="2:11">
      <c r="B245" t="s">
        <v>2930</v>
      </c>
      <c r="C245" t="s">
        <v>2937</v>
      </c>
      <c r="D245" t="s">
        <v>123</v>
      </c>
      <c r="E245" t="s">
        <v>102</v>
      </c>
      <c r="F245" t="s">
        <v>282</v>
      </c>
      <c r="G245" s="77">
        <v>87834.57</v>
      </c>
      <c r="H245" s="77">
        <v>-3.6854</v>
      </c>
      <c r="I245" s="77">
        <v>-3.2370552427799999</v>
      </c>
      <c r="J245" s="78">
        <v>4.1999999999999997E-3</v>
      </c>
      <c r="K245" s="78">
        <v>0</v>
      </c>
    </row>
    <row r="246" spans="2:11">
      <c r="B246" t="s">
        <v>2938</v>
      </c>
      <c r="C246" t="s">
        <v>2939</v>
      </c>
      <c r="D246" t="s">
        <v>123</v>
      </c>
      <c r="E246" t="s">
        <v>102</v>
      </c>
      <c r="F246" t="s">
        <v>282</v>
      </c>
      <c r="G246" s="77">
        <v>45179.96</v>
      </c>
      <c r="H246" s="77">
        <v>-1.696</v>
      </c>
      <c r="I246" s="77">
        <v>-0.7662521216</v>
      </c>
      <c r="J246" s="78">
        <v>1E-3</v>
      </c>
      <c r="K246" s="78">
        <v>0</v>
      </c>
    </row>
    <row r="247" spans="2:11">
      <c r="B247" t="s">
        <v>2938</v>
      </c>
      <c r="C247" t="s">
        <v>2940</v>
      </c>
      <c r="D247" t="s">
        <v>123</v>
      </c>
      <c r="E247" t="s">
        <v>102</v>
      </c>
      <c r="F247" t="s">
        <v>285</v>
      </c>
      <c r="G247" s="77">
        <v>40710.18</v>
      </c>
      <c r="H247" s="77">
        <v>1.246</v>
      </c>
      <c r="I247" s="77">
        <v>0.50724884280000004</v>
      </c>
      <c r="J247" s="78">
        <v>-6.9999999999999999E-4</v>
      </c>
      <c r="K247" s="78">
        <v>0</v>
      </c>
    </row>
    <row r="248" spans="2:11">
      <c r="B248" t="s">
        <v>2938</v>
      </c>
      <c r="C248" t="s">
        <v>2941</v>
      </c>
      <c r="D248" t="s">
        <v>123</v>
      </c>
      <c r="E248" t="s">
        <v>102</v>
      </c>
      <c r="F248" t="s">
        <v>282</v>
      </c>
      <c r="G248" s="77">
        <v>12632.96</v>
      </c>
      <c r="H248" s="77">
        <v>-1.6785000000000001</v>
      </c>
      <c r="I248" s="77">
        <v>-0.21204423359999999</v>
      </c>
      <c r="J248" s="78">
        <v>2.9999999999999997E-4</v>
      </c>
      <c r="K248" s="78">
        <v>0</v>
      </c>
    </row>
    <row r="249" spans="2:11">
      <c r="B249" t="s">
        <v>2938</v>
      </c>
      <c r="C249" t="s">
        <v>2942</v>
      </c>
      <c r="D249" t="s">
        <v>123</v>
      </c>
      <c r="E249" t="s">
        <v>102</v>
      </c>
      <c r="F249" t="s">
        <v>282</v>
      </c>
      <c r="G249" s="77">
        <v>63153.94</v>
      </c>
      <c r="H249" s="77">
        <v>-1.696</v>
      </c>
      <c r="I249" s="77">
        <v>-1.0710908224</v>
      </c>
      <c r="J249" s="78">
        <v>1.4E-3</v>
      </c>
      <c r="K249" s="78">
        <v>0</v>
      </c>
    </row>
    <row r="250" spans="2:11">
      <c r="B250" t="s">
        <v>2938</v>
      </c>
      <c r="C250" t="s">
        <v>2943</v>
      </c>
      <c r="D250" t="s">
        <v>123</v>
      </c>
      <c r="E250" t="s">
        <v>102</v>
      </c>
      <c r="F250" t="s">
        <v>282</v>
      </c>
      <c r="G250" s="77">
        <v>37835.160000000003</v>
      </c>
      <c r="H250" s="77">
        <v>-1.7252000000000001</v>
      </c>
      <c r="I250" s="77">
        <v>-0.65273218032000002</v>
      </c>
      <c r="J250" s="78">
        <v>8.9999999999999998E-4</v>
      </c>
      <c r="K250" s="78">
        <v>0</v>
      </c>
    </row>
    <row r="251" spans="2:11">
      <c r="B251" t="s">
        <v>2938</v>
      </c>
      <c r="C251" t="s">
        <v>2944</v>
      </c>
      <c r="D251" t="s">
        <v>123</v>
      </c>
      <c r="E251" t="s">
        <v>102</v>
      </c>
      <c r="F251" t="s">
        <v>282</v>
      </c>
      <c r="G251" s="77">
        <v>66173.59</v>
      </c>
      <c r="H251" s="77">
        <v>-1.7835000000000001</v>
      </c>
      <c r="I251" s="77">
        <v>-1.18020597765</v>
      </c>
      <c r="J251" s="78">
        <v>1.5E-3</v>
      </c>
      <c r="K251" s="78">
        <v>0</v>
      </c>
    </row>
    <row r="252" spans="2:11">
      <c r="B252" t="s">
        <v>2938</v>
      </c>
      <c r="C252" t="s">
        <v>2945</v>
      </c>
      <c r="D252" t="s">
        <v>123</v>
      </c>
      <c r="E252" t="s">
        <v>102</v>
      </c>
      <c r="F252" t="s">
        <v>285</v>
      </c>
      <c r="G252" s="77">
        <v>9743.3700000000008</v>
      </c>
      <c r="H252" s="77">
        <v>1.246</v>
      </c>
      <c r="I252" s="77">
        <v>0.1214023902</v>
      </c>
      <c r="J252" s="78">
        <v>-2.0000000000000001E-4</v>
      </c>
      <c r="K252" s="78">
        <v>0</v>
      </c>
    </row>
    <row r="253" spans="2:11">
      <c r="B253" t="s">
        <v>2938</v>
      </c>
      <c r="C253" t="s">
        <v>2946</v>
      </c>
      <c r="D253" t="s">
        <v>123</v>
      </c>
      <c r="E253" t="s">
        <v>102</v>
      </c>
      <c r="F253" t="s">
        <v>285</v>
      </c>
      <c r="G253" s="77">
        <v>58476.46</v>
      </c>
      <c r="H253" s="77">
        <v>1.2734000000000001</v>
      </c>
      <c r="I253" s="77">
        <v>0.74463924163999995</v>
      </c>
      <c r="J253" s="78">
        <v>-1E-3</v>
      </c>
      <c r="K253" s="78">
        <v>0</v>
      </c>
    </row>
    <row r="254" spans="2:11">
      <c r="B254" t="s">
        <v>2947</v>
      </c>
      <c r="C254" t="s">
        <v>2948</v>
      </c>
      <c r="D254" t="s">
        <v>123</v>
      </c>
      <c r="E254" t="s">
        <v>102</v>
      </c>
      <c r="F254" t="s">
        <v>274</v>
      </c>
      <c r="G254" s="77">
        <v>63298.66</v>
      </c>
      <c r="H254" s="77">
        <v>-2.4127000000000001</v>
      </c>
      <c r="I254" s="77">
        <v>-1.52720676982</v>
      </c>
      <c r="J254" s="78">
        <v>2E-3</v>
      </c>
      <c r="K254" s="78">
        <v>0</v>
      </c>
    </row>
    <row r="255" spans="2:11">
      <c r="B255" t="s">
        <v>2949</v>
      </c>
      <c r="C255" t="s">
        <v>2950</v>
      </c>
      <c r="D255" t="s">
        <v>123</v>
      </c>
      <c r="E255" t="s">
        <v>102</v>
      </c>
      <c r="F255" t="s">
        <v>291</v>
      </c>
      <c r="G255" s="77">
        <v>43950.49</v>
      </c>
      <c r="H255" s="77">
        <v>-5.3478000000000003</v>
      </c>
      <c r="I255" s="77">
        <v>-2.3503843042199999</v>
      </c>
      <c r="J255" s="78">
        <v>3.0999999999999999E-3</v>
      </c>
      <c r="K255" s="78">
        <v>0</v>
      </c>
    </row>
    <row r="256" spans="2:11">
      <c r="B256" t="s">
        <v>2949</v>
      </c>
      <c r="C256" t="s">
        <v>2951</v>
      </c>
      <c r="D256" t="s">
        <v>123</v>
      </c>
      <c r="E256" t="s">
        <v>102</v>
      </c>
      <c r="F256" t="s">
        <v>291</v>
      </c>
      <c r="G256" s="77">
        <v>97555.55</v>
      </c>
      <c r="H256" s="77">
        <v>-6.1478999999999999</v>
      </c>
      <c r="I256" s="77">
        <v>-5.9976176584500003</v>
      </c>
      <c r="J256" s="78">
        <v>7.7999999999999996E-3</v>
      </c>
      <c r="K256" s="78">
        <v>-1E-4</v>
      </c>
    </row>
    <row r="257" spans="2:11">
      <c r="B257" t="s">
        <v>2949</v>
      </c>
      <c r="C257" t="s">
        <v>2952</v>
      </c>
      <c r="D257" t="s">
        <v>123</v>
      </c>
      <c r="E257" t="s">
        <v>102</v>
      </c>
      <c r="F257" t="s">
        <v>291</v>
      </c>
      <c r="G257" s="77">
        <v>27031.55</v>
      </c>
      <c r="H257" s="77">
        <v>-5.3478000000000003</v>
      </c>
      <c r="I257" s="77">
        <v>-1.4455932308999999</v>
      </c>
      <c r="J257" s="78">
        <v>1.9E-3</v>
      </c>
      <c r="K257" s="78">
        <v>0</v>
      </c>
    </row>
    <row r="258" spans="2:11">
      <c r="B258" t="s">
        <v>2949</v>
      </c>
      <c r="C258" t="s">
        <v>2953</v>
      </c>
      <c r="D258" t="s">
        <v>123</v>
      </c>
      <c r="E258" t="s">
        <v>102</v>
      </c>
      <c r="F258" t="s">
        <v>291</v>
      </c>
      <c r="G258" s="77">
        <v>61453.43</v>
      </c>
      <c r="H258" s="77">
        <v>-5.3167999999999997</v>
      </c>
      <c r="I258" s="77">
        <v>-3.2673559662399998</v>
      </c>
      <c r="J258" s="78">
        <v>4.3E-3</v>
      </c>
      <c r="K258" s="78">
        <v>0</v>
      </c>
    </row>
    <row r="259" spans="2:11">
      <c r="B259" t="s">
        <v>2954</v>
      </c>
      <c r="C259" t="s">
        <v>2955</v>
      </c>
      <c r="D259" t="s">
        <v>123</v>
      </c>
      <c r="E259" t="s">
        <v>102</v>
      </c>
      <c r="F259" t="s">
        <v>291</v>
      </c>
      <c r="G259" s="77">
        <v>40625.47</v>
      </c>
      <c r="H259" s="77">
        <v>-5.4166999999999996</v>
      </c>
      <c r="I259" s="77">
        <v>-2.2005598334899998</v>
      </c>
      <c r="J259" s="78">
        <v>2.8999999999999998E-3</v>
      </c>
      <c r="K259" s="78">
        <v>0</v>
      </c>
    </row>
    <row r="260" spans="2:11">
      <c r="B260" t="s">
        <v>2954</v>
      </c>
      <c r="C260" t="s">
        <v>2956</v>
      </c>
      <c r="D260" t="s">
        <v>123</v>
      </c>
      <c r="E260" t="s">
        <v>102</v>
      </c>
      <c r="F260" t="s">
        <v>291</v>
      </c>
      <c r="G260" s="77">
        <v>30668.82</v>
      </c>
      <c r="H260" s="77">
        <v>-5.51</v>
      </c>
      <c r="I260" s="77">
        <v>-1.689851982</v>
      </c>
      <c r="J260" s="78">
        <v>2.2000000000000001E-3</v>
      </c>
      <c r="K260" s="78">
        <v>0</v>
      </c>
    </row>
    <row r="261" spans="2:11">
      <c r="B261" t="s">
        <v>2954</v>
      </c>
      <c r="C261" t="s">
        <v>2957</v>
      </c>
      <c r="D261" t="s">
        <v>123</v>
      </c>
      <c r="E261" t="s">
        <v>102</v>
      </c>
      <c r="F261" t="s">
        <v>291</v>
      </c>
      <c r="G261" s="77">
        <v>12278.38</v>
      </c>
      <c r="H261" s="77">
        <v>-5.4166999999999996</v>
      </c>
      <c r="I261" s="77">
        <v>-0.66508300945999999</v>
      </c>
      <c r="J261" s="78">
        <v>8.9999999999999998E-4</v>
      </c>
      <c r="K261" s="78">
        <v>0</v>
      </c>
    </row>
    <row r="262" spans="2:11">
      <c r="B262" t="s">
        <v>2958</v>
      </c>
      <c r="C262" t="s">
        <v>2959</v>
      </c>
      <c r="D262" t="s">
        <v>123</v>
      </c>
      <c r="E262" t="s">
        <v>120</v>
      </c>
      <c r="F262" t="s">
        <v>2960</v>
      </c>
      <c r="G262" s="77">
        <v>-8100</v>
      </c>
      <c r="H262" s="77">
        <v>-9.8322000000000003</v>
      </c>
      <c r="I262" s="77">
        <v>0.79640820000000001</v>
      </c>
      <c r="J262" s="78">
        <v>-1E-3</v>
      </c>
      <c r="K262" s="78">
        <v>0</v>
      </c>
    </row>
    <row r="263" spans="2:11">
      <c r="B263" t="s">
        <v>2961</v>
      </c>
      <c r="C263" t="s">
        <v>2962</v>
      </c>
      <c r="D263" t="s">
        <v>123</v>
      </c>
      <c r="E263" t="s">
        <v>110</v>
      </c>
      <c r="F263" t="s">
        <v>2963</v>
      </c>
      <c r="G263" s="77">
        <v>-244150</v>
      </c>
      <c r="H263" s="77">
        <v>9.6899863883766955</v>
      </c>
      <c r="I263" s="77">
        <v>-23.658101767221702</v>
      </c>
      <c r="J263" s="78">
        <v>3.09E-2</v>
      </c>
      <c r="K263" s="78">
        <v>-2.9999999999999997E-4</v>
      </c>
    </row>
    <row r="264" spans="2:11">
      <c r="B264" t="s">
        <v>2964</v>
      </c>
      <c r="C264" t="s">
        <v>2965</v>
      </c>
      <c r="D264" t="s">
        <v>123</v>
      </c>
      <c r="E264" t="s">
        <v>113</v>
      </c>
      <c r="F264" t="s">
        <v>2966</v>
      </c>
      <c r="G264" s="77">
        <v>-16700</v>
      </c>
      <c r="H264" s="77">
        <v>6.9135999999999997</v>
      </c>
      <c r="I264" s="77">
        <v>-1.1545711999999999</v>
      </c>
      <c r="J264" s="78">
        <v>1.5E-3</v>
      </c>
      <c r="K264" s="78">
        <v>0</v>
      </c>
    </row>
    <row r="265" spans="2:11">
      <c r="B265" t="s">
        <v>2967</v>
      </c>
      <c r="C265" t="s">
        <v>2968</v>
      </c>
      <c r="D265" t="s">
        <v>123</v>
      </c>
      <c r="E265" t="s">
        <v>106</v>
      </c>
      <c r="F265" t="s">
        <v>2969</v>
      </c>
      <c r="G265" s="77">
        <v>-1276650</v>
      </c>
      <c r="H265" s="77">
        <v>7.907934478844397</v>
      </c>
      <c r="I265" s="77">
        <v>-100.956645524167</v>
      </c>
      <c r="J265" s="78">
        <v>0.13170000000000001</v>
      </c>
      <c r="K265" s="78">
        <v>-1.1999999999999999E-3</v>
      </c>
    </row>
    <row r="266" spans="2:11">
      <c r="B266" t="s">
        <v>2970</v>
      </c>
      <c r="C266" t="s">
        <v>2971</v>
      </c>
      <c r="D266" t="s">
        <v>123</v>
      </c>
      <c r="E266" t="s">
        <v>106</v>
      </c>
      <c r="F266" t="s">
        <v>2969</v>
      </c>
      <c r="G266" s="77">
        <v>-50000</v>
      </c>
      <c r="H266" s="77">
        <v>7.1601125000000003</v>
      </c>
      <c r="I266" s="77">
        <v>-3.5800562500000002</v>
      </c>
      <c r="J266" s="78">
        <v>4.7000000000000002E-3</v>
      </c>
      <c r="K266" s="78">
        <v>0</v>
      </c>
    </row>
    <row r="267" spans="2:11">
      <c r="B267" t="s">
        <v>2972</v>
      </c>
      <c r="C267" t="s">
        <v>2973</v>
      </c>
      <c r="D267" t="s">
        <v>123</v>
      </c>
      <c r="E267" t="s">
        <v>106</v>
      </c>
      <c r="F267" t="s">
        <v>2974</v>
      </c>
      <c r="G267" s="77">
        <v>-50000</v>
      </c>
      <c r="H267" s="77">
        <v>5.7641799999999996</v>
      </c>
      <c r="I267" s="77">
        <v>-2.8820899999999998</v>
      </c>
      <c r="J267" s="78">
        <v>3.8E-3</v>
      </c>
      <c r="K267" s="78">
        <v>0</v>
      </c>
    </row>
    <row r="268" spans="2:11">
      <c r="B268" t="s">
        <v>2975</v>
      </c>
      <c r="C268" t="s">
        <v>2976</v>
      </c>
      <c r="D268" t="s">
        <v>123</v>
      </c>
      <c r="E268" t="s">
        <v>106</v>
      </c>
      <c r="F268" t="s">
        <v>2977</v>
      </c>
      <c r="G268" s="77">
        <v>50000</v>
      </c>
      <c r="H268" s="77">
        <v>22.475463333333199</v>
      </c>
      <c r="I268" s="77">
        <v>11.237731666666599</v>
      </c>
      <c r="J268" s="78">
        <v>-1.47E-2</v>
      </c>
      <c r="K268" s="78">
        <v>1E-4</v>
      </c>
    </row>
    <row r="269" spans="2:11">
      <c r="B269" t="s">
        <v>2978</v>
      </c>
      <c r="C269" t="s">
        <v>2979</v>
      </c>
      <c r="D269" t="s">
        <v>123</v>
      </c>
      <c r="E269" t="s">
        <v>106</v>
      </c>
      <c r="F269" t="s">
        <v>2977</v>
      </c>
      <c r="G269" s="77">
        <v>80000</v>
      </c>
      <c r="H269" s="77">
        <v>21.657844444444375</v>
      </c>
      <c r="I269" s="77">
        <v>17.326275555555501</v>
      </c>
      <c r="J269" s="78">
        <v>-2.2599999999999999E-2</v>
      </c>
      <c r="K269" s="78">
        <v>2.0000000000000001E-4</v>
      </c>
    </row>
    <row r="270" spans="2:11">
      <c r="B270" t="s">
        <v>2980</v>
      </c>
      <c r="C270" t="s">
        <v>2981</v>
      </c>
      <c r="D270" t="s">
        <v>123</v>
      </c>
      <c r="E270" t="s">
        <v>106</v>
      </c>
      <c r="F270" t="s">
        <v>2982</v>
      </c>
      <c r="G270" s="77">
        <v>50000</v>
      </c>
      <c r="H270" s="77">
        <v>13.342079999999999</v>
      </c>
      <c r="I270" s="77">
        <v>6.6710399999999996</v>
      </c>
      <c r="J270" s="78">
        <v>-8.6999999999999994E-3</v>
      </c>
      <c r="K270" s="78">
        <v>1E-4</v>
      </c>
    </row>
    <row r="271" spans="2:11">
      <c r="B271" t="s">
        <v>2983</v>
      </c>
      <c r="C271" t="s">
        <v>2984</v>
      </c>
      <c r="D271" t="s">
        <v>123</v>
      </c>
      <c r="E271" t="s">
        <v>106</v>
      </c>
      <c r="F271" t="s">
        <v>2985</v>
      </c>
      <c r="G271" s="77">
        <v>-200000</v>
      </c>
      <c r="H271" s="77">
        <v>7.0803450000000003</v>
      </c>
      <c r="I271" s="77">
        <v>-14.160690000000001</v>
      </c>
      <c r="J271" s="78">
        <v>1.8499999999999999E-2</v>
      </c>
      <c r="K271" s="78">
        <v>-2.0000000000000001E-4</v>
      </c>
    </row>
    <row r="272" spans="2:11">
      <c r="B272" t="s">
        <v>2986</v>
      </c>
      <c r="C272" t="s">
        <v>2987</v>
      </c>
      <c r="D272" t="s">
        <v>123</v>
      </c>
      <c r="E272" t="s">
        <v>106</v>
      </c>
      <c r="F272" t="s">
        <v>2988</v>
      </c>
      <c r="G272" s="77">
        <v>60000</v>
      </c>
      <c r="H272" s="77">
        <v>-5.1838966666666666</v>
      </c>
      <c r="I272" s="77">
        <v>-3.110338</v>
      </c>
      <c r="J272" s="78">
        <v>4.1000000000000003E-3</v>
      </c>
      <c r="K272" s="78">
        <v>0</v>
      </c>
    </row>
    <row r="273" spans="2:11">
      <c r="B273" t="s">
        <v>2989</v>
      </c>
      <c r="C273" t="s">
        <v>2990</v>
      </c>
      <c r="D273" t="s">
        <v>123</v>
      </c>
      <c r="E273" t="s">
        <v>106</v>
      </c>
      <c r="F273" t="s">
        <v>2991</v>
      </c>
      <c r="G273" s="77">
        <v>70000</v>
      </c>
      <c r="H273" s="77">
        <v>-6.55</v>
      </c>
      <c r="I273" s="77">
        <v>-4.585</v>
      </c>
      <c r="J273" s="78">
        <v>6.0000000000000001E-3</v>
      </c>
      <c r="K273" s="78">
        <v>-1E-4</v>
      </c>
    </row>
    <row r="274" spans="2:11">
      <c r="B274" t="s">
        <v>2992</v>
      </c>
      <c r="C274" t="s">
        <v>2993</v>
      </c>
      <c r="D274" t="s">
        <v>123</v>
      </c>
      <c r="E274" t="s">
        <v>106</v>
      </c>
      <c r="F274" t="s">
        <v>2963</v>
      </c>
      <c r="G274" s="77">
        <v>120000</v>
      </c>
      <c r="H274" s="77">
        <v>-4.4360749999999998</v>
      </c>
      <c r="I274" s="77">
        <v>-5.3232900000000001</v>
      </c>
      <c r="J274" s="78">
        <v>6.8999999999999999E-3</v>
      </c>
      <c r="K274" s="78">
        <v>-1E-4</v>
      </c>
    </row>
    <row r="275" spans="2:11">
      <c r="B275" t="s">
        <v>2994</v>
      </c>
      <c r="C275" t="s">
        <v>2995</v>
      </c>
      <c r="D275" t="s">
        <v>123</v>
      </c>
      <c r="E275" t="s">
        <v>106</v>
      </c>
      <c r="F275" t="s">
        <v>2542</v>
      </c>
      <c r="G275" s="77">
        <v>80000</v>
      </c>
      <c r="H275" s="77">
        <v>-2.4486486486486498</v>
      </c>
      <c r="I275" s="77">
        <v>-1.95891891891892</v>
      </c>
      <c r="J275" s="78">
        <v>2.5999999999999999E-3</v>
      </c>
      <c r="K275" s="78">
        <v>0</v>
      </c>
    </row>
    <row r="276" spans="2:11">
      <c r="B276" s="79" t="s">
        <v>2643</v>
      </c>
      <c r="C276" s="16"/>
      <c r="D276" s="16"/>
      <c r="G276" s="81">
        <v>2107803.7999999998</v>
      </c>
      <c r="I276" s="81">
        <v>-182.59518445119937</v>
      </c>
      <c r="J276" s="80">
        <v>0.23810000000000001</v>
      </c>
      <c r="K276" s="80">
        <v>-2.0999999999999999E-3</v>
      </c>
    </row>
    <row r="277" spans="2:11">
      <c r="B277" t="s">
        <v>2996</v>
      </c>
      <c r="C277" t="s">
        <v>2997</v>
      </c>
      <c r="D277" t="s">
        <v>123</v>
      </c>
      <c r="E277" t="s">
        <v>106</v>
      </c>
      <c r="F277" t="s">
        <v>282</v>
      </c>
      <c r="G277" s="77">
        <v>38585.879999999997</v>
      </c>
      <c r="H277" s="77">
        <v>1.5853999999999999</v>
      </c>
      <c r="I277" s="77">
        <v>2.19370158189072</v>
      </c>
      <c r="J277" s="78">
        <v>-2.8999999999999998E-3</v>
      </c>
      <c r="K277" s="78">
        <v>0</v>
      </c>
    </row>
    <row r="278" spans="2:11">
      <c r="B278" t="s">
        <v>2996</v>
      </c>
      <c r="C278" t="s">
        <v>2998</v>
      </c>
      <c r="D278" t="s">
        <v>123</v>
      </c>
      <c r="E278" t="s">
        <v>106</v>
      </c>
      <c r="F278" t="s">
        <v>282</v>
      </c>
      <c r="G278" s="77">
        <v>10871.53</v>
      </c>
      <c r="H278" s="77">
        <v>1.5469999999999999</v>
      </c>
      <c r="I278" s="77">
        <v>0.60310269279259998</v>
      </c>
      <c r="J278" s="78">
        <v>-8.0000000000000004E-4</v>
      </c>
      <c r="K278" s="78">
        <v>0</v>
      </c>
    </row>
    <row r="279" spans="2:11">
      <c r="B279" t="s">
        <v>2996</v>
      </c>
      <c r="C279" t="s">
        <v>2999</v>
      </c>
      <c r="D279" t="s">
        <v>123</v>
      </c>
      <c r="E279" t="s">
        <v>106</v>
      </c>
      <c r="F279" t="s">
        <v>282</v>
      </c>
      <c r="G279" s="77">
        <v>8156.71</v>
      </c>
      <c r="H279" s="77">
        <v>1.5839000000000001</v>
      </c>
      <c r="I279" s="77">
        <v>0.46329014906833998</v>
      </c>
      <c r="J279" s="78">
        <v>-5.9999999999999995E-4</v>
      </c>
      <c r="K279" s="78">
        <v>0</v>
      </c>
    </row>
    <row r="280" spans="2:11">
      <c r="B280" t="s">
        <v>3000</v>
      </c>
      <c r="C280" t="s">
        <v>3001</v>
      </c>
      <c r="D280" t="s">
        <v>123</v>
      </c>
      <c r="E280" t="s">
        <v>106</v>
      </c>
      <c r="F280" t="s">
        <v>2511</v>
      </c>
      <c r="G280" s="77">
        <v>14895.43</v>
      </c>
      <c r="H280" s="77">
        <v>-5.6109999999999998</v>
      </c>
      <c r="I280" s="77">
        <v>-2.9971163221978001</v>
      </c>
      <c r="J280" s="78">
        <v>3.8999999999999998E-3</v>
      </c>
      <c r="K280" s="78">
        <v>0</v>
      </c>
    </row>
    <row r="281" spans="2:11">
      <c r="B281" t="s">
        <v>3000</v>
      </c>
      <c r="C281" t="s">
        <v>3002</v>
      </c>
      <c r="D281" t="s">
        <v>123</v>
      </c>
      <c r="E281" t="s">
        <v>106</v>
      </c>
      <c r="F281" t="s">
        <v>2511</v>
      </c>
      <c r="G281" s="77">
        <v>10952.86</v>
      </c>
      <c r="H281" s="77">
        <v>-5.7271000000000001</v>
      </c>
      <c r="I281" s="77">
        <v>-2.2494305447851599</v>
      </c>
      <c r="J281" s="78">
        <v>2.8999999999999998E-3</v>
      </c>
      <c r="K281" s="78">
        <v>0</v>
      </c>
    </row>
    <row r="282" spans="2:11">
      <c r="B282" t="s">
        <v>3000</v>
      </c>
      <c r="C282" t="s">
        <v>3003</v>
      </c>
      <c r="D282" t="s">
        <v>123</v>
      </c>
      <c r="E282" t="s">
        <v>106</v>
      </c>
      <c r="F282" t="s">
        <v>421</v>
      </c>
      <c r="G282" s="77">
        <v>19016.73</v>
      </c>
      <c r="H282" s="77">
        <v>-3.4037999999999999</v>
      </c>
      <c r="I282" s="77">
        <v>-2.3211871602836398</v>
      </c>
      <c r="J282" s="78">
        <v>3.0000000000000001E-3</v>
      </c>
      <c r="K282" s="78">
        <v>0</v>
      </c>
    </row>
    <row r="283" spans="2:11">
      <c r="B283" t="s">
        <v>3000</v>
      </c>
      <c r="C283" t="s">
        <v>3004</v>
      </c>
      <c r="D283" t="s">
        <v>123</v>
      </c>
      <c r="E283" t="s">
        <v>106</v>
      </c>
      <c r="F283" t="s">
        <v>274</v>
      </c>
      <c r="G283" s="77">
        <v>6637.3</v>
      </c>
      <c r="H283" s="77">
        <v>-6.6555999999999997</v>
      </c>
      <c r="I283" s="77">
        <v>-1.5841231697367999</v>
      </c>
      <c r="J283" s="78">
        <v>2.0999999999999999E-3</v>
      </c>
      <c r="K283" s="78">
        <v>0</v>
      </c>
    </row>
    <row r="284" spans="2:11">
      <c r="B284" t="s">
        <v>3000</v>
      </c>
      <c r="C284" t="s">
        <v>3005</v>
      </c>
      <c r="D284" t="s">
        <v>123</v>
      </c>
      <c r="E284" t="s">
        <v>106</v>
      </c>
      <c r="F284" t="s">
        <v>291</v>
      </c>
      <c r="G284" s="77">
        <v>13823.34</v>
      </c>
      <c r="H284" s="77">
        <v>-2.4217</v>
      </c>
      <c r="I284" s="77">
        <v>-1.2004487316610799</v>
      </c>
      <c r="J284" s="78">
        <v>1.6000000000000001E-3</v>
      </c>
      <c r="K284" s="78">
        <v>0</v>
      </c>
    </row>
    <row r="285" spans="2:11">
      <c r="B285" t="s">
        <v>3000</v>
      </c>
      <c r="C285" t="s">
        <v>3006</v>
      </c>
      <c r="D285" t="s">
        <v>123</v>
      </c>
      <c r="E285" t="s">
        <v>106</v>
      </c>
      <c r="F285" t="s">
        <v>2511</v>
      </c>
      <c r="G285" s="77">
        <v>13967.57</v>
      </c>
      <c r="H285" s="77">
        <v>-5.4584000000000001</v>
      </c>
      <c r="I285" s="77">
        <v>-2.73398734539568</v>
      </c>
      <c r="J285" s="78">
        <v>3.5999999999999999E-3</v>
      </c>
      <c r="K285" s="78">
        <v>0</v>
      </c>
    </row>
    <row r="286" spans="2:11">
      <c r="B286" t="s">
        <v>3007</v>
      </c>
      <c r="C286" t="s">
        <v>3008</v>
      </c>
      <c r="D286" t="s">
        <v>123</v>
      </c>
      <c r="E286" t="s">
        <v>106</v>
      </c>
      <c r="F286" t="s">
        <v>291</v>
      </c>
      <c r="G286" s="77">
        <v>37539.629999999997</v>
      </c>
      <c r="H286" s="77">
        <v>-1.9806999999999999</v>
      </c>
      <c r="I286" s="77">
        <v>-2.6663611607562601</v>
      </c>
      <c r="J286" s="78">
        <v>3.5000000000000001E-3</v>
      </c>
      <c r="K286" s="78">
        <v>0</v>
      </c>
    </row>
    <row r="287" spans="2:11">
      <c r="B287" t="s">
        <v>3007</v>
      </c>
      <c r="C287" t="s">
        <v>3009</v>
      </c>
      <c r="D287" t="s">
        <v>123</v>
      </c>
      <c r="E287" t="s">
        <v>106</v>
      </c>
      <c r="F287" t="s">
        <v>291</v>
      </c>
      <c r="G287" s="77">
        <v>9679.59</v>
      </c>
      <c r="H287" s="77">
        <v>-1.9339999999999999</v>
      </c>
      <c r="I287" s="77">
        <v>-0.6713109283716</v>
      </c>
      <c r="J287" s="78">
        <v>8.9999999999999998E-4</v>
      </c>
      <c r="K287" s="78">
        <v>0</v>
      </c>
    </row>
    <row r="288" spans="2:11">
      <c r="B288" t="s">
        <v>3007</v>
      </c>
      <c r="C288" t="s">
        <v>3010</v>
      </c>
      <c r="D288" t="s">
        <v>123</v>
      </c>
      <c r="E288" t="s">
        <v>106</v>
      </c>
      <c r="F288" t="s">
        <v>291</v>
      </c>
      <c r="G288" s="77">
        <v>17119.98</v>
      </c>
      <c r="H288" s="77">
        <v>-1.4345000000000001</v>
      </c>
      <c r="I288" s="77">
        <v>-0.88067180157659997</v>
      </c>
      <c r="J288" s="78">
        <v>1.1000000000000001E-3</v>
      </c>
      <c r="K288" s="78">
        <v>0</v>
      </c>
    </row>
    <row r="289" spans="2:11">
      <c r="B289" t="s">
        <v>3007</v>
      </c>
      <c r="C289" t="s">
        <v>3011</v>
      </c>
      <c r="D289" t="s">
        <v>123</v>
      </c>
      <c r="E289" t="s">
        <v>106</v>
      </c>
      <c r="F289" t="s">
        <v>291</v>
      </c>
      <c r="G289" s="77">
        <v>16814.18</v>
      </c>
      <c r="H289" s="77">
        <v>-1.9806999999999999</v>
      </c>
      <c r="I289" s="77">
        <v>-1.19427592925036</v>
      </c>
      <c r="J289" s="78">
        <v>1.6000000000000001E-3</v>
      </c>
      <c r="K289" s="78">
        <v>0</v>
      </c>
    </row>
    <row r="290" spans="2:11">
      <c r="B290" t="s">
        <v>3012</v>
      </c>
      <c r="C290" t="s">
        <v>3013</v>
      </c>
      <c r="D290" t="s">
        <v>123</v>
      </c>
      <c r="E290" t="s">
        <v>106</v>
      </c>
      <c r="F290" t="s">
        <v>342</v>
      </c>
      <c r="G290" s="77">
        <v>41588.589999999997</v>
      </c>
      <c r="H290" s="77">
        <v>-3.2837000000000001</v>
      </c>
      <c r="I290" s="77">
        <v>-4.8972012839703796</v>
      </c>
      <c r="J290" s="78">
        <v>6.4000000000000003E-3</v>
      </c>
      <c r="K290" s="78">
        <v>-1E-4</v>
      </c>
    </row>
    <row r="291" spans="2:11">
      <c r="B291" t="s">
        <v>3012</v>
      </c>
      <c r="C291" t="s">
        <v>3014</v>
      </c>
      <c r="D291" t="s">
        <v>123</v>
      </c>
      <c r="E291" t="s">
        <v>106</v>
      </c>
      <c r="F291" t="s">
        <v>342</v>
      </c>
      <c r="G291" s="77">
        <v>7628.4</v>
      </c>
      <c r="H291" s="77">
        <v>-3.3180000000000001</v>
      </c>
      <c r="I291" s="77">
        <v>-0.90765357883200004</v>
      </c>
      <c r="J291" s="78">
        <v>1.1999999999999999E-3</v>
      </c>
      <c r="K291" s="78">
        <v>0</v>
      </c>
    </row>
    <row r="292" spans="2:11">
      <c r="B292" t="s">
        <v>3012</v>
      </c>
      <c r="C292" t="s">
        <v>3015</v>
      </c>
      <c r="D292" t="s">
        <v>123</v>
      </c>
      <c r="E292" t="s">
        <v>106</v>
      </c>
      <c r="F292" t="s">
        <v>342</v>
      </c>
      <c r="G292" s="77">
        <v>20967.16</v>
      </c>
      <c r="H292" s="77">
        <v>-3.3719000000000001</v>
      </c>
      <c r="I292" s="77">
        <v>-2.53527212159144</v>
      </c>
      <c r="J292" s="78">
        <v>3.3E-3</v>
      </c>
      <c r="K292" s="78">
        <v>0</v>
      </c>
    </row>
    <row r="293" spans="2:11">
      <c r="B293" t="s">
        <v>3012</v>
      </c>
      <c r="C293" t="s">
        <v>3016</v>
      </c>
      <c r="D293" t="s">
        <v>123</v>
      </c>
      <c r="E293" t="s">
        <v>106</v>
      </c>
      <c r="F293" t="s">
        <v>342</v>
      </c>
      <c r="G293" s="77">
        <v>22666.400000000001</v>
      </c>
      <c r="H293" s="77">
        <v>-4.1877000000000004</v>
      </c>
      <c r="I293" s="77">
        <v>-3.4038341864207999</v>
      </c>
      <c r="J293" s="78">
        <v>4.4000000000000003E-3</v>
      </c>
      <c r="K293" s="78">
        <v>0</v>
      </c>
    </row>
    <row r="294" spans="2:11">
      <c r="B294" t="s">
        <v>3012</v>
      </c>
      <c r="C294" t="s">
        <v>3017</v>
      </c>
      <c r="D294" t="s">
        <v>123</v>
      </c>
      <c r="E294" t="s">
        <v>106</v>
      </c>
      <c r="F294" t="s">
        <v>342</v>
      </c>
      <c r="G294" s="77">
        <v>8524.2900000000009</v>
      </c>
      <c r="H294" s="77">
        <v>-3.8896000000000002</v>
      </c>
      <c r="I294" s="77">
        <v>-1.18897697085024</v>
      </c>
      <c r="J294" s="78">
        <v>1.6000000000000001E-3</v>
      </c>
      <c r="K294" s="78">
        <v>0</v>
      </c>
    </row>
    <row r="295" spans="2:11">
      <c r="B295" t="s">
        <v>3012</v>
      </c>
      <c r="C295" t="s">
        <v>3018</v>
      </c>
      <c r="D295" t="s">
        <v>123</v>
      </c>
      <c r="E295" t="s">
        <v>106</v>
      </c>
      <c r="F295" t="s">
        <v>279</v>
      </c>
      <c r="G295" s="77">
        <v>23715.82</v>
      </c>
      <c r="H295" s="77">
        <v>0.42249999999999999</v>
      </c>
      <c r="I295" s="77">
        <v>0.35931483144699999</v>
      </c>
      <c r="J295" s="78">
        <v>-5.0000000000000001E-4</v>
      </c>
      <c r="K295" s="78">
        <v>0</v>
      </c>
    </row>
    <row r="296" spans="2:11">
      <c r="B296" t="s">
        <v>3012</v>
      </c>
      <c r="C296" t="s">
        <v>3019</v>
      </c>
      <c r="D296" t="s">
        <v>123</v>
      </c>
      <c r="E296" t="s">
        <v>106</v>
      </c>
      <c r="F296" t="s">
        <v>342</v>
      </c>
      <c r="G296" s="77">
        <v>756.18</v>
      </c>
      <c r="H296" s="77">
        <v>-3.2763</v>
      </c>
      <c r="I296" s="77">
        <v>-8.8842165069240003E-2</v>
      </c>
      <c r="J296" s="78">
        <v>1E-4</v>
      </c>
      <c r="K296" s="78">
        <v>0</v>
      </c>
    </row>
    <row r="297" spans="2:11">
      <c r="B297" t="s">
        <v>3020</v>
      </c>
      <c r="C297" t="s">
        <v>3021</v>
      </c>
      <c r="D297" t="s">
        <v>123</v>
      </c>
      <c r="E297" t="s">
        <v>106</v>
      </c>
      <c r="F297" t="s">
        <v>285</v>
      </c>
      <c r="G297" s="77">
        <v>12161.48</v>
      </c>
      <c r="H297" s="77">
        <v>-1.286</v>
      </c>
      <c r="I297" s="77">
        <v>-0.56083832522080002</v>
      </c>
      <c r="J297" s="78">
        <v>6.9999999999999999E-4</v>
      </c>
      <c r="K297" s="78">
        <v>0</v>
      </c>
    </row>
    <row r="298" spans="2:11">
      <c r="B298" t="s">
        <v>3020</v>
      </c>
      <c r="C298" t="s">
        <v>3022</v>
      </c>
      <c r="D298" t="s">
        <v>123</v>
      </c>
      <c r="E298" t="s">
        <v>106</v>
      </c>
      <c r="F298" t="s">
        <v>285</v>
      </c>
      <c r="G298" s="77">
        <v>11721.29</v>
      </c>
      <c r="H298" s="77">
        <v>-1.3728</v>
      </c>
      <c r="I298" s="77">
        <v>-0.57702279066432005</v>
      </c>
      <c r="J298" s="78">
        <v>8.0000000000000004E-4</v>
      </c>
      <c r="K298" s="78">
        <v>0</v>
      </c>
    </row>
    <row r="299" spans="2:11">
      <c r="B299" t="s">
        <v>3020</v>
      </c>
      <c r="C299" t="s">
        <v>3023</v>
      </c>
      <c r="D299" t="s">
        <v>123</v>
      </c>
      <c r="E299" t="s">
        <v>106</v>
      </c>
      <c r="F299" t="s">
        <v>285</v>
      </c>
      <c r="G299" s="77">
        <v>7818.71</v>
      </c>
      <c r="H299" s="77">
        <v>-1.3141</v>
      </c>
      <c r="I299" s="77">
        <v>-0.36844596584245998</v>
      </c>
      <c r="J299" s="78">
        <v>5.0000000000000001E-4</v>
      </c>
      <c r="K299" s="78">
        <v>0</v>
      </c>
    </row>
    <row r="300" spans="2:11">
      <c r="B300" t="s">
        <v>3020</v>
      </c>
      <c r="C300" t="s">
        <v>3024</v>
      </c>
      <c r="D300" t="s">
        <v>123</v>
      </c>
      <c r="E300" t="s">
        <v>106</v>
      </c>
      <c r="F300" t="s">
        <v>285</v>
      </c>
      <c r="G300" s="77">
        <v>7326.04</v>
      </c>
      <c r="H300" s="77">
        <v>-1.286</v>
      </c>
      <c r="I300" s="77">
        <v>-0.33784736759840001</v>
      </c>
      <c r="J300" s="78">
        <v>4.0000000000000002E-4</v>
      </c>
      <c r="K300" s="78">
        <v>0</v>
      </c>
    </row>
    <row r="301" spans="2:11">
      <c r="B301" t="s">
        <v>3020</v>
      </c>
      <c r="C301" t="s">
        <v>3025</v>
      </c>
      <c r="D301" t="s">
        <v>123</v>
      </c>
      <c r="E301" t="s">
        <v>106</v>
      </c>
      <c r="F301" t="s">
        <v>285</v>
      </c>
      <c r="G301" s="77">
        <v>5856.86</v>
      </c>
      <c r="H301" s="77">
        <v>-1.3141</v>
      </c>
      <c r="I301" s="77">
        <v>-0.27599648017436001</v>
      </c>
      <c r="J301" s="78">
        <v>4.0000000000000002E-4</v>
      </c>
      <c r="K301" s="78">
        <v>0</v>
      </c>
    </row>
    <row r="302" spans="2:11">
      <c r="B302" t="s">
        <v>3026</v>
      </c>
      <c r="C302" t="s">
        <v>3027</v>
      </c>
      <c r="D302" t="s">
        <v>123</v>
      </c>
      <c r="E302" t="s">
        <v>106</v>
      </c>
      <c r="F302" t="s">
        <v>2511</v>
      </c>
      <c r="G302" s="77">
        <v>41787.19</v>
      </c>
      <c r="H302" s="77">
        <v>-5.0918999999999999</v>
      </c>
      <c r="I302" s="77">
        <v>-7.6301542724094604</v>
      </c>
      <c r="J302" s="78">
        <v>0.01</v>
      </c>
      <c r="K302" s="78">
        <v>-1E-4</v>
      </c>
    </row>
    <row r="303" spans="2:11">
      <c r="B303" t="s">
        <v>3026</v>
      </c>
      <c r="C303" t="s">
        <v>3028</v>
      </c>
      <c r="D303" t="s">
        <v>123</v>
      </c>
      <c r="E303" t="s">
        <v>106</v>
      </c>
      <c r="F303" t="s">
        <v>2511</v>
      </c>
      <c r="G303" s="77">
        <v>46155</v>
      </c>
      <c r="H303" s="77">
        <v>-5.0411999999999999</v>
      </c>
      <c r="I303" s="77">
        <v>-8.3437823739599999</v>
      </c>
      <c r="J303" s="78">
        <v>1.09E-2</v>
      </c>
      <c r="K303" s="78">
        <v>-1E-4</v>
      </c>
    </row>
    <row r="304" spans="2:11">
      <c r="B304" t="s">
        <v>3026</v>
      </c>
      <c r="C304" t="s">
        <v>3029</v>
      </c>
      <c r="D304" t="s">
        <v>123</v>
      </c>
      <c r="E304" t="s">
        <v>106</v>
      </c>
      <c r="F304" t="s">
        <v>291</v>
      </c>
      <c r="G304" s="77">
        <v>11966.47</v>
      </c>
      <c r="H304" s="77">
        <v>-1.9399</v>
      </c>
      <c r="I304" s="77">
        <v>-0.83244525978658002</v>
      </c>
      <c r="J304" s="78">
        <v>1.1000000000000001E-3</v>
      </c>
      <c r="K304" s="78">
        <v>0</v>
      </c>
    </row>
    <row r="305" spans="2:11">
      <c r="B305" t="s">
        <v>3026</v>
      </c>
      <c r="C305" t="s">
        <v>3030</v>
      </c>
      <c r="D305" t="s">
        <v>123</v>
      </c>
      <c r="E305" t="s">
        <v>106</v>
      </c>
      <c r="F305" t="s">
        <v>2511</v>
      </c>
      <c r="G305" s="77">
        <v>8787.83</v>
      </c>
      <c r="H305" s="77">
        <v>-5.1223999999999998</v>
      </c>
      <c r="I305" s="77">
        <v>-1.61423002485712</v>
      </c>
      <c r="J305" s="78">
        <v>2.0999999999999999E-3</v>
      </c>
      <c r="K305" s="78">
        <v>0</v>
      </c>
    </row>
    <row r="306" spans="2:11">
      <c r="B306" t="s">
        <v>3026</v>
      </c>
      <c r="C306" t="s">
        <v>3031</v>
      </c>
      <c r="D306" t="s">
        <v>123</v>
      </c>
      <c r="E306" t="s">
        <v>106</v>
      </c>
      <c r="F306" t="s">
        <v>618</v>
      </c>
      <c r="G306" s="77">
        <v>12119.49</v>
      </c>
      <c r="H306" s="77">
        <v>-7.5019</v>
      </c>
      <c r="I306" s="77">
        <v>-3.2603625848316602</v>
      </c>
      <c r="J306" s="78">
        <v>4.3E-3</v>
      </c>
      <c r="K306" s="78">
        <v>0</v>
      </c>
    </row>
    <row r="307" spans="2:11">
      <c r="B307" t="s">
        <v>3026</v>
      </c>
      <c r="C307" t="s">
        <v>3032</v>
      </c>
      <c r="D307" t="s">
        <v>123</v>
      </c>
      <c r="E307" t="s">
        <v>106</v>
      </c>
      <c r="F307" t="s">
        <v>291</v>
      </c>
      <c r="G307" s="77">
        <v>2891.57</v>
      </c>
      <c r="H307" s="77">
        <v>-1.9399</v>
      </c>
      <c r="I307" s="77">
        <v>-0.20115152921797999</v>
      </c>
      <c r="J307" s="78">
        <v>2.9999999999999997E-4</v>
      </c>
      <c r="K307" s="78">
        <v>0</v>
      </c>
    </row>
    <row r="308" spans="2:11">
      <c r="B308" t="s">
        <v>3026</v>
      </c>
      <c r="C308" t="s">
        <v>3033</v>
      </c>
      <c r="D308" t="s">
        <v>123</v>
      </c>
      <c r="E308" t="s">
        <v>106</v>
      </c>
      <c r="F308" t="s">
        <v>279</v>
      </c>
      <c r="G308" s="77">
        <v>8804.15</v>
      </c>
      <c r="H308" s="77">
        <v>-0.44109999999999999</v>
      </c>
      <c r="I308" s="77">
        <v>-0.13926268886090001</v>
      </c>
      <c r="J308" s="78">
        <v>2.0000000000000001E-4</v>
      </c>
      <c r="K308" s="78">
        <v>0</v>
      </c>
    </row>
    <row r="309" spans="2:11">
      <c r="B309" t="s">
        <v>3034</v>
      </c>
      <c r="C309" t="s">
        <v>3035</v>
      </c>
      <c r="D309" t="s">
        <v>123</v>
      </c>
      <c r="E309" t="s">
        <v>106</v>
      </c>
      <c r="F309" t="s">
        <v>285</v>
      </c>
      <c r="G309" s="77">
        <v>32271.94</v>
      </c>
      <c r="H309" s="77">
        <v>-2.0569999999999999</v>
      </c>
      <c r="I309" s="77">
        <v>-2.3805080275988</v>
      </c>
      <c r="J309" s="78">
        <v>3.0999999999999999E-3</v>
      </c>
      <c r="K309" s="78">
        <v>0</v>
      </c>
    </row>
    <row r="310" spans="2:11">
      <c r="B310" t="s">
        <v>3034</v>
      </c>
      <c r="C310" t="s">
        <v>3036</v>
      </c>
      <c r="D310" t="s">
        <v>123</v>
      </c>
      <c r="E310" t="s">
        <v>106</v>
      </c>
      <c r="F310" t="s">
        <v>285</v>
      </c>
      <c r="G310" s="77">
        <v>27140.6</v>
      </c>
      <c r="H310" s="77">
        <v>-2.0503</v>
      </c>
      <c r="I310" s="77">
        <v>-1.9954789063748</v>
      </c>
      <c r="J310" s="78">
        <v>2.5999999999999999E-3</v>
      </c>
      <c r="K310" s="78">
        <v>0</v>
      </c>
    </row>
    <row r="311" spans="2:11">
      <c r="B311" t="s">
        <v>3034</v>
      </c>
      <c r="C311" t="s">
        <v>3037</v>
      </c>
      <c r="D311" t="s">
        <v>123</v>
      </c>
      <c r="E311" t="s">
        <v>106</v>
      </c>
      <c r="F311" t="s">
        <v>285</v>
      </c>
      <c r="G311" s="77">
        <v>9692.44</v>
      </c>
      <c r="H311" s="77">
        <v>-2.0569999999999999</v>
      </c>
      <c r="I311" s="77">
        <v>-0.71495333800880001</v>
      </c>
      <c r="J311" s="78">
        <v>8.9999999999999998E-4</v>
      </c>
      <c r="K311" s="78">
        <v>0</v>
      </c>
    </row>
    <row r="312" spans="2:11">
      <c r="B312" t="s">
        <v>3034</v>
      </c>
      <c r="C312" t="s">
        <v>3038</v>
      </c>
      <c r="D312" t="s">
        <v>123</v>
      </c>
      <c r="E312" t="s">
        <v>106</v>
      </c>
      <c r="F312" t="s">
        <v>285</v>
      </c>
      <c r="G312" s="77">
        <v>12430.05</v>
      </c>
      <c r="H312" s="77">
        <v>-1.8621000000000001</v>
      </c>
      <c r="I312" s="77">
        <v>-0.83001542032529996</v>
      </c>
      <c r="J312" s="78">
        <v>1.1000000000000001E-3</v>
      </c>
      <c r="K312" s="78">
        <v>0</v>
      </c>
    </row>
    <row r="313" spans="2:11">
      <c r="B313" t="s">
        <v>3034</v>
      </c>
      <c r="C313" t="s">
        <v>3039</v>
      </c>
      <c r="D313" t="s">
        <v>123</v>
      </c>
      <c r="E313" t="s">
        <v>106</v>
      </c>
      <c r="F313" t="s">
        <v>285</v>
      </c>
      <c r="G313" s="77">
        <v>33223.75</v>
      </c>
      <c r="H313" s="77">
        <v>-2.0569999999999999</v>
      </c>
      <c r="I313" s="77">
        <v>-2.450717359475</v>
      </c>
      <c r="J313" s="78">
        <v>3.2000000000000002E-3</v>
      </c>
      <c r="K313" s="78">
        <v>0</v>
      </c>
    </row>
    <row r="314" spans="2:11">
      <c r="B314" t="s">
        <v>3040</v>
      </c>
      <c r="C314" t="s">
        <v>3041</v>
      </c>
      <c r="D314" t="s">
        <v>123</v>
      </c>
      <c r="E314" t="s">
        <v>106</v>
      </c>
      <c r="F314" t="s">
        <v>282</v>
      </c>
      <c r="G314" s="77">
        <v>2961.75</v>
      </c>
      <c r="H314" s="77">
        <v>-1.5195000000000001</v>
      </c>
      <c r="I314" s="77">
        <v>-0.1613835954225</v>
      </c>
      <c r="J314" s="78">
        <v>2.0000000000000001E-4</v>
      </c>
      <c r="K314" s="78">
        <v>0</v>
      </c>
    </row>
    <row r="315" spans="2:11">
      <c r="B315" t="s">
        <v>3040</v>
      </c>
      <c r="C315" t="s">
        <v>3042</v>
      </c>
      <c r="D315" t="s">
        <v>123</v>
      </c>
      <c r="E315" t="s">
        <v>106</v>
      </c>
      <c r="F315" t="s">
        <v>282</v>
      </c>
      <c r="G315" s="77">
        <v>26536.98</v>
      </c>
      <c r="H315" s="77">
        <v>-1.9678</v>
      </c>
      <c r="I315" s="77">
        <v>-1.8725901670898399</v>
      </c>
      <c r="J315" s="78">
        <v>2.3999999999999998E-3</v>
      </c>
      <c r="K315" s="78">
        <v>0</v>
      </c>
    </row>
    <row r="316" spans="2:11">
      <c r="B316" t="s">
        <v>3040</v>
      </c>
      <c r="C316" t="s">
        <v>3043</v>
      </c>
      <c r="D316" t="s">
        <v>123</v>
      </c>
      <c r="E316" t="s">
        <v>106</v>
      </c>
      <c r="F316" t="s">
        <v>282</v>
      </c>
      <c r="G316" s="77">
        <v>1154.68</v>
      </c>
      <c r="H316" s="77">
        <v>-2.6530999999999998</v>
      </c>
      <c r="I316" s="77">
        <v>-0.10985644687688</v>
      </c>
      <c r="J316" s="78">
        <v>1E-4</v>
      </c>
      <c r="K316" s="78">
        <v>0</v>
      </c>
    </row>
    <row r="317" spans="2:11">
      <c r="B317" t="s">
        <v>3040</v>
      </c>
      <c r="C317" t="s">
        <v>3044</v>
      </c>
      <c r="D317" t="s">
        <v>123</v>
      </c>
      <c r="E317" t="s">
        <v>106</v>
      </c>
      <c r="F317" t="s">
        <v>282</v>
      </c>
      <c r="G317" s="77">
        <v>31485.96</v>
      </c>
      <c r="H317" s="77">
        <v>-1.5195000000000001</v>
      </c>
      <c r="I317" s="77">
        <v>-1.7156469756492001</v>
      </c>
      <c r="J317" s="78">
        <v>2.2000000000000001E-3</v>
      </c>
      <c r="K317" s="78">
        <v>0</v>
      </c>
    </row>
    <row r="318" spans="2:11">
      <c r="B318" t="s">
        <v>3040</v>
      </c>
      <c r="C318" t="s">
        <v>3045</v>
      </c>
      <c r="D318" t="s">
        <v>123</v>
      </c>
      <c r="E318" t="s">
        <v>106</v>
      </c>
      <c r="F318" t="s">
        <v>282</v>
      </c>
      <c r="G318" s="77">
        <v>11744.08</v>
      </c>
      <c r="H318" s="77">
        <v>-1.5194000000000001</v>
      </c>
      <c r="I318" s="77">
        <v>-0.63988423175071996</v>
      </c>
      <c r="J318" s="78">
        <v>8.0000000000000004E-4</v>
      </c>
      <c r="K318" s="78">
        <v>0</v>
      </c>
    </row>
    <row r="319" spans="2:11">
      <c r="B319" t="s">
        <v>3046</v>
      </c>
      <c r="C319" t="s">
        <v>3047</v>
      </c>
      <c r="D319" t="s">
        <v>123</v>
      </c>
      <c r="E319" t="s">
        <v>106</v>
      </c>
      <c r="F319" t="s">
        <v>618</v>
      </c>
      <c r="G319" s="77">
        <v>28734.48</v>
      </c>
      <c r="H319" s="77">
        <v>-8.2484000000000002</v>
      </c>
      <c r="I319" s="77">
        <v>-8.4993035660755201</v>
      </c>
      <c r="J319" s="78">
        <v>1.11E-2</v>
      </c>
      <c r="K319" s="78">
        <v>-1E-4</v>
      </c>
    </row>
    <row r="320" spans="2:11">
      <c r="B320" t="s">
        <v>3046</v>
      </c>
      <c r="C320" t="s">
        <v>3048</v>
      </c>
      <c r="D320" t="s">
        <v>123</v>
      </c>
      <c r="E320" t="s">
        <v>106</v>
      </c>
      <c r="F320" t="s">
        <v>618</v>
      </c>
      <c r="G320" s="77">
        <v>10906.94</v>
      </c>
      <c r="H320" s="77">
        <v>-8.2969000000000008</v>
      </c>
      <c r="I320" s="77">
        <v>-3.2451073268279602</v>
      </c>
      <c r="J320" s="78">
        <v>4.1999999999999997E-3</v>
      </c>
      <c r="K320" s="78">
        <v>0</v>
      </c>
    </row>
    <row r="321" spans="2:11">
      <c r="B321" t="s">
        <v>3046</v>
      </c>
      <c r="C321" t="s">
        <v>3049</v>
      </c>
      <c r="D321" t="s">
        <v>123</v>
      </c>
      <c r="E321" t="s">
        <v>106</v>
      </c>
      <c r="F321" t="s">
        <v>274</v>
      </c>
      <c r="G321" s="77">
        <v>6058.51</v>
      </c>
      <c r="H321" s="77">
        <v>-10.4793</v>
      </c>
      <c r="I321" s="77">
        <v>-2.27671352620998</v>
      </c>
      <c r="J321" s="78">
        <v>3.0000000000000001E-3</v>
      </c>
      <c r="K321" s="78">
        <v>0</v>
      </c>
    </row>
    <row r="322" spans="2:11">
      <c r="B322" t="s">
        <v>3046</v>
      </c>
      <c r="C322" t="s">
        <v>3050</v>
      </c>
      <c r="D322" t="s">
        <v>123</v>
      </c>
      <c r="E322" t="s">
        <v>106</v>
      </c>
      <c r="F322" t="s">
        <v>274</v>
      </c>
      <c r="G322" s="77">
        <v>8537.7199999999993</v>
      </c>
      <c r="H322" s="77">
        <v>-9.5726999999999993</v>
      </c>
      <c r="I322" s="77">
        <v>-2.9308030962698401</v>
      </c>
      <c r="J322" s="78">
        <v>3.8E-3</v>
      </c>
      <c r="K322" s="78">
        <v>0</v>
      </c>
    </row>
    <row r="323" spans="2:11">
      <c r="B323" t="s">
        <v>3046</v>
      </c>
      <c r="C323" t="s">
        <v>3051</v>
      </c>
      <c r="D323" t="s">
        <v>123</v>
      </c>
      <c r="E323" t="s">
        <v>106</v>
      </c>
      <c r="F323" t="s">
        <v>274</v>
      </c>
      <c r="G323" s="77">
        <v>6562.13</v>
      </c>
      <c r="H323" s="77">
        <v>-7.0103999999999997</v>
      </c>
      <c r="I323" s="77">
        <v>-1.64967317961072</v>
      </c>
      <c r="J323" s="78">
        <v>2.2000000000000001E-3</v>
      </c>
      <c r="K323" s="78">
        <v>0</v>
      </c>
    </row>
    <row r="324" spans="2:11">
      <c r="B324" t="s">
        <v>3046</v>
      </c>
      <c r="C324" t="s">
        <v>3052</v>
      </c>
      <c r="D324" t="s">
        <v>123</v>
      </c>
      <c r="E324" t="s">
        <v>106</v>
      </c>
      <c r="F324" t="s">
        <v>291</v>
      </c>
      <c r="G324" s="77">
        <v>7730.07</v>
      </c>
      <c r="H324" s="77">
        <v>-1.8694999999999999</v>
      </c>
      <c r="I324" s="77">
        <v>-0.51822597991889996</v>
      </c>
      <c r="J324" s="78">
        <v>6.9999999999999999E-4</v>
      </c>
      <c r="K324" s="78">
        <v>0</v>
      </c>
    </row>
    <row r="325" spans="2:11">
      <c r="B325" t="s">
        <v>3046</v>
      </c>
      <c r="C325" t="s">
        <v>3053</v>
      </c>
      <c r="D325" t="s">
        <v>123</v>
      </c>
      <c r="E325" t="s">
        <v>106</v>
      </c>
      <c r="F325" t="s">
        <v>618</v>
      </c>
      <c r="G325" s="77">
        <v>21799.119999999999</v>
      </c>
      <c r="H325" s="77">
        <v>-8.2376000000000005</v>
      </c>
      <c r="I325" s="77">
        <v>-6.4394673725043203</v>
      </c>
      <c r="J325" s="78">
        <v>8.3999999999999995E-3</v>
      </c>
      <c r="K325" s="78">
        <v>-1E-4</v>
      </c>
    </row>
    <row r="326" spans="2:11">
      <c r="B326" t="s">
        <v>3046</v>
      </c>
      <c r="C326" t="s">
        <v>3054</v>
      </c>
      <c r="D326" t="s">
        <v>123</v>
      </c>
      <c r="E326" t="s">
        <v>106</v>
      </c>
      <c r="F326" t="s">
        <v>618</v>
      </c>
      <c r="G326" s="77">
        <v>16354.22</v>
      </c>
      <c r="H326" s="77">
        <v>-8.2052999999999994</v>
      </c>
      <c r="I326" s="77">
        <v>-4.8120993497847602</v>
      </c>
      <c r="J326" s="78">
        <v>6.3E-3</v>
      </c>
      <c r="K326" s="78">
        <v>-1E-4</v>
      </c>
    </row>
    <row r="327" spans="2:11">
      <c r="B327" t="s">
        <v>3055</v>
      </c>
      <c r="C327" t="s">
        <v>3056</v>
      </c>
      <c r="D327" t="s">
        <v>123</v>
      </c>
      <c r="E327" t="s">
        <v>106</v>
      </c>
      <c r="F327" t="s">
        <v>282</v>
      </c>
      <c r="G327" s="77">
        <v>21033.48</v>
      </c>
      <c r="H327" s="77">
        <v>-1.6149</v>
      </c>
      <c r="I327" s="77">
        <v>-1.2180554313127201</v>
      </c>
      <c r="J327" s="78">
        <v>1.6000000000000001E-3</v>
      </c>
      <c r="K327" s="78">
        <v>0</v>
      </c>
    </row>
    <row r="328" spans="2:11">
      <c r="B328" t="s">
        <v>3055</v>
      </c>
      <c r="C328" t="s">
        <v>3057</v>
      </c>
      <c r="D328" t="s">
        <v>123</v>
      </c>
      <c r="E328" t="s">
        <v>106</v>
      </c>
      <c r="F328" t="s">
        <v>282</v>
      </c>
      <c r="G328" s="77">
        <v>30834.75</v>
      </c>
      <c r="H328" s="77">
        <v>-1.5723</v>
      </c>
      <c r="I328" s="77">
        <v>-1.7385457804605</v>
      </c>
      <c r="J328" s="78">
        <v>2.3E-3</v>
      </c>
      <c r="K328" s="78">
        <v>0</v>
      </c>
    </row>
    <row r="329" spans="2:11">
      <c r="B329" t="s">
        <v>3055</v>
      </c>
      <c r="C329" t="s">
        <v>3058</v>
      </c>
      <c r="D329" t="s">
        <v>123</v>
      </c>
      <c r="E329" t="s">
        <v>106</v>
      </c>
      <c r="F329" t="s">
        <v>282</v>
      </c>
      <c r="G329" s="77">
        <v>33022.85</v>
      </c>
      <c r="H329" s="77">
        <v>-1.6165</v>
      </c>
      <c r="I329" s="77">
        <v>-1.9142583317165001</v>
      </c>
      <c r="J329" s="78">
        <v>2.5000000000000001E-3</v>
      </c>
      <c r="K329" s="78">
        <v>0</v>
      </c>
    </row>
    <row r="330" spans="2:11">
      <c r="B330" t="s">
        <v>3055</v>
      </c>
      <c r="C330" t="s">
        <v>3059</v>
      </c>
      <c r="D330" t="s">
        <v>123</v>
      </c>
      <c r="E330" t="s">
        <v>106</v>
      </c>
      <c r="F330" t="s">
        <v>282</v>
      </c>
      <c r="G330" s="77">
        <v>2396.54</v>
      </c>
      <c r="H330" s="77">
        <v>-1.6149</v>
      </c>
      <c r="I330" s="77">
        <v>-0.13878438391355999</v>
      </c>
      <c r="J330" s="78">
        <v>2.0000000000000001E-4</v>
      </c>
      <c r="K330" s="78">
        <v>0</v>
      </c>
    </row>
    <row r="331" spans="2:11">
      <c r="B331" t="s">
        <v>3060</v>
      </c>
      <c r="C331" t="s">
        <v>3061</v>
      </c>
      <c r="D331" t="s">
        <v>123</v>
      </c>
      <c r="E331" t="s">
        <v>106</v>
      </c>
      <c r="F331" t="s">
        <v>421</v>
      </c>
      <c r="G331" s="77">
        <v>4418.07</v>
      </c>
      <c r="H331" s="77">
        <v>-1.2587999999999999</v>
      </c>
      <c r="I331" s="77">
        <v>-0.19943418926376</v>
      </c>
      <c r="J331" s="78">
        <v>2.9999999999999997E-4</v>
      </c>
      <c r="K331" s="78">
        <v>0</v>
      </c>
    </row>
    <row r="332" spans="2:11">
      <c r="B332" t="s">
        <v>3060</v>
      </c>
      <c r="C332" t="s">
        <v>3062</v>
      </c>
      <c r="D332" t="s">
        <v>123</v>
      </c>
      <c r="E332" t="s">
        <v>106</v>
      </c>
      <c r="F332" t="s">
        <v>421</v>
      </c>
      <c r="G332" s="77">
        <v>17629.84</v>
      </c>
      <c r="H332" s="77">
        <v>-1.3627</v>
      </c>
      <c r="I332" s="77">
        <v>-0.86150720123248004</v>
      </c>
      <c r="J332" s="78">
        <v>1.1000000000000001E-3</v>
      </c>
      <c r="K332" s="78">
        <v>0</v>
      </c>
    </row>
    <row r="333" spans="2:11">
      <c r="B333" t="s">
        <v>3060</v>
      </c>
      <c r="C333" t="s">
        <v>3063</v>
      </c>
      <c r="D333" t="s">
        <v>123</v>
      </c>
      <c r="E333" t="s">
        <v>106</v>
      </c>
      <c r="F333" t="s">
        <v>291</v>
      </c>
      <c r="G333" s="77">
        <v>15762.58</v>
      </c>
      <c r="H333" s="77">
        <v>0.80100000000000005</v>
      </c>
      <c r="I333" s="77">
        <v>0.45276214115879998</v>
      </c>
      <c r="J333" s="78">
        <v>-5.9999999999999995E-4</v>
      </c>
      <c r="K333" s="78">
        <v>0</v>
      </c>
    </row>
    <row r="334" spans="2:11">
      <c r="B334" t="s">
        <v>3060</v>
      </c>
      <c r="C334" t="s">
        <v>3064</v>
      </c>
      <c r="D334" t="s">
        <v>123</v>
      </c>
      <c r="E334" t="s">
        <v>106</v>
      </c>
      <c r="F334" t="s">
        <v>291</v>
      </c>
      <c r="G334" s="77">
        <v>32860.18</v>
      </c>
      <c r="H334" s="77">
        <v>-1.0475000000000001</v>
      </c>
      <c r="I334" s="77">
        <v>-1.2343384424029999</v>
      </c>
      <c r="J334" s="78">
        <v>1.6000000000000001E-3</v>
      </c>
      <c r="K334" s="78">
        <v>0</v>
      </c>
    </row>
    <row r="335" spans="2:11">
      <c r="B335" t="s">
        <v>3060</v>
      </c>
      <c r="C335" t="s">
        <v>3065</v>
      </c>
      <c r="D335" t="s">
        <v>123</v>
      </c>
      <c r="E335" t="s">
        <v>106</v>
      </c>
      <c r="F335" t="s">
        <v>279</v>
      </c>
      <c r="G335" s="77">
        <v>5937.5</v>
      </c>
      <c r="H335" s="77">
        <v>-0.55130000000000001</v>
      </c>
      <c r="I335" s="77">
        <v>-0.117382106875</v>
      </c>
      <c r="J335" s="78">
        <v>2.0000000000000001E-4</v>
      </c>
      <c r="K335" s="78">
        <v>0</v>
      </c>
    </row>
    <row r="336" spans="2:11">
      <c r="B336" t="s">
        <v>3066</v>
      </c>
      <c r="C336" t="s">
        <v>3067</v>
      </c>
      <c r="D336" t="s">
        <v>123</v>
      </c>
      <c r="E336" t="s">
        <v>106</v>
      </c>
      <c r="F336" t="s">
        <v>342</v>
      </c>
      <c r="G336" s="77">
        <v>18638.28</v>
      </c>
      <c r="H336" s="77">
        <v>-3.1431</v>
      </c>
      <c r="I336" s="77">
        <v>-2.1007497263464798</v>
      </c>
      <c r="J336" s="78">
        <v>2.7000000000000001E-3</v>
      </c>
      <c r="K336" s="78">
        <v>0</v>
      </c>
    </row>
    <row r="337" spans="2:11">
      <c r="B337" t="s">
        <v>3066</v>
      </c>
      <c r="C337" t="s">
        <v>3068</v>
      </c>
      <c r="D337" t="s">
        <v>123</v>
      </c>
      <c r="E337" t="s">
        <v>106</v>
      </c>
      <c r="F337" t="s">
        <v>342</v>
      </c>
      <c r="G337" s="77">
        <v>15177.02</v>
      </c>
      <c r="H337" s="77">
        <v>-3.1000999999999999</v>
      </c>
      <c r="I337" s="77">
        <v>-1.6872230301137201</v>
      </c>
      <c r="J337" s="78">
        <v>2.2000000000000001E-3</v>
      </c>
      <c r="K337" s="78">
        <v>0</v>
      </c>
    </row>
    <row r="338" spans="2:11">
      <c r="B338" t="s">
        <v>3066</v>
      </c>
      <c r="C338" t="s">
        <v>3069</v>
      </c>
      <c r="D338" t="s">
        <v>123</v>
      </c>
      <c r="E338" t="s">
        <v>106</v>
      </c>
      <c r="F338" t="s">
        <v>342</v>
      </c>
      <c r="G338" s="77">
        <v>8668.9699999999993</v>
      </c>
      <c r="H338" s="77">
        <v>-3.1431</v>
      </c>
      <c r="I338" s="77">
        <v>-0.97709318430701997</v>
      </c>
      <c r="J338" s="78">
        <v>1.2999999999999999E-3</v>
      </c>
      <c r="K338" s="78">
        <v>0</v>
      </c>
    </row>
    <row r="339" spans="2:11">
      <c r="B339" t="s">
        <v>3066</v>
      </c>
      <c r="C339" t="s">
        <v>3070</v>
      </c>
      <c r="D339" t="s">
        <v>123</v>
      </c>
      <c r="E339" t="s">
        <v>106</v>
      </c>
      <c r="F339" t="s">
        <v>291</v>
      </c>
      <c r="G339" s="77">
        <v>11234.65</v>
      </c>
      <c r="H339" s="77">
        <v>0.51490000000000002</v>
      </c>
      <c r="I339" s="77">
        <v>0.20744010528010001</v>
      </c>
      <c r="J339" s="78">
        <v>-2.9999999999999997E-4</v>
      </c>
      <c r="K339" s="78">
        <v>0</v>
      </c>
    </row>
    <row r="340" spans="2:11">
      <c r="B340" t="s">
        <v>3071</v>
      </c>
      <c r="C340" t="s">
        <v>3072</v>
      </c>
      <c r="D340" t="s">
        <v>123</v>
      </c>
      <c r="E340" t="s">
        <v>200</v>
      </c>
      <c r="F340" t="s">
        <v>291</v>
      </c>
      <c r="G340" s="77">
        <v>93926.46</v>
      </c>
      <c r="H340" s="77">
        <v>19.100000000000001</v>
      </c>
      <c r="I340" s="77">
        <v>0.48459403366631998</v>
      </c>
      <c r="J340" s="78">
        <v>-5.9999999999999995E-4</v>
      </c>
      <c r="K340" s="78">
        <v>0</v>
      </c>
    </row>
    <row r="341" spans="2:11">
      <c r="B341" t="s">
        <v>3073</v>
      </c>
      <c r="C341" t="s">
        <v>3074</v>
      </c>
      <c r="D341" t="s">
        <v>123</v>
      </c>
      <c r="E341" t="s">
        <v>120</v>
      </c>
      <c r="F341" t="s">
        <v>282</v>
      </c>
      <c r="G341" s="77">
        <v>9276.89</v>
      </c>
      <c r="H341" s="77">
        <v>-4.1833</v>
      </c>
      <c r="I341" s="77">
        <v>-0.93197445469705498</v>
      </c>
      <c r="J341" s="78">
        <v>1.1999999999999999E-3</v>
      </c>
      <c r="K341" s="78">
        <v>0</v>
      </c>
    </row>
    <row r="342" spans="2:11">
      <c r="B342" t="s">
        <v>3073</v>
      </c>
      <c r="C342" t="s">
        <v>3075</v>
      </c>
      <c r="D342" t="s">
        <v>123</v>
      </c>
      <c r="E342" t="s">
        <v>120</v>
      </c>
      <c r="F342" t="s">
        <v>282</v>
      </c>
      <c r="G342" s="77">
        <v>16487.32</v>
      </c>
      <c r="H342" s="77">
        <v>-4.1205999999999996</v>
      </c>
      <c r="I342" s="77">
        <v>-1.63152268376988</v>
      </c>
      <c r="J342" s="78">
        <v>2.0999999999999999E-3</v>
      </c>
      <c r="K342" s="78">
        <v>0</v>
      </c>
    </row>
    <row r="343" spans="2:11">
      <c r="B343" t="s">
        <v>3076</v>
      </c>
      <c r="C343" t="s">
        <v>3077</v>
      </c>
      <c r="D343" t="s">
        <v>123</v>
      </c>
      <c r="E343" t="s">
        <v>110</v>
      </c>
      <c r="F343" t="s">
        <v>291</v>
      </c>
      <c r="G343" s="77">
        <v>5427.15</v>
      </c>
      <c r="H343" s="77">
        <v>3.0493000000000001</v>
      </c>
      <c r="I343" s="77">
        <v>0.64478246898219005</v>
      </c>
      <c r="J343" s="78">
        <v>-8.0000000000000004E-4</v>
      </c>
      <c r="K343" s="78">
        <v>0</v>
      </c>
    </row>
    <row r="344" spans="2:11">
      <c r="B344" t="s">
        <v>3078</v>
      </c>
      <c r="C344" t="s">
        <v>3079</v>
      </c>
      <c r="D344" t="s">
        <v>123</v>
      </c>
      <c r="E344" t="s">
        <v>110</v>
      </c>
      <c r="F344" t="s">
        <v>285</v>
      </c>
      <c r="G344" s="77">
        <v>9756.92</v>
      </c>
      <c r="H344" s="77">
        <v>2.3742000000000001</v>
      </c>
      <c r="I344" s="77">
        <v>0.90255003367636799</v>
      </c>
      <c r="J344" s="78">
        <v>-1.1999999999999999E-3</v>
      </c>
      <c r="K344" s="78">
        <v>0</v>
      </c>
    </row>
    <row r="345" spans="2:11">
      <c r="B345" t="s">
        <v>3080</v>
      </c>
      <c r="C345" t="s">
        <v>3081</v>
      </c>
      <c r="D345" t="s">
        <v>123</v>
      </c>
      <c r="E345" t="s">
        <v>113</v>
      </c>
      <c r="F345" t="s">
        <v>282</v>
      </c>
      <c r="G345" s="77">
        <v>14716.68</v>
      </c>
      <c r="H345" s="77">
        <v>2.4118999999999939</v>
      </c>
      <c r="I345" s="77">
        <v>1.5710867936969</v>
      </c>
      <c r="J345" s="78">
        <v>-2E-3</v>
      </c>
      <c r="K345" s="78">
        <v>0</v>
      </c>
    </row>
    <row r="346" spans="2:11">
      <c r="B346" t="s">
        <v>3082</v>
      </c>
      <c r="C346" t="s">
        <v>3083</v>
      </c>
      <c r="D346" t="s">
        <v>123</v>
      </c>
      <c r="E346" t="s">
        <v>200</v>
      </c>
      <c r="F346" t="s">
        <v>282</v>
      </c>
      <c r="G346" s="77">
        <v>56080.55</v>
      </c>
      <c r="H346" s="77">
        <v>-76.180000000000007</v>
      </c>
      <c r="I346" s="77">
        <v>-1.15401106668588</v>
      </c>
      <c r="J346" s="78">
        <v>1.5E-3</v>
      </c>
      <c r="K346" s="78">
        <v>0</v>
      </c>
    </row>
    <row r="347" spans="2:11">
      <c r="B347" t="s">
        <v>3082</v>
      </c>
      <c r="C347" t="s">
        <v>3084</v>
      </c>
      <c r="D347" t="s">
        <v>123</v>
      </c>
      <c r="E347" t="s">
        <v>200</v>
      </c>
      <c r="F347" t="s">
        <v>282</v>
      </c>
      <c r="G347" s="77">
        <v>25326.34</v>
      </c>
      <c r="H347" s="77">
        <v>-91.51</v>
      </c>
      <c r="I347" s="77">
        <v>-0.62603372442280802</v>
      </c>
      <c r="J347" s="78">
        <v>8.0000000000000004E-4</v>
      </c>
      <c r="K347" s="78">
        <v>0</v>
      </c>
    </row>
    <row r="348" spans="2:11">
      <c r="B348" t="s">
        <v>3082</v>
      </c>
      <c r="C348" t="s">
        <v>3085</v>
      </c>
      <c r="D348" t="s">
        <v>123</v>
      </c>
      <c r="E348" t="s">
        <v>200</v>
      </c>
      <c r="F348" t="s">
        <v>282</v>
      </c>
      <c r="G348" s="77">
        <v>32562.9</v>
      </c>
      <c r="H348" s="77">
        <v>-71.41</v>
      </c>
      <c r="I348" s="77">
        <v>-0.62811454403267997</v>
      </c>
      <c r="J348" s="78">
        <v>8.0000000000000004E-4</v>
      </c>
      <c r="K348" s="78">
        <v>0</v>
      </c>
    </row>
    <row r="349" spans="2:11">
      <c r="B349" t="s">
        <v>3082</v>
      </c>
      <c r="C349" t="s">
        <v>3086</v>
      </c>
      <c r="D349" t="s">
        <v>123</v>
      </c>
      <c r="E349" t="s">
        <v>200</v>
      </c>
      <c r="F349" t="s">
        <v>282</v>
      </c>
      <c r="G349" s="77">
        <v>64318.96</v>
      </c>
      <c r="H349" s="77">
        <v>-60.390000000000114</v>
      </c>
      <c r="I349" s="77">
        <v>-1.04920604512733</v>
      </c>
      <c r="J349" s="78">
        <v>1.4E-3</v>
      </c>
      <c r="K349" s="78">
        <v>0</v>
      </c>
    </row>
    <row r="350" spans="2:11">
      <c r="B350" t="s">
        <v>3082</v>
      </c>
      <c r="C350" t="s">
        <v>3087</v>
      </c>
      <c r="D350" t="s">
        <v>123</v>
      </c>
      <c r="E350" t="s">
        <v>200</v>
      </c>
      <c r="F350" t="s">
        <v>285</v>
      </c>
      <c r="G350" s="77">
        <v>5644.24</v>
      </c>
      <c r="H350" s="77">
        <v>242.41</v>
      </c>
      <c r="I350" s="77">
        <v>0.36958364539420802</v>
      </c>
      <c r="J350" s="78">
        <v>-5.0000000000000001E-4</v>
      </c>
      <c r="K350" s="78">
        <v>0</v>
      </c>
    </row>
    <row r="351" spans="2:11">
      <c r="B351" t="s">
        <v>3082</v>
      </c>
      <c r="C351" t="s">
        <v>3088</v>
      </c>
      <c r="D351" t="s">
        <v>123</v>
      </c>
      <c r="E351" t="s">
        <v>200</v>
      </c>
      <c r="F351" t="s">
        <v>285</v>
      </c>
      <c r="G351" s="77">
        <v>25290.52</v>
      </c>
      <c r="H351" s="77">
        <v>243.87000000000029</v>
      </c>
      <c r="I351" s="77">
        <v>1.6659918722414899</v>
      </c>
      <c r="J351" s="78">
        <v>-2.2000000000000001E-3</v>
      </c>
      <c r="K351" s="78">
        <v>0</v>
      </c>
    </row>
    <row r="352" spans="2:11">
      <c r="B352" t="s">
        <v>3082</v>
      </c>
      <c r="C352" t="s">
        <v>3089</v>
      </c>
      <c r="D352" t="s">
        <v>123</v>
      </c>
      <c r="E352" t="s">
        <v>200</v>
      </c>
      <c r="F352" t="s">
        <v>285</v>
      </c>
      <c r="G352" s="77">
        <v>7887.46</v>
      </c>
      <c r="H352" s="77">
        <v>243.87</v>
      </c>
      <c r="I352" s="77">
        <v>0.51957983673842401</v>
      </c>
      <c r="J352" s="78">
        <v>-6.9999999999999999E-4</v>
      </c>
      <c r="K352" s="78">
        <v>0</v>
      </c>
    </row>
    <row r="353" spans="2:11">
      <c r="B353" t="s">
        <v>3090</v>
      </c>
      <c r="C353" t="s">
        <v>3091</v>
      </c>
      <c r="D353" t="s">
        <v>123</v>
      </c>
      <c r="E353" t="s">
        <v>106</v>
      </c>
      <c r="F353" t="s">
        <v>342</v>
      </c>
      <c r="G353" s="77">
        <v>40729.279999999999</v>
      </c>
      <c r="H353" s="77">
        <v>2.7469999999999999</v>
      </c>
      <c r="I353" s="77">
        <v>4.0121362912576002</v>
      </c>
      <c r="J353" s="78">
        <v>-5.1999999999999998E-3</v>
      </c>
      <c r="K353" s="78">
        <v>0</v>
      </c>
    </row>
    <row r="354" spans="2:11">
      <c r="B354" t="s">
        <v>3092</v>
      </c>
      <c r="C354" t="s">
        <v>3093</v>
      </c>
      <c r="D354" t="s">
        <v>123</v>
      </c>
      <c r="E354" t="s">
        <v>106</v>
      </c>
      <c r="F354" t="s">
        <v>421</v>
      </c>
      <c r="G354" s="77">
        <v>182719.52</v>
      </c>
      <c r="H354" s="77">
        <v>-5.1900999999999966</v>
      </c>
      <c r="I354" s="77">
        <v>-34.007206345766697</v>
      </c>
      <c r="J354" s="78">
        <v>4.4400000000000002E-2</v>
      </c>
      <c r="K354" s="78">
        <v>-4.0000000000000002E-4</v>
      </c>
    </row>
    <row r="355" spans="2:11">
      <c r="B355" t="s">
        <v>3094</v>
      </c>
      <c r="C355" t="s">
        <v>3095</v>
      </c>
      <c r="D355" t="s">
        <v>123</v>
      </c>
      <c r="E355" t="s">
        <v>106</v>
      </c>
      <c r="F355" t="s">
        <v>282</v>
      </c>
      <c r="G355" s="77">
        <v>180335.18</v>
      </c>
      <c r="H355" s="77">
        <v>-2.5687999999999938</v>
      </c>
      <c r="I355" s="77">
        <v>-16.611966072370201</v>
      </c>
      <c r="J355" s="78">
        <v>2.1700000000000001E-2</v>
      </c>
      <c r="K355" s="78">
        <v>-2.0000000000000001E-4</v>
      </c>
    </row>
    <row r="356" spans="2:11">
      <c r="B356" t="s">
        <v>3096</v>
      </c>
      <c r="C356" t="s">
        <v>3097</v>
      </c>
      <c r="D356" t="s">
        <v>123</v>
      </c>
      <c r="E356" t="s">
        <v>106</v>
      </c>
      <c r="F356" t="s">
        <v>285</v>
      </c>
      <c r="G356" s="77">
        <v>110887.09</v>
      </c>
      <c r="H356" s="77">
        <v>-1.4252</v>
      </c>
      <c r="I356" s="77">
        <v>-5.6671810247544796</v>
      </c>
      <c r="J356" s="78">
        <v>7.4000000000000003E-3</v>
      </c>
      <c r="K356" s="78">
        <v>-1E-4</v>
      </c>
    </row>
    <row r="357" spans="2:11">
      <c r="B357" t="s">
        <v>3098</v>
      </c>
      <c r="C357" t="s">
        <v>3099</v>
      </c>
      <c r="D357" t="s">
        <v>123</v>
      </c>
      <c r="E357" t="s">
        <v>106</v>
      </c>
      <c r="F357" t="s">
        <v>618</v>
      </c>
      <c r="G357" s="77">
        <v>108410.2</v>
      </c>
      <c r="H357" s="77">
        <v>3.7578999999999998</v>
      </c>
      <c r="I357" s="77">
        <v>14.6091736041988</v>
      </c>
      <c r="J357" s="78">
        <v>-1.9099999999999999E-2</v>
      </c>
      <c r="K357" s="78">
        <v>2.0000000000000001E-4</v>
      </c>
    </row>
    <row r="358" spans="2:11">
      <c r="B358" t="s">
        <v>3100</v>
      </c>
      <c r="C358" t="s">
        <v>3101</v>
      </c>
      <c r="D358" t="s">
        <v>123</v>
      </c>
      <c r="E358" t="s">
        <v>106</v>
      </c>
      <c r="F358" t="s">
        <v>673</v>
      </c>
      <c r="G358" s="77">
        <v>253082.93</v>
      </c>
      <c r="H358" s="77">
        <v>-3.0771000000000024</v>
      </c>
      <c r="I358" s="77">
        <v>-27.926386812761599</v>
      </c>
      <c r="J358" s="78">
        <v>3.6400000000000002E-2</v>
      </c>
      <c r="K358" s="78">
        <v>-2.9999999999999997E-4</v>
      </c>
    </row>
    <row r="359" spans="2:11">
      <c r="B359" t="s">
        <v>3102</v>
      </c>
      <c r="C359" t="s">
        <v>3103</v>
      </c>
      <c r="D359" t="s">
        <v>123</v>
      </c>
      <c r="E359" t="s">
        <v>106</v>
      </c>
      <c r="F359" t="s">
        <v>279</v>
      </c>
      <c r="G359" s="77">
        <v>27172.75</v>
      </c>
      <c r="H359" s="77">
        <v>-1.3445</v>
      </c>
      <c r="I359" s="77">
        <v>-1.3101007187675</v>
      </c>
      <c r="J359" s="78">
        <v>1.6999999999999999E-3</v>
      </c>
      <c r="K359" s="78">
        <v>0</v>
      </c>
    </row>
    <row r="360" spans="2:11">
      <c r="B360" t="s">
        <v>3104</v>
      </c>
      <c r="C360" t="s">
        <v>3105</v>
      </c>
      <c r="D360" t="s">
        <v>123</v>
      </c>
      <c r="E360" t="s">
        <v>110</v>
      </c>
      <c r="F360" t="s">
        <v>3106</v>
      </c>
      <c r="G360" s="77">
        <v>-6000</v>
      </c>
      <c r="H360" s="77">
        <v>0.7251612903225817</v>
      </c>
      <c r="I360" s="77">
        <v>-4.3509677419354902E-2</v>
      </c>
      <c r="J360" s="78">
        <v>1E-4</v>
      </c>
      <c r="K360" s="78">
        <v>0</v>
      </c>
    </row>
    <row r="361" spans="2:11">
      <c r="B361" t="s">
        <v>3107</v>
      </c>
      <c r="C361" t="s">
        <v>3108</v>
      </c>
      <c r="D361" t="s">
        <v>123</v>
      </c>
      <c r="E361" t="s">
        <v>113</v>
      </c>
      <c r="F361" t="s">
        <v>2966</v>
      </c>
      <c r="G361" s="77">
        <v>-68000</v>
      </c>
      <c r="H361" s="77">
        <v>6.9321111111111033</v>
      </c>
      <c r="I361" s="77">
        <v>-4.7138355555555496</v>
      </c>
      <c r="J361" s="78">
        <v>6.1000000000000004E-3</v>
      </c>
      <c r="K361" s="78">
        <v>-1E-4</v>
      </c>
    </row>
    <row r="362" spans="2:11">
      <c r="B362" t="s">
        <v>3109</v>
      </c>
      <c r="C362" t="s">
        <v>3110</v>
      </c>
      <c r="D362" t="s">
        <v>123</v>
      </c>
      <c r="E362" t="s">
        <v>120</v>
      </c>
      <c r="F362" t="s">
        <v>2960</v>
      </c>
      <c r="G362" s="77">
        <v>-45000</v>
      </c>
      <c r="H362" s="77">
        <v>-9.9043505674653112</v>
      </c>
      <c r="I362" s="77">
        <v>4.4569577553593902</v>
      </c>
      <c r="J362" s="78">
        <v>-5.7999999999999996E-3</v>
      </c>
      <c r="K362" s="78">
        <v>1E-4</v>
      </c>
    </row>
    <row r="363" spans="2:11">
      <c r="B363" t="s">
        <v>3111</v>
      </c>
      <c r="C363" t="s">
        <v>3112</v>
      </c>
      <c r="D363" t="s">
        <v>123</v>
      </c>
      <c r="E363" t="s">
        <v>106</v>
      </c>
      <c r="F363" t="s">
        <v>2960</v>
      </c>
      <c r="G363" s="77">
        <v>10430.68</v>
      </c>
      <c r="H363" s="77">
        <v>2.9458850491127713</v>
      </c>
      <c r="I363" s="77">
        <v>0.30727584264079599</v>
      </c>
      <c r="J363" s="78">
        <v>-4.0000000000000002E-4</v>
      </c>
      <c r="K363" s="78">
        <v>0</v>
      </c>
    </row>
    <row r="364" spans="2:11">
      <c r="B364" t="s">
        <v>3113</v>
      </c>
      <c r="C364" t="s">
        <v>3114</v>
      </c>
      <c r="D364" t="s">
        <v>123</v>
      </c>
      <c r="E364" t="s">
        <v>110</v>
      </c>
      <c r="F364" t="s">
        <v>3115</v>
      </c>
      <c r="G364" s="77">
        <v>-87910</v>
      </c>
      <c r="H364" s="77">
        <v>10.266666666666705</v>
      </c>
      <c r="I364" s="77">
        <v>-9.0254266666667</v>
      </c>
      <c r="J364" s="78">
        <v>1.18E-2</v>
      </c>
      <c r="K364" s="78">
        <v>-1E-4</v>
      </c>
    </row>
    <row r="365" spans="2:11">
      <c r="B365" s="79" t="s">
        <v>2199</v>
      </c>
      <c r="C365" s="16"/>
      <c r="D365" s="16"/>
      <c r="G365" s="81">
        <v>308918.23</v>
      </c>
      <c r="I365" s="81">
        <v>-2.8937501903355498</v>
      </c>
      <c r="J365" s="80">
        <v>3.8E-3</v>
      </c>
      <c r="K365" s="80">
        <v>0</v>
      </c>
    </row>
    <row r="366" spans="2:11">
      <c r="B366" t="s">
        <v>3116</v>
      </c>
      <c r="C366" t="s">
        <v>3117</v>
      </c>
      <c r="D366" t="s">
        <v>123</v>
      </c>
      <c r="E366" t="s">
        <v>102</v>
      </c>
      <c r="F366" t="s">
        <v>342</v>
      </c>
      <c r="G366" s="77">
        <v>14094.31</v>
      </c>
      <c r="H366" s="77">
        <v>-7.2972999999999999</v>
      </c>
      <c r="I366" s="77">
        <v>-1.0285040836299999</v>
      </c>
      <c r="J366" s="78">
        <v>1.2999999999999999E-3</v>
      </c>
      <c r="K366" s="78">
        <v>0</v>
      </c>
    </row>
    <row r="367" spans="2:11">
      <c r="B367" t="s">
        <v>3116</v>
      </c>
      <c r="C367" t="s">
        <v>3118</v>
      </c>
      <c r="D367" t="s">
        <v>123</v>
      </c>
      <c r="E367" t="s">
        <v>102</v>
      </c>
      <c r="F367" t="s">
        <v>282</v>
      </c>
      <c r="G367" s="77">
        <v>14652.75</v>
      </c>
      <c r="H367" s="77">
        <v>-6.2786</v>
      </c>
      <c r="I367" s="77">
        <v>-0.91998756150000005</v>
      </c>
      <c r="J367" s="78">
        <v>1.1999999999999999E-3</v>
      </c>
      <c r="K367" s="78">
        <v>0</v>
      </c>
    </row>
    <row r="368" spans="2:11">
      <c r="B368" t="s">
        <v>3119</v>
      </c>
      <c r="C368" t="s">
        <v>3120</v>
      </c>
      <c r="D368" t="s">
        <v>123</v>
      </c>
      <c r="E368" t="s">
        <v>102</v>
      </c>
      <c r="F368" t="s">
        <v>291</v>
      </c>
      <c r="G368" s="77">
        <v>49631.33</v>
      </c>
      <c r="H368" s="77">
        <v>-6.915</v>
      </c>
      <c r="I368" s="77">
        <v>-3.4320064695000001</v>
      </c>
      <c r="J368" s="78">
        <v>4.4999999999999997E-3</v>
      </c>
      <c r="K368" s="78">
        <v>0</v>
      </c>
    </row>
    <row r="369" spans="2:11">
      <c r="B369" t="s">
        <v>3119</v>
      </c>
      <c r="C369" t="s">
        <v>3121</v>
      </c>
      <c r="D369" t="s">
        <v>123</v>
      </c>
      <c r="E369" t="s">
        <v>102</v>
      </c>
      <c r="F369" t="s">
        <v>279</v>
      </c>
      <c r="G369" s="77">
        <v>52141.57</v>
      </c>
      <c r="H369" s="77">
        <v>-12.652699999999999</v>
      </c>
      <c r="I369" s="77">
        <v>-6.59731642739</v>
      </c>
      <c r="J369" s="78">
        <v>8.6E-3</v>
      </c>
      <c r="K369" s="78">
        <v>-1E-4</v>
      </c>
    </row>
    <row r="370" spans="2:11">
      <c r="B370" t="s">
        <v>3119</v>
      </c>
      <c r="C370" t="s">
        <v>3122</v>
      </c>
      <c r="D370" t="s">
        <v>123</v>
      </c>
      <c r="E370" t="s">
        <v>102</v>
      </c>
      <c r="F370" t="s">
        <v>282</v>
      </c>
      <c r="G370" s="77">
        <v>12530.94</v>
      </c>
      <c r="H370" s="77">
        <v>15.5808</v>
      </c>
      <c r="I370" s="77">
        <v>1.95242069952</v>
      </c>
      <c r="J370" s="78">
        <v>-2.5000000000000001E-3</v>
      </c>
      <c r="K370" s="78">
        <v>0</v>
      </c>
    </row>
    <row r="371" spans="2:11">
      <c r="B371" t="s">
        <v>3123</v>
      </c>
      <c r="C371" t="s">
        <v>3124</v>
      </c>
      <c r="D371" t="s">
        <v>123</v>
      </c>
      <c r="E371" t="s">
        <v>102</v>
      </c>
      <c r="F371" t="s">
        <v>279</v>
      </c>
      <c r="G371" s="77">
        <v>36077.67</v>
      </c>
      <c r="H371" s="77">
        <v>27.424900000000001</v>
      </c>
      <c r="I371" s="77">
        <v>9.8942649198300003</v>
      </c>
      <c r="J371" s="78">
        <v>-1.29E-2</v>
      </c>
      <c r="K371" s="78">
        <v>1E-4</v>
      </c>
    </row>
    <row r="372" spans="2:11">
      <c r="B372" t="s">
        <v>3123</v>
      </c>
      <c r="C372" t="s">
        <v>3125</v>
      </c>
      <c r="D372" t="s">
        <v>123</v>
      </c>
      <c r="E372" t="s">
        <v>102</v>
      </c>
      <c r="F372" t="s">
        <v>279</v>
      </c>
      <c r="G372" s="77">
        <v>31327.96</v>
      </c>
      <c r="H372" s="77">
        <v>-27.104199999999999</v>
      </c>
      <c r="I372" s="77">
        <v>-8.4911929343200008</v>
      </c>
      <c r="J372" s="78">
        <v>1.11E-2</v>
      </c>
      <c r="K372" s="78">
        <v>-1E-4</v>
      </c>
    </row>
    <row r="373" spans="2:11">
      <c r="B373" t="s">
        <v>3126</v>
      </c>
      <c r="C373" t="s">
        <v>3127</v>
      </c>
      <c r="D373" t="s">
        <v>123</v>
      </c>
      <c r="E373" t="s">
        <v>102</v>
      </c>
      <c r="F373" t="s">
        <v>783</v>
      </c>
      <c r="G373" s="77">
        <v>42261.58</v>
      </c>
      <c r="H373" s="77">
        <v>-5.6688000000000001</v>
      </c>
      <c r="I373" s="77">
        <v>-2.3957244470400001</v>
      </c>
      <c r="J373" s="78">
        <v>3.0999999999999999E-3</v>
      </c>
      <c r="K373" s="78">
        <v>0</v>
      </c>
    </row>
    <row r="374" spans="2:11">
      <c r="B374" t="s">
        <v>3128</v>
      </c>
      <c r="C374" t="s">
        <v>3129</v>
      </c>
      <c r="D374" t="s">
        <v>123</v>
      </c>
      <c r="E374" t="s">
        <v>200</v>
      </c>
      <c r="F374" t="s">
        <v>673</v>
      </c>
      <c r="G374" s="77">
        <v>56200.12</v>
      </c>
      <c r="H374" s="77">
        <v>535.17000000000019</v>
      </c>
      <c r="I374" s="77">
        <v>8.1242961136944505</v>
      </c>
      <c r="J374" s="78">
        <v>-1.06E-2</v>
      </c>
      <c r="K374" s="78">
        <v>1E-4</v>
      </c>
    </row>
    <row r="375" spans="2:11">
      <c r="B375" s="79" t="s">
        <v>1018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213</v>
      </c>
      <c r="C376" t="s">
        <v>213</v>
      </c>
      <c r="D376" t="s">
        <v>213</v>
      </c>
      <c r="E376" t="s">
        <v>213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s="79" t="s">
        <v>231</v>
      </c>
      <c r="C377" s="16"/>
      <c r="D377" s="16"/>
      <c r="G377" s="81">
        <v>127075.11</v>
      </c>
      <c r="I377" s="81">
        <v>1.0201547133563</v>
      </c>
      <c r="J377" s="80">
        <v>-1.2999999999999999E-3</v>
      </c>
      <c r="K377" s="80">
        <v>0</v>
      </c>
    </row>
    <row r="378" spans="2:11">
      <c r="B378" s="79" t="s">
        <v>2189</v>
      </c>
      <c r="C378" s="16"/>
      <c r="D378" s="16"/>
      <c r="G378" s="81">
        <v>0</v>
      </c>
      <c r="I378" s="81">
        <v>0</v>
      </c>
      <c r="J378" s="80">
        <v>0</v>
      </c>
      <c r="K378" s="80">
        <v>0</v>
      </c>
    </row>
    <row r="379" spans="2:11">
      <c r="B379" t="s">
        <v>213</v>
      </c>
      <c r="C379" t="s">
        <v>213</v>
      </c>
      <c r="D379" t="s">
        <v>213</v>
      </c>
      <c r="E379" t="s">
        <v>213</v>
      </c>
      <c r="G379" s="77">
        <v>0</v>
      </c>
      <c r="H379" s="77">
        <v>0</v>
      </c>
      <c r="I379" s="77">
        <v>0</v>
      </c>
      <c r="J379" s="78">
        <v>0</v>
      </c>
      <c r="K379" s="78">
        <v>0</v>
      </c>
    </row>
    <row r="380" spans="2:11">
      <c r="B380" s="79" t="s">
        <v>2208</v>
      </c>
      <c r="C380" s="16"/>
      <c r="D380" s="16"/>
      <c r="G380" s="81">
        <v>127075.11</v>
      </c>
      <c r="I380" s="81">
        <v>1.0201547133563</v>
      </c>
      <c r="J380" s="80">
        <v>-1.2999999999999999E-3</v>
      </c>
      <c r="K380" s="80">
        <v>0</v>
      </c>
    </row>
    <row r="381" spans="2:11">
      <c r="B381" t="s">
        <v>3130</v>
      </c>
      <c r="C381" t="s">
        <v>3131</v>
      </c>
      <c r="D381" t="s">
        <v>123</v>
      </c>
      <c r="E381" t="s">
        <v>200</v>
      </c>
      <c r="F381" t="s">
        <v>282</v>
      </c>
      <c r="G381" s="77">
        <v>127075.11</v>
      </c>
      <c r="H381" s="77">
        <v>29.719999999999885</v>
      </c>
      <c r="I381" s="77">
        <v>1.0201547133563</v>
      </c>
      <c r="J381" s="78">
        <v>-1.2999999999999999E-3</v>
      </c>
      <c r="K381" s="78">
        <v>0</v>
      </c>
    </row>
    <row r="382" spans="2:11">
      <c r="B382" s="79" t="s">
        <v>2199</v>
      </c>
      <c r="C382" s="16"/>
      <c r="D382" s="16"/>
      <c r="G382" s="81">
        <v>0</v>
      </c>
      <c r="I382" s="81">
        <v>0</v>
      </c>
      <c r="J382" s="80">
        <v>0</v>
      </c>
      <c r="K382" s="80">
        <v>0</v>
      </c>
    </row>
    <row r="383" spans="2:11">
      <c r="B383" t="s">
        <v>213</v>
      </c>
      <c r="C383" t="s">
        <v>213</v>
      </c>
      <c r="D383" t="s">
        <v>213</v>
      </c>
      <c r="E383" t="s">
        <v>213</v>
      </c>
      <c r="G383" s="77">
        <v>0</v>
      </c>
      <c r="H383" s="77">
        <v>0</v>
      </c>
      <c r="I383" s="77">
        <v>0</v>
      </c>
      <c r="J383" s="78">
        <v>0</v>
      </c>
      <c r="K383" s="78">
        <v>0</v>
      </c>
    </row>
    <row r="384" spans="2:11">
      <c r="B384" s="79" t="s">
        <v>1018</v>
      </c>
      <c r="C384" s="16"/>
      <c r="D384" s="16"/>
      <c r="G384" s="81">
        <v>0</v>
      </c>
      <c r="I384" s="81">
        <v>0</v>
      </c>
      <c r="J384" s="80">
        <v>0</v>
      </c>
      <c r="K384" s="80">
        <v>0</v>
      </c>
    </row>
    <row r="385" spans="2:11">
      <c r="B385" t="s">
        <v>213</v>
      </c>
      <c r="C385" t="s">
        <v>213</v>
      </c>
      <c r="D385" t="s">
        <v>213</v>
      </c>
      <c r="E385" t="s">
        <v>213</v>
      </c>
      <c r="G385" s="77">
        <v>0</v>
      </c>
      <c r="H385" s="77">
        <v>0</v>
      </c>
      <c r="I385" s="77">
        <v>0</v>
      </c>
      <c r="J385" s="78">
        <v>0</v>
      </c>
      <c r="K385" s="78">
        <v>0</v>
      </c>
    </row>
    <row r="386" spans="2:11">
      <c r="B386" t="s">
        <v>233</v>
      </c>
      <c r="C386" s="16"/>
      <c r="D386" s="16"/>
    </row>
    <row r="387" spans="2:11">
      <c r="B387" t="s">
        <v>353</v>
      </c>
      <c r="C387" s="16"/>
      <c r="D387" s="16"/>
    </row>
    <row r="388" spans="2:11">
      <c r="B388" t="s">
        <v>354</v>
      </c>
      <c r="C388" s="16"/>
      <c r="D388" s="16"/>
    </row>
    <row r="389" spans="2:11">
      <c r="B389" t="s">
        <v>355</v>
      </c>
      <c r="C389" s="16"/>
      <c r="D389" s="16"/>
    </row>
    <row r="390" spans="2:11">
      <c r="C390" s="16"/>
      <c r="D390" s="16"/>
    </row>
    <row r="391" spans="2:11">
      <c r="C391" s="16"/>
      <c r="D391" s="16"/>
    </row>
    <row r="392" spans="2:11">
      <c r="C392" s="16"/>
      <c r="D392" s="16"/>
    </row>
    <row r="393" spans="2:11"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3659</v>
      </c>
    </row>
    <row r="3" spans="2:78" s="1" customFormat="1">
      <c r="B3" s="2" t="s">
        <v>2</v>
      </c>
      <c r="C3" s="26" t="s">
        <v>3660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353</v>
      </c>
      <c r="D41" s="16"/>
    </row>
    <row r="42" spans="2:17">
      <c r="B42" t="s">
        <v>354</v>
      </c>
      <c r="D42" s="16"/>
    </row>
    <row r="43" spans="2:17">
      <c r="B43" t="s">
        <v>355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371" workbookViewId="0">
      <selection activeCell="E386" sqref="E15:E38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3659</v>
      </c>
    </row>
    <row r="3" spans="2:60" s="1" customFormat="1">
      <c r="B3" s="2" t="s">
        <v>2</v>
      </c>
      <c r="C3" s="26" t="s">
        <v>3660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4.0199999999999996</v>
      </c>
      <c r="J11" s="18"/>
      <c r="K11" s="18"/>
      <c r="L11" s="18"/>
      <c r="M11" s="76">
        <v>5.9900000000000002E-2</v>
      </c>
      <c r="N11" s="75">
        <v>6515304.6699999999</v>
      </c>
      <c r="O11" s="7"/>
      <c r="P11" s="75">
        <v>8920.9729033591811</v>
      </c>
      <c r="Q11" s="76">
        <v>1</v>
      </c>
      <c r="R11" s="76">
        <v>0.1018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5.09</v>
      </c>
      <c r="M12" s="80">
        <v>5.5300000000000002E-2</v>
      </c>
      <c r="N12" s="81">
        <v>5159653.79</v>
      </c>
      <c r="P12" s="81">
        <v>5416.3887423330007</v>
      </c>
      <c r="Q12" s="80">
        <v>0.60719999999999996</v>
      </c>
      <c r="R12" s="80">
        <v>6.1800000000000001E-2</v>
      </c>
    </row>
    <row r="13" spans="2:60">
      <c r="B13" s="79" t="s">
        <v>3132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3133</v>
      </c>
      <c r="I15" s="81">
        <v>6.63</v>
      </c>
      <c r="M15" s="80">
        <v>4.3299999999999998E-2</v>
      </c>
      <c r="N15" s="81">
        <v>992698.91</v>
      </c>
      <c r="P15" s="81">
        <v>1010.2977387041765</v>
      </c>
      <c r="Q15" s="80">
        <v>0.1132</v>
      </c>
      <c r="R15" s="80">
        <v>1.15E-2</v>
      </c>
    </row>
    <row r="16" spans="2:60">
      <c r="B16" t="s">
        <v>3134</v>
      </c>
      <c r="C16" t="s">
        <v>3135</v>
      </c>
      <c r="D16" t="s">
        <v>3136</v>
      </c>
      <c r="E16"/>
      <c r="F16" t="s">
        <v>213</v>
      </c>
      <c r="G16" t="s">
        <v>310</v>
      </c>
      <c r="H16" t="s">
        <v>214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17818.509999999998</v>
      </c>
      <c r="O16" s="77">
        <v>115.18</v>
      </c>
      <c r="P16" s="77">
        <v>20.523359817999999</v>
      </c>
      <c r="Q16" s="78">
        <v>2.3E-3</v>
      </c>
      <c r="R16" s="78">
        <v>2.0000000000000001E-4</v>
      </c>
    </row>
    <row r="17" spans="2:18">
      <c r="B17" t="s">
        <v>3134</v>
      </c>
      <c r="C17" t="s">
        <v>3135</v>
      </c>
      <c r="D17" t="s">
        <v>3137</v>
      </c>
      <c r="E17"/>
      <c r="F17" t="s">
        <v>213</v>
      </c>
      <c r="G17" t="s">
        <v>310</v>
      </c>
      <c r="H17" t="s">
        <v>214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26275.79</v>
      </c>
      <c r="O17" s="77">
        <v>104.03</v>
      </c>
      <c r="P17" s="77">
        <v>27.334704337000002</v>
      </c>
      <c r="Q17" s="78">
        <v>3.0999999999999999E-3</v>
      </c>
      <c r="R17" s="78">
        <v>2.9999999999999997E-4</v>
      </c>
    </row>
    <row r="18" spans="2:18">
      <c r="B18" t="s">
        <v>3134</v>
      </c>
      <c r="C18" t="s">
        <v>3135</v>
      </c>
      <c r="D18" t="s">
        <v>3138</v>
      </c>
      <c r="E18"/>
      <c r="F18" t="s">
        <v>213</v>
      </c>
      <c r="G18" t="s">
        <v>310</v>
      </c>
      <c r="H18" t="s">
        <v>214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63598.05</v>
      </c>
      <c r="O18" s="77">
        <v>100.83</v>
      </c>
      <c r="P18" s="77">
        <v>64.125913815000004</v>
      </c>
      <c r="Q18" s="78">
        <v>7.1999999999999998E-3</v>
      </c>
      <c r="R18" s="78">
        <v>6.9999999999999999E-4</v>
      </c>
    </row>
    <row r="19" spans="2:18">
      <c r="B19" t="s">
        <v>3134</v>
      </c>
      <c r="C19" t="s">
        <v>3135</v>
      </c>
      <c r="D19" t="s">
        <v>3139</v>
      </c>
      <c r="E19"/>
      <c r="F19" t="s">
        <v>213</v>
      </c>
      <c r="G19" t="s">
        <v>310</v>
      </c>
      <c r="H19" t="s">
        <v>214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97683.24</v>
      </c>
      <c r="O19" s="77">
        <v>98.79</v>
      </c>
      <c r="P19" s="77">
        <v>96.501272795999995</v>
      </c>
      <c r="Q19" s="78">
        <v>1.0800000000000001E-2</v>
      </c>
      <c r="R19" s="78">
        <v>1.1000000000000001E-3</v>
      </c>
    </row>
    <row r="20" spans="2:18">
      <c r="B20" t="s">
        <v>3134</v>
      </c>
      <c r="C20" t="s">
        <v>3135</v>
      </c>
      <c r="D20" t="s">
        <v>3140</v>
      </c>
      <c r="E20"/>
      <c r="F20" t="s">
        <v>213</v>
      </c>
      <c r="G20" t="s">
        <v>310</v>
      </c>
      <c r="H20" t="s">
        <v>214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13654</v>
      </c>
      <c r="O20" s="77">
        <v>115.24</v>
      </c>
      <c r="P20" s="77">
        <v>15.7348696</v>
      </c>
      <c r="Q20" s="78">
        <v>1.8E-3</v>
      </c>
      <c r="R20" s="78">
        <v>2.0000000000000001E-4</v>
      </c>
    </row>
    <row r="21" spans="2:18">
      <c r="B21" t="s">
        <v>3134</v>
      </c>
      <c r="C21" t="s">
        <v>3135</v>
      </c>
      <c r="D21" t="s">
        <v>3141</v>
      </c>
      <c r="E21"/>
      <c r="F21" t="s">
        <v>213</v>
      </c>
      <c r="G21" t="s">
        <v>310</v>
      </c>
      <c r="H21" t="s">
        <v>214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20073.32</v>
      </c>
      <c r="O21" s="77">
        <v>109.14</v>
      </c>
      <c r="P21" s="77">
        <v>21.908021448</v>
      </c>
      <c r="Q21" s="78">
        <v>2.5000000000000001E-3</v>
      </c>
      <c r="R21" s="78">
        <v>2.9999999999999997E-4</v>
      </c>
    </row>
    <row r="22" spans="2:18">
      <c r="B22" t="s">
        <v>3134</v>
      </c>
      <c r="C22" t="s">
        <v>3135</v>
      </c>
      <c r="D22" t="s">
        <v>3142</v>
      </c>
      <c r="E22"/>
      <c r="F22" t="s">
        <v>213</v>
      </c>
      <c r="G22" t="s">
        <v>310</v>
      </c>
      <c r="H22" t="s">
        <v>214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73882.570000000007</v>
      </c>
      <c r="O22" s="77">
        <v>98.16</v>
      </c>
      <c r="P22" s="77">
        <v>72.523130711999997</v>
      </c>
      <c r="Q22" s="78">
        <v>8.0999999999999996E-3</v>
      </c>
      <c r="R22" s="78">
        <v>8.0000000000000004E-4</v>
      </c>
    </row>
    <row r="23" spans="2:18">
      <c r="B23" t="s">
        <v>3134</v>
      </c>
      <c r="C23" t="s">
        <v>3135</v>
      </c>
      <c r="D23" t="s">
        <v>3143</v>
      </c>
      <c r="E23"/>
      <c r="F23" t="s">
        <v>213</v>
      </c>
      <c r="G23" t="s">
        <v>310</v>
      </c>
      <c r="H23" t="s">
        <v>214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94472.320000000007</v>
      </c>
      <c r="O23" s="77">
        <v>99.53</v>
      </c>
      <c r="P23" s="77">
        <v>94.028300095999995</v>
      </c>
      <c r="Q23" s="78">
        <v>1.0500000000000001E-2</v>
      </c>
      <c r="R23" s="78">
        <v>1.1000000000000001E-3</v>
      </c>
    </row>
    <row r="24" spans="2:18">
      <c r="B24" t="s">
        <v>3134</v>
      </c>
      <c r="C24" t="s">
        <v>3135</v>
      </c>
      <c r="D24" t="s">
        <v>3144</v>
      </c>
      <c r="E24"/>
      <c r="F24" t="s">
        <v>213</v>
      </c>
      <c r="G24" t="s">
        <v>310</v>
      </c>
      <c r="H24" t="s">
        <v>214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-1.33</v>
      </c>
      <c r="O24" s="77">
        <v>2706.1606750000001</v>
      </c>
      <c r="P24" s="77">
        <v>-3.59919369775E-2</v>
      </c>
      <c r="Q24" s="78">
        <v>0</v>
      </c>
      <c r="R24" s="78">
        <v>0</v>
      </c>
    </row>
    <row r="25" spans="2:18">
      <c r="B25" t="s">
        <v>3134</v>
      </c>
      <c r="C25" t="s">
        <v>3135</v>
      </c>
      <c r="D25" t="s">
        <v>3145</v>
      </c>
      <c r="E25"/>
      <c r="F25" t="s">
        <v>213</v>
      </c>
      <c r="G25" t="s">
        <v>3146</v>
      </c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-2.15</v>
      </c>
      <c r="O25" s="77">
        <v>2780.0809920000002</v>
      </c>
      <c r="P25" s="77">
        <v>-5.9771741327999998E-2</v>
      </c>
      <c r="Q25" s="78">
        <v>0</v>
      </c>
      <c r="R25" s="78">
        <v>0</v>
      </c>
    </row>
    <row r="26" spans="2:18">
      <c r="B26" t="s">
        <v>3134</v>
      </c>
      <c r="C26" t="s">
        <v>3135</v>
      </c>
      <c r="D26" t="s">
        <v>3147</v>
      </c>
      <c r="E26"/>
      <c r="F26" t="s">
        <v>213</v>
      </c>
      <c r="G26" t="s">
        <v>3146</v>
      </c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-7.93</v>
      </c>
      <c r="O26" s="77">
        <v>1426.1410129999999</v>
      </c>
      <c r="P26" s="77">
        <v>-0.1130929823309</v>
      </c>
      <c r="Q26" s="78">
        <v>0</v>
      </c>
      <c r="R26" s="78">
        <v>0</v>
      </c>
    </row>
    <row r="27" spans="2:18">
      <c r="B27" t="s">
        <v>3134</v>
      </c>
      <c r="C27" t="s">
        <v>3135</v>
      </c>
      <c r="D27" t="s">
        <v>3148</v>
      </c>
      <c r="E27"/>
      <c r="F27" t="s">
        <v>213</v>
      </c>
      <c r="G27" t="s">
        <v>3146</v>
      </c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-6.53</v>
      </c>
      <c r="O27" s="77">
        <v>3334.0382129999998</v>
      </c>
      <c r="P27" s="77">
        <v>-0.2177126953089</v>
      </c>
      <c r="Q27" s="78">
        <v>0</v>
      </c>
      <c r="R27" s="78">
        <v>0</v>
      </c>
    </row>
    <row r="28" spans="2:18">
      <c r="B28" t="s">
        <v>3134</v>
      </c>
      <c r="C28" t="s">
        <v>3135</v>
      </c>
      <c r="D28" t="s">
        <v>3149</v>
      </c>
      <c r="E28"/>
      <c r="F28" t="s">
        <v>213</v>
      </c>
      <c r="G28" t="s">
        <v>3146</v>
      </c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-3.76</v>
      </c>
      <c r="O28" s="77">
        <v>627.15155500000003</v>
      </c>
      <c r="P28" s="77">
        <v>-2.3580898467999999E-2</v>
      </c>
      <c r="Q28" s="78">
        <v>0</v>
      </c>
      <c r="R28" s="78">
        <v>0</v>
      </c>
    </row>
    <row r="29" spans="2:18">
      <c r="B29" t="s">
        <v>3134</v>
      </c>
      <c r="C29" t="s">
        <v>3135</v>
      </c>
      <c r="D29" t="s">
        <v>3150</v>
      </c>
      <c r="E29"/>
      <c r="F29" t="s">
        <v>213</v>
      </c>
      <c r="G29" t="s">
        <v>3146</v>
      </c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-2.8</v>
      </c>
      <c r="O29" s="77">
        <v>1301.278384</v>
      </c>
      <c r="P29" s="77">
        <v>-3.6435794751999998E-2</v>
      </c>
      <c r="Q29" s="78">
        <v>0</v>
      </c>
      <c r="R29" s="78">
        <v>0</v>
      </c>
    </row>
    <row r="30" spans="2:18">
      <c r="B30" t="s">
        <v>3134</v>
      </c>
      <c r="C30" t="s">
        <v>3135</v>
      </c>
      <c r="D30" t="s">
        <v>3151</v>
      </c>
      <c r="E30"/>
      <c r="F30" t="s">
        <v>213</v>
      </c>
      <c r="G30" t="s">
        <v>3146</v>
      </c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-8.82</v>
      </c>
      <c r="O30" s="77">
        <v>1083.3313479999999</v>
      </c>
      <c r="P30" s="77">
        <v>-9.5549824893600005E-2</v>
      </c>
      <c r="Q30" s="78">
        <v>0</v>
      </c>
      <c r="R30" s="78">
        <v>0</v>
      </c>
    </row>
    <row r="31" spans="2:18">
      <c r="B31" t="s">
        <v>3134</v>
      </c>
      <c r="C31" t="s">
        <v>3135</v>
      </c>
      <c r="D31" t="s">
        <v>3152</v>
      </c>
      <c r="E31"/>
      <c r="F31" t="s">
        <v>213</v>
      </c>
      <c r="G31" t="s">
        <v>3146</v>
      </c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-7.71</v>
      </c>
      <c r="O31" s="77">
        <v>2266.3938739999999</v>
      </c>
      <c r="P31" s="77">
        <v>-0.17473896768540001</v>
      </c>
      <c r="Q31" s="78">
        <v>0</v>
      </c>
      <c r="R31" s="78">
        <v>0</v>
      </c>
    </row>
    <row r="32" spans="2:18">
      <c r="B32" t="s">
        <v>3134</v>
      </c>
      <c r="C32" t="s">
        <v>3135</v>
      </c>
      <c r="D32" t="s">
        <v>3153</v>
      </c>
      <c r="E32"/>
      <c r="F32" t="s">
        <v>213</v>
      </c>
      <c r="G32" t="s">
        <v>3154</v>
      </c>
      <c r="H32" t="s">
        <v>214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18386.32</v>
      </c>
      <c r="O32" s="77">
        <v>120.7</v>
      </c>
      <c r="P32" s="77">
        <v>22.19228824</v>
      </c>
      <c r="Q32" s="78">
        <v>2.5000000000000001E-3</v>
      </c>
      <c r="R32" s="78">
        <v>2.9999999999999997E-4</v>
      </c>
    </row>
    <row r="33" spans="2:18">
      <c r="B33" t="s">
        <v>3134</v>
      </c>
      <c r="C33" t="s">
        <v>3135</v>
      </c>
      <c r="D33" t="s">
        <v>3155</v>
      </c>
      <c r="E33"/>
      <c r="F33" t="s">
        <v>213</v>
      </c>
      <c r="G33" t="s">
        <v>3154</v>
      </c>
      <c r="H33" t="s">
        <v>214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25234.04</v>
      </c>
      <c r="O33" s="77">
        <v>109.74</v>
      </c>
      <c r="P33" s="77">
        <v>27.691835495999999</v>
      </c>
      <c r="Q33" s="78">
        <v>3.0999999999999999E-3</v>
      </c>
      <c r="R33" s="78">
        <v>2.9999999999999997E-4</v>
      </c>
    </row>
    <row r="34" spans="2:18">
      <c r="B34" t="s">
        <v>3134</v>
      </c>
      <c r="C34" t="s">
        <v>3135</v>
      </c>
      <c r="D34" t="s">
        <v>3156</v>
      </c>
      <c r="E34"/>
      <c r="F34" t="s">
        <v>213</v>
      </c>
      <c r="G34" t="s">
        <v>3154</v>
      </c>
      <c r="H34" t="s">
        <v>214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154649.17000000001</v>
      </c>
      <c r="O34" s="77">
        <v>100.83</v>
      </c>
      <c r="P34" s="77">
        <v>155.932758111</v>
      </c>
      <c r="Q34" s="78">
        <v>1.7500000000000002E-2</v>
      </c>
      <c r="R34" s="78">
        <v>1.8E-3</v>
      </c>
    </row>
    <row r="35" spans="2:18">
      <c r="B35" t="s">
        <v>3134</v>
      </c>
      <c r="C35" t="s">
        <v>3135</v>
      </c>
      <c r="D35" t="s">
        <v>3157</v>
      </c>
      <c r="E35"/>
      <c r="F35" t="s">
        <v>213</v>
      </c>
      <c r="G35" t="s">
        <v>3154</v>
      </c>
      <c r="H35" t="s">
        <v>214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188064.33</v>
      </c>
      <c r="O35" s="77">
        <v>98.01</v>
      </c>
      <c r="P35" s="77">
        <v>184.32184983299999</v>
      </c>
      <c r="Q35" s="78">
        <v>2.07E-2</v>
      </c>
      <c r="R35" s="78">
        <v>2.0999999999999999E-3</v>
      </c>
    </row>
    <row r="36" spans="2:18">
      <c r="B36" t="s">
        <v>3134</v>
      </c>
      <c r="C36" t="s">
        <v>3135</v>
      </c>
      <c r="D36" t="s">
        <v>3158</v>
      </c>
      <c r="E36"/>
      <c r="F36" t="s">
        <v>213</v>
      </c>
      <c r="G36" t="s">
        <v>3154</v>
      </c>
      <c r="H36" t="s">
        <v>214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39443.29</v>
      </c>
      <c r="O36" s="77">
        <v>103.88</v>
      </c>
      <c r="P36" s="77">
        <v>40.973689651999997</v>
      </c>
      <c r="Q36" s="78">
        <v>4.5999999999999999E-3</v>
      </c>
      <c r="R36" s="78">
        <v>5.0000000000000001E-4</v>
      </c>
    </row>
    <row r="37" spans="2:18">
      <c r="B37" t="s">
        <v>3134</v>
      </c>
      <c r="C37" t="s">
        <v>3135</v>
      </c>
      <c r="D37" t="s">
        <v>3159</v>
      </c>
      <c r="E37"/>
      <c r="F37" t="s">
        <v>213</v>
      </c>
      <c r="G37" t="s">
        <v>3146</v>
      </c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-4</v>
      </c>
      <c r="O37" s="77">
        <v>1026.239793</v>
      </c>
      <c r="P37" s="77">
        <v>-4.104959172E-2</v>
      </c>
      <c r="Q37" s="78">
        <v>0</v>
      </c>
      <c r="R37" s="78">
        <v>0</v>
      </c>
    </row>
    <row r="38" spans="2:18">
      <c r="B38" t="s">
        <v>3134</v>
      </c>
      <c r="C38" t="s">
        <v>3135</v>
      </c>
      <c r="D38" t="s">
        <v>3160</v>
      </c>
      <c r="E38"/>
      <c r="F38" t="s">
        <v>213</v>
      </c>
      <c r="G38" t="s">
        <v>3146</v>
      </c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-3.46</v>
      </c>
      <c r="O38" s="77">
        <v>1429.300686</v>
      </c>
      <c r="P38" s="77">
        <v>-4.9453803735600002E-2</v>
      </c>
      <c r="Q38" s="78">
        <v>0</v>
      </c>
      <c r="R38" s="78">
        <v>0</v>
      </c>
    </row>
    <row r="39" spans="2:18">
      <c r="B39" t="s">
        <v>3134</v>
      </c>
      <c r="C39" t="s">
        <v>3135</v>
      </c>
      <c r="D39" t="s">
        <v>3161</v>
      </c>
      <c r="E39"/>
      <c r="F39" t="s">
        <v>213</v>
      </c>
      <c r="G39" t="s">
        <v>3146</v>
      </c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-5.57</v>
      </c>
      <c r="O39" s="77">
        <v>5548.8825639999995</v>
      </c>
      <c r="P39" s="77">
        <v>-0.30907275881480001</v>
      </c>
      <c r="Q39" s="78">
        <v>0</v>
      </c>
      <c r="R39" s="78">
        <v>0</v>
      </c>
    </row>
    <row r="40" spans="2:18">
      <c r="B40" t="s">
        <v>3134</v>
      </c>
      <c r="C40" t="s">
        <v>3135</v>
      </c>
      <c r="D40" t="s">
        <v>3162</v>
      </c>
      <c r="E40"/>
      <c r="F40" t="s">
        <v>213</v>
      </c>
      <c r="G40" t="s">
        <v>3146</v>
      </c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-10.47</v>
      </c>
      <c r="O40" s="77">
        <v>3367.4366249999998</v>
      </c>
      <c r="P40" s="77">
        <v>-0.3525706146375</v>
      </c>
      <c r="Q40" s="78">
        <v>0</v>
      </c>
      <c r="R40" s="78">
        <v>0</v>
      </c>
    </row>
    <row r="41" spans="2:18">
      <c r="B41" t="s">
        <v>3134</v>
      </c>
      <c r="C41" t="s">
        <v>3135</v>
      </c>
      <c r="D41" t="s">
        <v>3163</v>
      </c>
      <c r="E41"/>
      <c r="F41" t="s">
        <v>213</v>
      </c>
      <c r="G41" t="s">
        <v>3146</v>
      </c>
      <c r="H41" t="s">
        <v>214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-2.79</v>
      </c>
      <c r="O41" s="77">
        <v>3384.508268</v>
      </c>
      <c r="P41" s="77">
        <v>-9.4427780677199993E-2</v>
      </c>
      <c r="Q41" s="78">
        <v>0</v>
      </c>
      <c r="R41" s="78">
        <v>0</v>
      </c>
    </row>
    <row r="42" spans="2:18">
      <c r="B42" t="s">
        <v>3134</v>
      </c>
      <c r="C42" t="s">
        <v>3135</v>
      </c>
      <c r="D42" t="s">
        <v>3164</v>
      </c>
      <c r="E42"/>
      <c r="F42" t="s">
        <v>213</v>
      </c>
      <c r="G42" t="s">
        <v>3165</v>
      </c>
      <c r="H42" t="s">
        <v>214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10405.719999999999</v>
      </c>
      <c r="O42" s="77">
        <v>122.03</v>
      </c>
      <c r="P42" s="77">
        <v>12.698100116000001</v>
      </c>
      <c r="Q42" s="78">
        <v>1.4E-3</v>
      </c>
      <c r="R42" s="78">
        <v>1E-4</v>
      </c>
    </row>
    <row r="43" spans="2:18">
      <c r="B43" t="s">
        <v>3134</v>
      </c>
      <c r="C43" t="s">
        <v>3135</v>
      </c>
      <c r="D43" t="s">
        <v>3166</v>
      </c>
      <c r="E43"/>
      <c r="F43" t="s">
        <v>213</v>
      </c>
      <c r="G43" t="s">
        <v>3165</v>
      </c>
      <c r="H43" t="s">
        <v>214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20158.34</v>
      </c>
      <c r="O43" s="77">
        <v>110.16</v>
      </c>
      <c r="P43" s="77">
        <v>22.206427344000002</v>
      </c>
      <c r="Q43" s="78">
        <v>2.5000000000000001E-3</v>
      </c>
      <c r="R43" s="78">
        <v>2.9999999999999997E-4</v>
      </c>
    </row>
    <row r="44" spans="2:18">
      <c r="B44" t="s">
        <v>3134</v>
      </c>
      <c r="C44" t="s">
        <v>3135</v>
      </c>
      <c r="D44" t="s">
        <v>3167</v>
      </c>
      <c r="E44"/>
      <c r="F44" t="s">
        <v>213</v>
      </c>
      <c r="G44" t="s">
        <v>3165</v>
      </c>
      <c r="H44" t="s">
        <v>214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13402.51</v>
      </c>
      <c r="O44" s="77">
        <v>114.02</v>
      </c>
      <c r="P44" s="77">
        <v>15.281541902000001</v>
      </c>
      <c r="Q44" s="78">
        <v>1.6999999999999999E-3</v>
      </c>
      <c r="R44" s="78">
        <v>2.0000000000000001E-4</v>
      </c>
    </row>
    <row r="45" spans="2:18">
      <c r="B45" t="s">
        <v>3134</v>
      </c>
      <c r="C45" t="s">
        <v>3135</v>
      </c>
      <c r="D45" t="s">
        <v>3168</v>
      </c>
      <c r="E45"/>
      <c r="F45" t="s">
        <v>213</v>
      </c>
      <c r="G45" t="s">
        <v>3165</v>
      </c>
      <c r="H45" t="s">
        <v>214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5517.33</v>
      </c>
      <c r="O45" s="77">
        <v>123.95</v>
      </c>
      <c r="P45" s="77">
        <v>6.8387305349999998</v>
      </c>
      <c r="Q45" s="78">
        <v>8.0000000000000004E-4</v>
      </c>
      <c r="R45" s="78">
        <v>1E-4</v>
      </c>
    </row>
    <row r="46" spans="2:18">
      <c r="B46" t="s">
        <v>3134</v>
      </c>
      <c r="C46" t="s">
        <v>3135</v>
      </c>
      <c r="D46" t="s">
        <v>3169</v>
      </c>
      <c r="E46"/>
      <c r="F46" t="s">
        <v>213</v>
      </c>
      <c r="G46" t="s">
        <v>3165</v>
      </c>
      <c r="H46" t="s">
        <v>214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8494.08</v>
      </c>
      <c r="O46" s="77">
        <v>101.84</v>
      </c>
      <c r="P46" s="77">
        <v>8.6503710720000004</v>
      </c>
      <c r="Q46" s="78">
        <v>1E-3</v>
      </c>
      <c r="R46" s="78">
        <v>1E-4</v>
      </c>
    </row>
    <row r="47" spans="2:18">
      <c r="B47" t="s">
        <v>3134</v>
      </c>
      <c r="C47" t="s">
        <v>3135</v>
      </c>
      <c r="D47" t="s">
        <v>3170</v>
      </c>
      <c r="E47"/>
      <c r="F47" t="s">
        <v>213</v>
      </c>
      <c r="G47" t="s">
        <v>3165</v>
      </c>
      <c r="H47" t="s">
        <v>214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101554.67</v>
      </c>
      <c r="O47" s="77">
        <v>101.05</v>
      </c>
      <c r="P47" s="77">
        <v>102.620994035</v>
      </c>
      <c r="Q47" s="78">
        <v>1.15E-2</v>
      </c>
      <c r="R47" s="78">
        <v>1.1999999999999999E-3</v>
      </c>
    </row>
    <row r="48" spans="2:18">
      <c r="B48" t="s">
        <v>3134</v>
      </c>
      <c r="C48" t="s">
        <v>3135</v>
      </c>
      <c r="D48" t="s">
        <v>3171</v>
      </c>
      <c r="E48"/>
      <c r="F48" t="s">
        <v>213</v>
      </c>
      <c r="G48" t="s">
        <v>3146</v>
      </c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-0.32</v>
      </c>
      <c r="O48" s="77">
        <v>3759.0193100000001</v>
      </c>
      <c r="P48" s="77">
        <v>-1.2028861792E-2</v>
      </c>
      <c r="Q48" s="78">
        <v>0</v>
      </c>
      <c r="R48" s="78">
        <v>0</v>
      </c>
    </row>
    <row r="49" spans="2:18">
      <c r="B49" t="s">
        <v>3134</v>
      </c>
      <c r="C49" t="s">
        <v>3135</v>
      </c>
      <c r="D49" t="s">
        <v>3172</v>
      </c>
      <c r="E49"/>
      <c r="F49" t="s">
        <v>213</v>
      </c>
      <c r="G49" t="s">
        <v>3146</v>
      </c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-0.17</v>
      </c>
      <c r="O49" s="77">
        <v>17955.116085000001</v>
      </c>
      <c r="P49" s="77">
        <v>-3.05236973445E-2</v>
      </c>
      <c r="Q49" s="78">
        <v>0</v>
      </c>
      <c r="R49" s="78">
        <v>0</v>
      </c>
    </row>
    <row r="50" spans="2:18">
      <c r="B50" t="s">
        <v>3134</v>
      </c>
      <c r="C50" t="s">
        <v>3135</v>
      </c>
      <c r="D50" t="s">
        <v>3173</v>
      </c>
      <c r="E50"/>
      <c r="F50" t="s">
        <v>213</v>
      </c>
      <c r="G50" t="s">
        <v>3174</v>
      </c>
      <c r="H50" t="s">
        <v>214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-0.3</v>
      </c>
      <c r="O50" s="77">
        <v>5826.3230649999996</v>
      </c>
      <c r="P50" s="77">
        <v>-1.7478969194999999E-2</v>
      </c>
      <c r="Q50" s="78">
        <v>0</v>
      </c>
      <c r="R50" s="78">
        <v>0</v>
      </c>
    </row>
    <row r="51" spans="2:18">
      <c r="B51" t="s">
        <v>3134</v>
      </c>
      <c r="C51" t="s">
        <v>3135</v>
      </c>
      <c r="D51" t="s">
        <v>3175</v>
      </c>
      <c r="E51"/>
      <c r="F51" t="s">
        <v>213</v>
      </c>
      <c r="G51" t="s">
        <v>3146</v>
      </c>
      <c r="H51" t="s">
        <v>214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-0.57999999999999996</v>
      </c>
      <c r="O51" s="77">
        <v>21886.092097000001</v>
      </c>
      <c r="P51" s="77">
        <v>-0.1269393341626</v>
      </c>
      <c r="Q51" s="78">
        <v>0</v>
      </c>
      <c r="R51" s="78">
        <v>0</v>
      </c>
    </row>
    <row r="52" spans="2:18">
      <c r="B52" s="79" t="s">
        <v>3176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213</v>
      </c>
      <c r="D53" t="s">
        <v>213</v>
      </c>
      <c r="F53" t="s">
        <v>213</v>
      </c>
      <c r="I53" s="77">
        <v>0</v>
      </c>
      <c r="J53" t="s">
        <v>213</v>
      </c>
      <c r="K53" t="s">
        <v>213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3177</v>
      </c>
      <c r="I54" s="81">
        <v>4.74</v>
      </c>
      <c r="M54" s="80">
        <v>5.8099999999999999E-2</v>
      </c>
      <c r="N54" s="81">
        <v>4166954.88</v>
      </c>
      <c r="P54" s="81">
        <v>4406.0910036288242</v>
      </c>
      <c r="Q54" s="80">
        <v>0.49390000000000001</v>
      </c>
      <c r="R54" s="80">
        <v>5.0299999999999997E-2</v>
      </c>
    </row>
    <row r="55" spans="2:18">
      <c r="B55" t="s">
        <v>3178</v>
      </c>
      <c r="C55" t="s">
        <v>3135</v>
      </c>
      <c r="D55" t="s">
        <v>3179</v>
      </c>
      <c r="E55"/>
      <c r="F55" t="s">
        <v>425</v>
      </c>
      <c r="G55" t="s">
        <v>257</v>
      </c>
      <c r="H55" t="s">
        <v>209</v>
      </c>
      <c r="I55" s="77">
        <v>7.29</v>
      </c>
      <c r="J55" t="s">
        <v>746</v>
      </c>
      <c r="K55" t="s">
        <v>102</v>
      </c>
      <c r="L55" s="78">
        <v>3.1899999999999998E-2</v>
      </c>
      <c r="M55" s="78">
        <v>2.6100000000000002E-2</v>
      </c>
      <c r="N55" s="77">
        <v>5908.86</v>
      </c>
      <c r="O55" s="77">
        <v>111.97</v>
      </c>
      <c r="P55" s="77">
        <v>6.6161505419999997</v>
      </c>
      <c r="Q55" s="78">
        <v>6.9999999999999999E-4</v>
      </c>
      <c r="R55" s="78">
        <v>1E-4</v>
      </c>
    </row>
    <row r="56" spans="2:18">
      <c r="B56" t="s">
        <v>3178</v>
      </c>
      <c r="C56" t="s">
        <v>3135</v>
      </c>
      <c r="D56" t="s">
        <v>3180</v>
      </c>
      <c r="E56"/>
      <c r="F56" t="s">
        <v>425</v>
      </c>
      <c r="G56" t="s">
        <v>257</v>
      </c>
      <c r="H56" t="s">
        <v>209</v>
      </c>
      <c r="I56" s="77">
        <v>7.2</v>
      </c>
      <c r="J56" t="s">
        <v>746</v>
      </c>
      <c r="K56" t="s">
        <v>102</v>
      </c>
      <c r="L56" s="78">
        <v>3.1899999999999998E-2</v>
      </c>
      <c r="M56" s="78">
        <v>2.8299999999999999E-2</v>
      </c>
      <c r="N56" s="77">
        <v>844.12</v>
      </c>
      <c r="O56" s="77">
        <v>113.11</v>
      </c>
      <c r="P56" s="77">
        <v>0.95478413200000001</v>
      </c>
      <c r="Q56" s="78">
        <v>1E-4</v>
      </c>
      <c r="R56" s="78">
        <v>0</v>
      </c>
    </row>
    <row r="57" spans="2:18">
      <c r="B57" t="s">
        <v>3178</v>
      </c>
      <c r="C57" t="s">
        <v>3135</v>
      </c>
      <c r="D57" t="s">
        <v>3181</v>
      </c>
      <c r="E57"/>
      <c r="F57" t="s">
        <v>425</v>
      </c>
      <c r="G57" t="s">
        <v>257</v>
      </c>
      <c r="H57" t="s">
        <v>209</v>
      </c>
      <c r="I57" s="77">
        <v>7.24</v>
      </c>
      <c r="J57" t="s">
        <v>746</v>
      </c>
      <c r="K57" t="s">
        <v>102</v>
      </c>
      <c r="L57" s="78">
        <v>3.1699999999999999E-2</v>
      </c>
      <c r="M57" s="78">
        <v>2.3800000000000002E-2</v>
      </c>
      <c r="N57" s="77">
        <v>4220.6099999999997</v>
      </c>
      <c r="O57" s="77">
        <v>116.54</v>
      </c>
      <c r="P57" s="77">
        <v>4.9186988940000003</v>
      </c>
      <c r="Q57" s="78">
        <v>5.9999999999999995E-4</v>
      </c>
      <c r="R57" s="78">
        <v>1E-4</v>
      </c>
    </row>
    <row r="58" spans="2:18">
      <c r="B58" t="s">
        <v>3178</v>
      </c>
      <c r="C58" t="s">
        <v>3135</v>
      </c>
      <c r="D58" t="s">
        <v>3182</v>
      </c>
      <c r="E58"/>
      <c r="F58" t="s">
        <v>425</v>
      </c>
      <c r="G58" t="s">
        <v>257</v>
      </c>
      <c r="H58" t="s">
        <v>209</v>
      </c>
      <c r="I58" s="77">
        <v>7.23</v>
      </c>
      <c r="J58" t="s">
        <v>746</v>
      </c>
      <c r="K58" t="s">
        <v>102</v>
      </c>
      <c r="L58" s="78">
        <v>3.1699999999999999E-2</v>
      </c>
      <c r="M58" s="78">
        <v>2.4E-2</v>
      </c>
      <c r="N58" s="77">
        <v>5908.86</v>
      </c>
      <c r="O58" s="77">
        <v>116.66</v>
      </c>
      <c r="P58" s="77">
        <v>6.8932760760000003</v>
      </c>
      <c r="Q58" s="78">
        <v>8.0000000000000004E-4</v>
      </c>
      <c r="R58" s="78">
        <v>1E-4</v>
      </c>
    </row>
    <row r="59" spans="2:18">
      <c r="B59" t="s">
        <v>3178</v>
      </c>
      <c r="C59" t="s">
        <v>3135</v>
      </c>
      <c r="D59" t="s">
        <v>3183</v>
      </c>
      <c r="E59"/>
      <c r="F59" t="s">
        <v>425</v>
      </c>
      <c r="G59" t="s">
        <v>257</v>
      </c>
      <c r="H59" t="s">
        <v>209</v>
      </c>
      <c r="I59" s="77">
        <v>7.14</v>
      </c>
      <c r="J59" t="s">
        <v>746</v>
      </c>
      <c r="K59" t="s">
        <v>102</v>
      </c>
      <c r="L59" s="78">
        <v>3.15E-2</v>
      </c>
      <c r="M59" s="78">
        <v>3.1800000000000002E-2</v>
      </c>
      <c r="N59" s="77">
        <v>4220.6099999999997</v>
      </c>
      <c r="O59" s="77">
        <v>109.88</v>
      </c>
      <c r="P59" s="77">
        <v>4.6376062679999999</v>
      </c>
      <c r="Q59" s="78">
        <v>5.0000000000000001E-4</v>
      </c>
      <c r="R59" s="78">
        <v>1E-4</v>
      </c>
    </row>
    <row r="60" spans="2:18">
      <c r="B60" t="s">
        <v>3178</v>
      </c>
      <c r="C60" t="s">
        <v>3135</v>
      </c>
      <c r="D60" t="s">
        <v>3184</v>
      </c>
      <c r="E60"/>
      <c r="F60" t="s">
        <v>425</v>
      </c>
      <c r="G60" t="s">
        <v>257</v>
      </c>
      <c r="H60" t="s">
        <v>209</v>
      </c>
      <c r="I60" s="77">
        <v>7.15</v>
      </c>
      <c r="J60" t="s">
        <v>746</v>
      </c>
      <c r="K60" t="s">
        <v>102</v>
      </c>
      <c r="L60" s="78">
        <v>2.6599999999999999E-2</v>
      </c>
      <c r="M60" s="78">
        <v>3.9899999999999998E-2</v>
      </c>
      <c r="N60" s="77">
        <v>8885.5</v>
      </c>
      <c r="O60" s="77">
        <v>99.42</v>
      </c>
      <c r="P60" s="77">
        <v>8.8339640999999993</v>
      </c>
      <c r="Q60" s="78">
        <v>1E-3</v>
      </c>
      <c r="R60" s="78">
        <v>1E-4</v>
      </c>
    </row>
    <row r="61" spans="2:18">
      <c r="B61" t="s">
        <v>3178</v>
      </c>
      <c r="C61" t="s">
        <v>3135</v>
      </c>
      <c r="D61" t="s">
        <v>3185</v>
      </c>
      <c r="E61"/>
      <c r="F61" t="s">
        <v>425</v>
      </c>
      <c r="G61" t="s">
        <v>257</v>
      </c>
      <c r="H61" t="s">
        <v>209</v>
      </c>
      <c r="I61" s="77">
        <v>7.26</v>
      </c>
      <c r="J61" t="s">
        <v>746</v>
      </c>
      <c r="K61" t="s">
        <v>102</v>
      </c>
      <c r="L61" s="78">
        <v>1.89E-2</v>
      </c>
      <c r="M61" s="78">
        <v>4.3700000000000003E-2</v>
      </c>
      <c r="N61" s="77">
        <v>8999.18</v>
      </c>
      <c r="O61" s="77">
        <v>91.14</v>
      </c>
      <c r="P61" s="77">
        <v>8.2018526519999995</v>
      </c>
      <c r="Q61" s="78">
        <v>8.9999999999999998E-4</v>
      </c>
      <c r="R61" s="78">
        <v>1E-4</v>
      </c>
    </row>
    <row r="62" spans="2:18">
      <c r="B62" t="s">
        <v>3178</v>
      </c>
      <c r="C62" t="s">
        <v>3135</v>
      </c>
      <c r="D62" t="s">
        <v>3186</v>
      </c>
      <c r="E62"/>
      <c r="F62" t="s">
        <v>425</v>
      </c>
      <c r="G62" t="s">
        <v>582</v>
      </c>
      <c r="H62" t="s">
        <v>209</v>
      </c>
      <c r="I62" s="77">
        <v>7.1</v>
      </c>
      <c r="J62" t="s">
        <v>746</v>
      </c>
      <c r="K62" t="s">
        <v>102</v>
      </c>
      <c r="L62" s="78">
        <v>1.9E-2</v>
      </c>
      <c r="M62" s="78">
        <v>5.7099999999999998E-2</v>
      </c>
      <c r="N62" s="77">
        <v>13684.78</v>
      </c>
      <c r="O62" s="77">
        <v>83.3</v>
      </c>
      <c r="P62" s="77">
        <v>11.399421739999999</v>
      </c>
      <c r="Q62" s="78">
        <v>1.2999999999999999E-3</v>
      </c>
      <c r="R62" s="78">
        <v>1E-4</v>
      </c>
    </row>
    <row r="63" spans="2:18">
      <c r="B63" t="s">
        <v>3187</v>
      </c>
      <c r="C63" t="s">
        <v>3135</v>
      </c>
      <c r="D63" t="s">
        <v>3188</v>
      </c>
      <c r="E63"/>
      <c r="F63" t="s">
        <v>522</v>
      </c>
      <c r="G63" t="s">
        <v>254</v>
      </c>
      <c r="H63" t="s">
        <v>2275</v>
      </c>
      <c r="I63" s="77">
        <v>5.01</v>
      </c>
      <c r="J63" t="s">
        <v>407</v>
      </c>
      <c r="K63" t="s">
        <v>102</v>
      </c>
      <c r="L63" s="78">
        <v>2.75E-2</v>
      </c>
      <c r="M63" s="78">
        <v>8.2900000000000001E-2</v>
      </c>
      <c r="N63" s="77">
        <v>314061.34999999998</v>
      </c>
      <c r="O63" s="77">
        <v>94.48</v>
      </c>
      <c r="P63" s="77">
        <v>296.72516347999999</v>
      </c>
      <c r="Q63" s="78">
        <v>3.3300000000000003E-2</v>
      </c>
      <c r="R63" s="78">
        <v>3.3999999999999998E-3</v>
      </c>
    </row>
    <row r="64" spans="2:18">
      <c r="B64" t="s">
        <v>3187</v>
      </c>
      <c r="C64" t="s">
        <v>3135</v>
      </c>
      <c r="D64" t="s">
        <v>3189</v>
      </c>
      <c r="E64"/>
      <c r="F64" t="s">
        <v>522</v>
      </c>
      <c r="G64" t="s">
        <v>482</v>
      </c>
      <c r="H64" t="s">
        <v>2275</v>
      </c>
      <c r="I64" s="77">
        <v>4.99</v>
      </c>
      <c r="J64" t="s">
        <v>407</v>
      </c>
      <c r="K64" t="s">
        <v>102</v>
      </c>
      <c r="L64" s="78">
        <v>2.75E-2</v>
      </c>
      <c r="M64" s="78">
        <v>8.9099999999999999E-2</v>
      </c>
      <c r="N64" s="77">
        <v>54209.57</v>
      </c>
      <c r="O64" s="77">
        <v>94.58</v>
      </c>
      <c r="P64" s="77">
        <v>51.271411305999997</v>
      </c>
      <c r="Q64" s="78">
        <v>5.7000000000000002E-3</v>
      </c>
      <c r="R64" s="78">
        <v>5.9999999999999995E-4</v>
      </c>
    </row>
    <row r="65" spans="2:18">
      <c r="B65" t="s">
        <v>3187</v>
      </c>
      <c r="C65" t="s">
        <v>3135</v>
      </c>
      <c r="D65" t="s">
        <v>3190</v>
      </c>
      <c r="E65"/>
      <c r="F65" t="s">
        <v>522</v>
      </c>
      <c r="G65" t="s">
        <v>274</v>
      </c>
      <c r="H65" t="s">
        <v>2275</v>
      </c>
      <c r="I65" s="77">
        <v>5.03</v>
      </c>
      <c r="J65" t="s">
        <v>407</v>
      </c>
      <c r="K65" t="s">
        <v>102</v>
      </c>
      <c r="L65" s="78">
        <v>2.75E-2</v>
      </c>
      <c r="M65" s="78">
        <v>7.0199999999999999E-2</v>
      </c>
      <c r="N65" s="77">
        <v>165987.99</v>
      </c>
      <c r="O65" s="77">
        <v>100.25</v>
      </c>
      <c r="P65" s="77">
        <v>166.40295997499999</v>
      </c>
      <c r="Q65" s="78">
        <v>1.8700000000000001E-2</v>
      </c>
      <c r="R65" s="78">
        <v>1.9E-3</v>
      </c>
    </row>
    <row r="66" spans="2:18">
      <c r="B66" t="s">
        <v>3191</v>
      </c>
      <c r="C66" t="s">
        <v>3135</v>
      </c>
      <c r="D66" t="s">
        <v>3192</v>
      </c>
      <c r="E66"/>
      <c r="F66" t="s">
        <v>522</v>
      </c>
      <c r="G66" t="s">
        <v>257</v>
      </c>
      <c r="H66" t="s">
        <v>2275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32130.2</v>
      </c>
      <c r="O66" s="77">
        <v>124.66</v>
      </c>
      <c r="P66" s="77">
        <v>40.053507320000001</v>
      </c>
      <c r="Q66" s="78">
        <v>4.4999999999999997E-3</v>
      </c>
      <c r="R66" s="78">
        <v>5.0000000000000001E-4</v>
      </c>
    </row>
    <row r="67" spans="2:18">
      <c r="B67" t="s">
        <v>3191</v>
      </c>
      <c r="C67" t="s">
        <v>3135</v>
      </c>
      <c r="D67" t="s">
        <v>3193</v>
      </c>
      <c r="E67"/>
      <c r="F67" t="s">
        <v>446</v>
      </c>
      <c r="G67" t="s">
        <v>257</v>
      </c>
      <c r="H67" t="s">
        <v>209</v>
      </c>
      <c r="I67" s="77">
        <v>4.95</v>
      </c>
      <c r="J67" t="s">
        <v>746</v>
      </c>
      <c r="K67" t="s">
        <v>102</v>
      </c>
      <c r="L67" s="78">
        <v>4.2000000000000003E-2</v>
      </c>
      <c r="M67" s="78">
        <v>4.2599999999999999E-2</v>
      </c>
      <c r="N67" s="77">
        <v>3173.82</v>
      </c>
      <c r="O67" s="77">
        <v>114.61</v>
      </c>
      <c r="P67" s="77">
        <v>3.6375151020000001</v>
      </c>
      <c r="Q67" s="78">
        <v>4.0000000000000002E-4</v>
      </c>
      <c r="R67" s="78">
        <v>0</v>
      </c>
    </row>
    <row r="68" spans="2:18">
      <c r="B68" s="83" t="s">
        <v>3194</v>
      </c>
      <c r="C68" t="s">
        <v>3135</v>
      </c>
      <c r="D68" t="s">
        <v>3195</v>
      </c>
      <c r="E68"/>
      <c r="F68" t="s">
        <v>591</v>
      </c>
      <c r="G68" t="s">
        <v>515</v>
      </c>
      <c r="H68" t="s">
        <v>150</v>
      </c>
      <c r="I68" s="77">
        <v>1.98</v>
      </c>
      <c r="J68" t="s">
        <v>746</v>
      </c>
      <c r="K68" t="s">
        <v>102</v>
      </c>
      <c r="L68" s="78">
        <v>5.7000000000000002E-2</v>
      </c>
      <c r="M68" s="78">
        <v>1.7600000000000001E-2</v>
      </c>
      <c r="N68" s="77">
        <v>6003.59</v>
      </c>
      <c r="O68" s="77">
        <v>126.49083290164718</v>
      </c>
      <c r="P68" s="77">
        <v>7.5939909950000004</v>
      </c>
      <c r="Q68" s="78">
        <v>8.9999999999999998E-4</v>
      </c>
      <c r="R68" s="78">
        <v>1E-4</v>
      </c>
    </row>
    <row r="69" spans="2:18">
      <c r="B69" s="83" t="s">
        <v>3194</v>
      </c>
      <c r="C69" t="s">
        <v>3135</v>
      </c>
      <c r="D69" t="s">
        <v>3196</v>
      </c>
      <c r="E69"/>
      <c r="F69" t="s">
        <v>591</v>
      </c>
      <c r="G69" t="s">
        <v>257</v>
      </c>
      <c r="H69" t="s">
        <v>150</v>
      </c>
      <c r="I69" s="77">
        <v>13.17</v>
      </c>
      <c r="J69" t="s">
        <v>746</v>
      </c>
      <c r="K69" t="s">
        <v>102</v>
      </c>
      <c r="L69" s="78">
        <v>2.1499999999999998E-2</v>
      </c>
      <c r="M69" s="78">
        <v>2.18E-2</v>
      </c>
      <c r="N69" s="77">
        <v>40163.81</v>
      </c>
      <c r="O69" s="77">
        <v>86.83</v>
      </c>
      <c r="P69" s="77">
        <v>34.874236222999997</v>
      </c>
      <c r="Q69" s="78">
        <v>3.8999999999999998E-3</v>
      </c>
      <c r="R69" s="78">
        <v>4.0000000000000002E-4</v>
      </c>
    </row>
    <row r="70" spans="2:18">
      <c r="B70" t="s">
        <v>3197</v>
      </c>
      <c r="C70" t="s">
        <v>3135</v>
      </c>
      <c r="D70" t="s">
        <v>3198</v>
      </c>
      <c r="E70"/>
      <c r="F70" t="s">
        <v>574</v>
      </c>
      <c r="G70" t="s">
        <v>3199</v>
      </c>
      <c r="H70" t="s">
        <v>209</v>
      </c>
      <c r="I70" s="77">
        <v>8.15</v>
      </c>
      <c r="J70" t="s">
        <v>864</v>
      </c>
      <c r="K70" t="s">
        <v>102</v>
      </c>
      <c r="L70" s="78">
        <v>3.5200000000000002E-2</v>
      </c>
      <c r="M70" s="78">
        <v>3.2599999999999997E-2</v>
      </c>
      <c r="N70" s="77">
        <v>12595.06</v>
      </c>
      <c r="O70" s="77">
        <v>105.2</v>
      </c>
      <c r="P70" s="77">
        <v>13.250003120000001</v>
      </c>
      <c r="Q70" s="78">
        <v>1.5E-3</v>
      </c>
      <c r="R70" s="78">
        <v>2.0000000000000001E-4</v>
      </c>
    </row>
    <row r="71" spans="2:18">
      <c r="B71" t="s">
        <v>3197</v>
      </c>
      <c r="C71" t="s">
        <v>3135</v>
      </c>
      <c r="D71" t="s">
        <v>3200</v>
      </c>
      <c r="E71"/>
      <c r="F71" t="s">
        <v>574</v>
      </c>
      <c r="G71" t="s">
        <v>3201</v>
      </c>
      <c r="H71" t="s">
        <v>209</v>
      </c>
      <c r="I71" s="77">
        <v>8.1300000000000008</v>
      </c>
      <c r="J71" t="s">
        <v>864</v>
      </c>
      <c r="K71" t="s">
        <v>102</v>
      </c>
      <c r="L71" s="78">
        <v>3.6200000000000003E-2</v>
      </c>
      <c r="M71" s="78">
        <v>3.3000000000000002E-2</v>
      </c>
      <c r="N71" s="77">
        <v>2635.68</v>
      </c>
      <c r="O71" s="77">
        <v>104.66</v>
      </c>
      <c r="P71" s="77">
        <v>2.7585026880000001</v>
      </c>
      <c r="Q71" s="78">
        <v>2.9999999999999997E-4</v>
      </c>
      <c r="R71" s="78">
        <v>0</v>
      </c>
    </row>
    <row r="72" spans="2:18">
      <c r="B72" t="s">
        <v>3197</v>
      </c>
      <c r="C72" t="s">
        <v>3135</v>
      </c>
      <c r="D72" t="s">
        <v>3202</v>
      </c>
      <c r="E72"/>
      <c r="F72" t="s">
        <v>574</v>
      </c>
      <c r="G72" t="s">
        <v>3203</v>
      </c>
      <c r="H72" t="s">
        <v>209</v>
      </c>
      <c r="I72" s="77">
        <v>7.97</v>
      </c>
      <c r="J72" t="s">
        <v>864</v>
      </c>
      <c r="K72" t="s">
        <v>102</v>
      </c>
      <c r="L72" s="78">
        <v>4.0000000000000002E-4</v>
      </c>
      <c r="M72" s="78">
        <v>3.7100000000000001E-2</v>
      </c>
      <c r="N72" s="77">
        <v>2645.4</v>
      </c>
      <c r="O72" s="77">
        <v>108.27</v>
      </c>
      <c r="P72" s="77">
        <v>2.8641745799999998</v>
      </c>
      <c r="Q72" s="78">
        <v>2.9999999999999997E-4</v>
      </c>
      <c r="R72" s="78">
        <v>0</v>
      </c>
    </row>
    <row r="73" spans="2:18">
      <c r="B73" t="s">
        <v>3197</v>
      </c>
      <c r="C73" t="s">
        <v>3135</v>
      </c>
      <c r="D73" t="s">
        <v>3204</v>
      </c>
      <c r="E73"/>
      <c r="F73" t="s">
        <v>574</v>
      </c>
      <c r="G73" t="s">
        <v>3205</v>
      </c>
      <c r="H73" t="s">
        <v>209</v>
      </c>
      <c r="I73" s="77">
        <v>8.06</v>
      </c>
      <c r="J73" t="s">
        <v>864</v>
      </c>
      <c r="K73" t="s">
        <v>102</v>
      </c>
      <c r="L73" s="78">
        <v>3.7499999999999999E-2</v>
      </c>
      <c r="M73" s="78">
        <v>3.49E-2</v>
      </c>
      <c r="N73" s="77">
        <v>4965.42</v>
      </c>
      <c r="O73" s="77">
        <v>108.92</v>
      </c>
      <c r="P73" s="77">
        <v>5.4083354640000003</v>
      </c>
      <c r="Q73" s="78">
        <v>5.9999999999999995E-4</v>
      </c>
      <c r="R73" s="78">
        <v>1E-4</v>
      </c>
    </row>
    <row r="74" spans="2:18">
      <c r="B74" t="s">
        <v>3197</v>
      </c>
      <c r="C74" t="s">
        <v>3135</v>
      </c>
      <c r="D74" t="s">
        <v>3206</v>
      </c>
      <c r="E74"/>
      <c r="F74" t="s">
        <v>574</v>
      </c>
      <c r="G74" t="s">
        <v>3207</v>
      </c>
      <c r="H74" t="s">
        <v>209</v>
      </c>
      <c r="I74" s="77">
        <v>8.2200000000000006</v>
      </c>
      <c r="J74" t="s">
        <v>864</v>
      </c>
      <c r="K74" t="s">
        <v>102</v>
      </c>
      <c r="L74" s="78">
        <v>2.9999999999999997E-4</v>
      </c>
      <c r="M74" s="78">
        <v>3.0800000000000001E-2</v>
      </c>
      <c r="N74" s="77">
        <v>5007.26</v>
      </c>
      <c r="O74" s="77">
        <v>105.8</v>
      </c>
      <c r="P74" s="77">
        <v>5.2976810800000003</v>
      </c>
      <c r="Q74" s="78">
        <v>5.9999999999999995E-4</v>
      </c>
      <c r="R74" s="78">
        <v>1E-4</v>
      </c>
    </row>
    <row r="75" spans="2:18">
      <c r="B75" t="s">
        <v>3197</v>
      </c>
      <c r="C75" t="s">
        <v>3135</v>
      </c>
      <c r="D75" t="s">
        <v>3208</v>
      </c>
      <c r="E75"/>
      <c r="F75" t="s">
        <v>574</v>
      </c>
      <c r="G75" t="s">
        <v>3209</v>
      </c>
      <c r="H75" t="s">
        <v>209</v>
      </c>
      <c r="I75" s="77">
        <v>8.2899999999999991</v>
      </c>
      <c r="J75" t="s">
        <v>864</v>
      </c>
      <c r="K75" t="s">
        <v>102</v>
      </c>
      <c r="L75" s="78">
        <v>3.2000000000000001E-2</v>
      </c>
      <c r="M75" s="78">
        <v>2.93E-2</v>
      </c>
      <c r="N75" s="77">
        <v>4648.26</v>
      </c>
      <c r="O75" s="77">
        <v>100.13</v>
      </c>
      <c r="P75" s="77">
        <v>4.6543027380000002</v>
      </c>
      <c r="Q75" s="78">
        <v>5.0000000000000001E-4</v>
      </c>
      <c r="R75" s="78">
        <v>1E-4</v>
      </c>
    </row>
    <row r="76" spans="2:18">
      <c r="B76" t="s">
        <v>3197</v>
      </c>
      <c r="C76" t="s">
        <v>3135</v>
      </c>
      <c r="D76" t="s">
        <v>3210</v>
      </c>
      <c r="E76"/>
      <c r="F76" t="s">
        <v>574</v>
      </c>
      <c r="G76" t="s">
        <v>3211</v>
      </c>
      <c r="H76" t="s">
        <v>209</v>
      </c>
      <c r="I76" s="77">
        <v>8.5299999999999994</v>
      </c>
      <c r="J76" t="s">
        <v>864</v>
      </c>
      <c r="K76" t="s">
        <v>102</v>
      </c>
      <c r="L76" s="78">
        <v>2.6800000000000001E-2</v>
      </c>
      <c r="M76" s="78">
        <v>2.4E-2</v>
      </c>
      <c r="N76" s="77">
        <v>330.08</v>
      </c>
      <c r="O76" s="77">
        <v>97.83</v>
      </c>
      <c r="P76" s="77">
        <v>0.32291726399999998</v>
      </c>
      <c r="Q76" s="78">
        <v>0</v>
      </c>
      <c r="R76" s="78">
        <v>0</v>
      </c>
    </row>
    <row r="77" spans="2:18">
      <c r="B77" t="s">
        <v>3197</v>
      </c>
      <c r="C77" t="s">
        <v>3135</v>
      </c>
      <c r="D77" t="s">
        <v>3212</v>
      </c>
      <c r="E77"/>
      <c r="F77" t="s">
        <v>574</v>
      </c>
      <c r="G77" t="s">
        <v>3213</v>
      </c>
      <c r="H77" t="s">
        <v>209</v>
      </c>
      <c r="I77" s="77">
        <v>8.5</v>
      </c>
      <c r="J77" t="s">
        <v>864</v>
      </c>
      <c r="K77" t="s">
        <v>102</v>
      </c>
      <c r="L77" s="78">
        <v>2.7300000000000001E-2</v>
      </c>
      <c r="M77" s="78">
        <v>2.4500000000000001E-2</v>
      </c>
      <c r="N77" s="77">
        <v>4877.91</v>
      </c>
      <c r="O77" s="77">
        <v>94.34</v>
      </c>
      <c r="P77" s="77">
        <v>4.6018202940000004</v>
      </c>
      <c r="Q77" s="78">
        <v>5.0000000000000001E-4</v>
      </c>
      <c r="R77" s="78">
        <v>1E-4</v>
      </c>
    </row>
    <row r="78" spans="2:18">
      <c r="B78" t="s">
        <v>3197</v>
      </c>
      <c r="C78" t="s">
        <v>3135</v>
      </c>
      <c r="D78" t="s">
        <v>3214</v>
      </c>
      <c r="E78"/>
      <c r="F78" t="s">
        <v>574</v>
      </c>
      <c r="G78" t="s">
        <v>3215</v>
      </c>
      <c r="H78" t="s">
        <v>209</v>
      </c>
      <c r="I78" s="77">
        <v>8.5299999999999994</v>
      </c>
      <c r="J78" t="s">
        <v>864</v>
      </c>
      <c r="K78" t="s">
        <v>102</v>
      </c>
      <c r="L78" s="78">
        <v>2.6800000000000001E-2</v>
      </c>
      <c r="M78" s="78">
        <v>2.4E-2</v>
      </c>
      <c r="N78" s="77">
        <v>5062.7700000000004</v>
      </c>
      <c r="O78" s="77">
        <v>92.79</v>
      </c>
      <c r="P78" s="77">
        <v>4.6977442829999996</v>
      </c>
      <c r="Q78" s="78">
        <v>5.0000000000000001E-4</v>
      </c>
      <c r="R78" s="78">
        <v>1E-4</v>
      </c>
    </row>
    <row r="79" spans="2:18">
      <c r="B79" t="s">
        <v>3197</v>
      </c>
      <c r="C79" t="s">
        <v>3135</v>
      </c>
      <c r="D79" t="s">
        <v>3216</v>
      </c>
      <c r="E79"/>
      <c r="F79" t="s">
        <v>574</v>
      </c>
      <c r="G79" t="s">
        <v>3217</v>
      </c>
      <c r="H79" t="s">
        <v>209</v>
      </c>
      <c r="I79" s="77">
        <v>8.35</v>
      </c>
      <c r="J79" t="s">
        <v>864</v>
      </c>
      <c r="K79" t="s">
        <v>102</v>
      </c>
      <c r="L79" s="78">
        <v>3.0700000000000002E-2</v>
      </c>
      <c r="M79" s="78">
        <v>2.8000000000000001E-2</v>
      </c>
      <c r="N79" s="77">
        <v>3030.37</v>
      </c>
      <c r="O79" s="77">
        <v>103.97</v>
      </c>
      <c r="P79" s="77">
        <v>3.1506756889999998</v>
      </c>
      <c r="Q79" s="78">
        <v>4.0000000000000002E-4</v>
      </c>
      <c r="R79" s="78">
        <v>0</v>
      </c>
    </row>
    <row r="80" spans="2:18">
      <c r="B80" t="s">
        <v>3197</v>
      </c>
      <c r="C80" t="s">
        <v>3135</v>
      </c>
      <c r="D80" t="s">
        <v>3218</v>
      </c>
      <c r="E80"/>
      <c r="F80" t="s">
        <v>574</v>
      </c>
      <c r="G80" t="s">
        <v>3219</v>
      </c>
      <c r="H80" t="s">
        <v>209</v>
      </c>
      <c r="I80" s="77">
        <v>8.56</v>
      </c>
      <c r="J80" t="s">
        <v>864</v>
      </c>
      <c r="K80" t="s">
        <v>102</v>
      </c>
      <c r="L80" s="78">
        <v>2.5999999999999999E-2</v>
      </c>
      <c r="M80" s="78">
        <v>2.3199999999999998E-2</v>
      </c>
      <c r="N80" s="77">
        <v>1271.22</v>
      </c>
      <c r="O80" s="77">
        <v>95.01</v>
      </c>
      <c r="P80" s="77">
        <v>1.2077861219999999</v>
      </c>
      <c r="Q80" s="78">
        <v>1E-4</v>
      </c>
      <c r="R80" s="78">
        <v>0</v>
      </c>
    </row>
    <row r="81" spans="2:18">
      <c r="B81" t="s">
        <v>3197</v>
      </c>
      <c r="C81" t="s">
        <v>3135</v>
      </c>
      <c r="D81" t="s">
        <v>3220</v>
      </c>
      <c r="E81"/>
      <c r="F81" t="s">
        <v>574</v>
      </c>
      <c r="G81" t="s">
        <v>3221</v>
      </c>
      <c r="H81" t="s">
        <v>209</v>
      </c>
      <c r="I81" s="77">
        <v>8.61</v>
      </c>
      <c r="J81" t="s">
        <v>864</v>
      </c>
      <c r="K81" t="s">
        <v>102</v>
      </c>
      <c r="L81" s="78">
        <v>2.5000000000000001E-2</v>
      </c>
      <c r="M81" s="78">
        <v>2.2200000000000001E-2</v>
      </c>
      <c r="N81" s="77">
        <v>1993.27</v>
      </c>
      <c r="O81" s="77">
        <v>97.65</v>
      </c>
      <c r="P81" s="77">
        <v>1.946428155</v>
      </c>
      <c r="Q81" s="78">
        <v>2.0000000000000001E-4</v>
      </c>
      <c r="R81" s="78">
        <v>0</v>
      </c>
    </row>
    <row r="82" spans="2:18">
      <c r="B82" t="s">
        <v>3197</v>
      </c>
      <c r="C82" t="s">
        <v>3135</v>
      </c>
      <c r="D82" t="s">
        <v>3222</v>
      </c>
      <c r="E82"/>
      <c r="F82" t="s">
        <v>574</v>
      </c>
      <c r="G82" t="s">
        <v>489</v>
      </c>
      <c r="H82" t="s">
        <v>209</v>
      </c>
      <c r="I82" s="77">
        <v>8.5299999999999994</v>
      </c>
      <c r="J82" t="s">
        <v>864</v>
      </c>
      <c r="K82" t="s">
        <v>102</v>
      </c>
      <c r="L82" s="78">
        <v>2.6800000000000001E-2</v>
      </c>
      <c r="M82" s="78">
        <v>2.4E-2</v>
      </c>
      <c r="N82" s="77">
        <v>2592.02</v>
      </c>
      <c r="O82" s="77">
        <v>95.81</v>
      </c>
      <c r="P82" s="77">
        <v>2.483414362</v>
      </c>
      <c r="Q82" s="78">
        <v>2.9999999999999997E-4</v>
      </c>
      <c r="R82" s="78">
        <v>0</v>
      </c>
    </row>
    <row r="83" spans="2:18">
      <c r="B83" t="s">
        <v>3197</v>
      </c>
      <c r="C83" t="s">
        <v>3135</v>
      </c>
      <c r="D83" t="s">
        <v>3223</v>
      </c>
      <c r="E83"/>
      <c r="F83" t="s">
        <v>574</v>
      </c>
      <c r="G83" t="s">
        <v>3224</v>
      </c>
      <c r="H83" t="s">
        <v>209</v>
      </c>
      <c r="I83" s="77">
        <v>8.0399999999999991</v>
      </c>
      <c r="J83" t="s">
        <v>864</v>
      </c>
      <c r="K83" t="s">
        <v>102</v>
      </c>
      <c r="L83" s="78">
        <v>2.6599999999999999E-2</v>
      </c>
      <c r="M83" s="78">
        <v>4.6699999999999998E-2</v>
      </c>
      <c r="N83" s="77">
        <v>7696.02</v>
      </c>
      <c r="O83" s="77">
        <v>90.88</v>
      </c>
      <c r="P83" s="77">
        <v>6.994142976</v>
      </c>
      <c r="Q83" s="78">
        <v>8.0000000000000004E-4</v>
      </c>
      <c r="R83" s="78">
        <v>1E-4</v>
      </c>
    </row>
    <row r="84" spans="2:18">
      <c r="B84" t="s">
        <v>3197</v>
      </c>
      <c r="C84" t="s">
        <v>3135</v>
      </c>
      <c r="D84" t="s">
        <v>3225</v>
      </c>
      <c r="E84"/>
      <c r="F84" t="s">
        <v>574</v>
      </c>
      <c r="G84" t="s">
        <v>3226</v>
      </c>
      <c r="H84" t="s">
        <v>209</v>
      </c>
      <c r="I84" s="77">
        <v>7.98</v>
      </c>
      <c r="J84" t="s">
        <v>864</v>
      </c>
      <c r="K84" t="s">
        <v>102</v>
      </c>
      <c r="L84" s="78">
        <v>2.6200000000000001E-2</v>
      </c>
      <c r="M84" s="78">
        <v>5.04E-2</v>
      </c>
      <c r="N84" s="77">
        <v>5537.2</v>
      </c>
      <c r="O84" s="77">
        <v>87.77</v>
      </c>
      <c r="P84" s="77">
        <v>4.8600004400000003</v>
      </c>
      <c r="Q84" s="78">
        <v>5.0000000000000001E-4</v>
      </c>
      <c r="R84" s="78">
        <v>1E-4</v>
      </c>
    </row>
    <row r="85" spans="2:18">
      <c r="B85" t="s">
        <v>3197</v>
      </c>
      <c r="C85" t="s">
        <v>3135</v>
      </c>
      <c r="D85" t="s">
        <v>3227</v>
      </c>
      <c r="E85"/>
      <c r="F85" t="s">
        <v>574</v>
      </c>
      <c r="G85" t="s">
        <v>3228</v>
      </c>
      <c r="H85" t="s">
        <v>209</v>
      </c>
      <c r="I85" s="77">
        <v>8.66</v>
      </c>
      <c r="J85" t="s">
        <v>864</v>
      </c>
      <c r="K85" t="s">
        <v>102</v>
      </c>
      <c r="L85" s="78">
        <v>2.6200000000000001E-2</v>
      </c>
      <c r="M85" s="78">
        <v>2.1000000000000001E-2</v>
      </c>
      <c r="N85" s="77">
        <v>7933.04</v>
      </c>
      <c r="O85" s="77">
        <v>75.760000000000005</v>
      </c>
      <c r="P85" s="77">
        <v>6.0100711039999997</v>
      </c>
      <c r="Q85" s="78">
        <v>6.9999999999999999E-4</v>
      </c>
      <c r="R85" s="78">
        <v>1E-4</v>
      </c>
    </row>
    <row r="86" spans="2:18">
      <c r="B86" t="s">
        <v>3229</v>
      </c>
      <c r="C86" t="s">
        <v>3135</v>
      </c>
      <c r="D86" t="s">
        <v>3230</v>
      </c>
      <c r="E86"/>
      <c r="F86" t="s">
        <v>591</v>
      </c>
      <c r="G86" t="s">
        <v>257</v>
      </c>
      <c r="H86" t="s">
        <v>150</v>
      </c>
      <c r="I86" s="77">
        <v>8.32</v>
      </c>
      <c r="J86" t="s">
        <v>746</v>
      </c>
      <c r="K86" t="s">
        <v>102</v>
      </c>
      <c r="L86" s="78">
        <v>5.7500000000000002E-2</v>
      </c>
      <c r="M86" s="78">
        <v>1.5100000000000001E-2</v>
      </c>
      <c r="N86" s="77">
        <v>9053.33</v>
      </c>
      <c r="O86" s="77">
        <v>94.09</v>
      </c>
      <c r="P86" s="77">
        <v>8.5182781970000008</v>
      </c>
      <c r="Q86" s="78">
        <v>1E-3</v>
      </c>
      <c r="R86" s="78">
        <v>1E-4</v>
      </c>
    </row>
    <row r="87" spans="2:18">
      <c r="B87" t="s">
        <v>3231</v>
      </c>
      <c r="C87" t="s">
        <v>3135</v>
      </c>
      <c r="D87" t="s">
        <v>3232</v>
      </c>
      <c r="E87"/>
      <c r="F87" t="s">
        <v>608</v>
      </c>
      <c r="G87" t="s">
        <v>542</v>
      </c>
      <c r="H87" t="s">
        <v>2275</v>
      </c>
      <c r="I87" s="77">
        <v>8.17</v>
      </c>
      <c r="J87" t="s">
        <v>390</v>
      </c>
      <c r="K87" t="s">
        <v>102</v>
      </c>
      <c r="L87" s="78">
        <v>1.7999999999999999E-2</v>
      </c>
      <c r="M87" s="78">
        <v>1.8100000000000002E-2</v>
      </c>
      <c r="N87" s="77">
        <v>97707.22</v>
      </c>
      <c r="O87" s="77">
        <v>87.51</v>
      </c>
      <c r="P87" s="77">
        <v>85.503588222000005</v>
      </c>
      <c r="Q87" s="78">
        <v>9.5999999999999992E-3</v>
      </c>
      <c r="R87" s="78">
        <v>1E-3</v>
      </c>
    </row>
    <row r="88" spans="2:18">
      <c r="B88" t="s">
        <v>3231</v>
      </c>
      <c r="C88" t="s">
        <v>3135</v>
      </c>
      <c r="D88" t="s">
        <v>3233</v>
      </c>
      <c r="E88"/>
      <c r="F88" t="s">
        <v>608</v>
      </c>
      <c r="G88" t="s">
        <v>542</v>
      </c>
      <c r="H88" t="s">
        <v>2275</v>
      </c>
      <c r="I88" s="77">
        <v>7.76</v>
      </c>
      <c r="J88" t="s">
        <v>390</v>
      </c>
      <c r="K88" t="s">
        <v>102</v>
      </c>
      <c r="L88" s="78">
        <v>1.8800000000000001E-2</v>
      </c>
      <c r="M88" s="78">
        <v>1.89E-2</v>
      </c>
      <c r="N88" s="77">
        <v>60358.07</v>
      </c>
      <c r="O88" s="77">
        <v>86.42</v>
      </c>
      <c r="P88" s="77">
        <v>52.161444093999997</v>
      </c>
      <c r="Q88" s="78">
        <v>5.7999999999999996E-3</v>
      </c>
      <c r="R88" s="78">
        <v>5.9999999999999995E-4</v>
      </c>
    </row>
    <row r="89" spans="2:18">
      <c r="B89" t="s">
        <v>3231</v>
      </c>
      <c r="C89" t="s">
        <v>3135</v>
      </c>
      <c r="D89" t="s">
        <v>3234</v>
      </c>
      <c r="E89"/>
      <c r="F89" t="s">
        <v>608</v>
      </c>
      <c r="G89" t="s">
        <v>288</v>
      </c>
      <c r="H89" t="s">
        <v>2275</v>
      </c>
      <c r="I89" s="77">
        <v>7.97</v>
      </c>
      <c r="J89" t="s">
        <v>390</v>
      </c>
      <c r="K89" t="s">
        <v>102</v>
      </c>
      <c r="L89" s="78">
        <v>2.3699999999999999E-2</v>
      </c>
      <c r="M89" s="78">
        <v>2.52E-2</v>
      </c>
      <c r="N89" s="77">
        <v>39878.68</v>
      </c>
      <c r="O89" s="77">
        <v>102.74</v>
      </c>
      <c r="P89" s="77">
        <v>40.971355832</v>
      </c>
      <c r="Q89" s="78">
        <v>4.5999999999999999E-3</v>
      </c>
      <c r="R89" s="78">
        <v>5.0000000000000001E-4</v>
      </c>
    </row>
    <row r="90" spans="2:18">
      <c r="B90" t="s">
        <v>3231</v>
      </c>
      <c r="C90" t="s">
        <v>3135</v>
      </c>
      <c r="D90" t="s">
        <v>3235</v>
      </c>
      <c r="E90"/>
      <c r="F90" t="s">
        <v>608</v>
      </c>
      <c r="G90" t="s">
        <v>288</v>
      </c>
      <c r="H90" t="s">
        <v>2275</v>
      </c>
      <c r="I90" s="77">
        <v>7.62</v>
      </c>
      <c r="J90" t="s">
        <v>390</v>
      </c>
      <c r="K90" t="s">
        <v>102</v>
      </c>
      <c r="L90" s="78">
        <v>2.3199999999999998E-2</v>
      </c>
      <c r="M90" s="78">
        <v>2.3900000000000001E-2</v>
      </c>
      <c r="N90" s="77">
        <v>28341.63</v>
      </c>
      <c r="O90" s="77">
        <v>100.72</v>
      </c>
      <c r="P90" s="77">
        <v>28.545689736</v>
      </c>
      <c r="Q90" s="78">
        <v>3.2000000000000002E-3</v>
      </c>
      <c r="R90" s="78">
        <v>2.9999999999999997E-4</v>
      </c>
    </row>
    <row r="91" spans="2:18">
      <c r="B91" t="s">
        <v>3236</v>
      </c>
      <c r="C91" t="s">
        <v>3135</v>
      </c>
      <c r="D91" t="s">
        <v>3237</v>
      </c>
      <c r="E91"/>
      <c r="F91" t="s">
        <v>574</v>
      </c>
      <c r="G91" t="s">
        <v>778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22936.23</v>
      </c>
      <c r="O91" s="77">
        <v>94.27</v>
      </c>
      <c r="P91" s="77">
        <v>21.621984020999999</v>
      </c>
      <c r="Q91" s="78">
        <v>2.3999999999999998E-3</v>
      </c>
      <c r="R91" s="78">
        <v>2.0000000000000001E-4</v>
      </c>
    </row>
    <row r="92" spans="2:18">
      <c r="B92" t="s">
        <v>3236</v>
      </c>
      <c r="C92" t="s">
        <v>3135</v>
      </c>
      <c r="D92" t="s">
        <v>3238</v>
      </c>
      <c r="E92"/>
      <c r="F92" t="s">
        <v>608</v>
      </c>
      <c r="G92" t="s">
        <v>3239</v>
      </c>
      <c r="H92" t="s">
        <v>2275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2867.72</v>
      </c>
      <c r="O92" s="77">
        <v>93.27</v>
      </c>
      <c r="P92" s="77">
        <v>2.6747224439999999</v>
      </c>
      <c r="Q92" s="78">
        <v>2.9999999999999997E-4</v>
      </c>
      <c r="R92" s="78">
        <v>0</v>
      </c>
    </row>
    <row r="93" spans="2:18">
      <c r="B93" t="s">
        <v>3236</v>
      </c>
      <c r="C93" t="s">
        <v>3135</v>
      </c>
      <c r="D93" t="s">
        <v>3240</v>
      </c>
      <c r="E93"/>
      <c r="F93" t="s">
        <v>608</v>
      </c>
      <c r="G93" t="s">
        <v>3241</v>
      </c>
      <c r="H93" t="s">
        <v>2275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13195.33</v>
      </c>
      <c r="O93" s="77">
        <v>89.39</v>
      </c>
      <c r="P93" s="77">
        <v>11.795305487</v>
      </c>
      <c r="Q93" s="78">
        <v>1.2999999999999999E-3</v>
      </c>
      <c r="R93" s="78">
        <v>1E-4</v>
      </c>
    </row>
    <row r="94" spans="2:18">
      <c r="B94" t="s">
        <v>3236</v>
      </c>
      <c r="C94" t="s">
        <v>3135</v>
      </c>
      <c r="D94" t="s">
        <v>3242</v>
      </c>
      <c r="E94"/>
      <c r="F94" t="s">
        <v>608</v>
      </c>
      <c r="G94" t="s">
        <v>482</v>
      </c>
      <c r="H94" t="s">
        <v>2275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13169.24</v>
      </c>
      <c r="O94" s="77">
        <v>87.64</v>
      </c>
      <c r="P94" s="77">
        <v>11.541521936000001</v>
      </c>
      <c r="Q94" s="78">
        <v>1.2999999999999999E-3</v>
      </c>
      <c r="R94" s="78">
        <v>1E-4</v>
      </c>
    </row>
    <row r="95" spans="2:18">
      <c r="B95" t="s">
        <v>3236</v>
      </c>
      <c r="C95" t="s">
        <v>3135</v>
      </c>
      <c r="D95" t="s">
        <v>3243</v>
      </c>
      <c r="E95"/>
      <c r="F95" t="s">
        <v>608</v>
      </c>
      <c r="G95" t="s">
        <v>370</v>
      </c>
      <c r="H95" t="s">
        <v>2275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10877.76</v>
      </c>
      <c r="O95" s="77">
        <v>80.77</v>
      </c>
      <c r="P95" s="77">
        <v>8.7859667520000002</v>
      </c>
      <c r="Q95" s="78">
        <v>1E-3</v>
      </c>
      <c r="R95" s="78">
        <v>1E-4</v>
      </c>
    </row>
    <row r="96" spans="2:18">
      <c r="B96" t="s">
        <v>3236</v>
      </c>
      <c r="C96" t="s">
        <v>3135</v>
      </c>
      <c r="D96" t="s">
        <v>3244</v>
      </c>
      <c r="E96"/>
      <c r="F96" t="s">
        <v>608</v>
      </c>
      <c r="G96" t="s">
        <v>315</v>
      </c>
      <c r="H96" t="s">
        <v>2275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12720.3</v>
      </c>
      <c r="O96" s="77">
        <v>83.45</v>
      </c>
      <c r="P96" s="77">
        <v>10.615090349999999</v>
      </c>
      <c r="Q96" s="78">
        <v>1.1999999999999999E-3</v>
      </c>
      <c r="R96" s="78">
        <v>1E-4</v>
      </c>
    </row>
    <row r="97" spans="2:18">
      <c r="B97" t="s">
        <v>3236</v>
      </c>
      <c r="C97" t="s">
        <v>3135</v>
      </c>
      <c r="D97" t="s">
        <v>3245</v>
      </c>
      <c r="E97"/>
      <c r="F97" t="s">
        <v>608</v>
      </c>
      <c r="G97" t="s">
        <v>783</v>
      </c>
      <c r="H97" t="s">
        <v>2275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14484.52</v>
      </c>
      <c r="O97" s="77">
        <v>85.13</v>
      </c>
      <c r="P97" s="77">
        <v>12.330671876</v>
      </c>
      <c r="Q97" s="78">
        <v>1.4E-3</v>
      </c>
      <c r="R97" s="78">
        <v>1E-4</v>
      </c>
    </row>
    <row r="98" spans="2:18">
      <c r="B98" t="s">
        <v>3246</v>
      </c>
      <c r="C98" t="s">
        <v>3135</v>
      </c>
      <c r="D98" t="s">
        <v>3247</v>
      </c>
      <c r="E98"/>
      <c r="F98" t="s">
        <v>608</v>
      </c>
      <c r="G98" t="s">
        <v>633</v>
      </c>
      <c r="H98" t="s">
        <v>2275</v>
      </c>
      <c r="I98" s="77">
        <v>5.47</v>
      </c>
      <c r="J98" t="s">
        <v>390</v>
      </c>
      <c r="K98" t="s">
        <v>102</v>
      </c>
      <c r="L98" s="78">
        <v>1.7899999999999999E-2</v>
      </c>
      <c r="M98" s="78">
        <v>3.1099999999999999E-2</v>
      </c>
      <c r="N98" s="77">
        <v>24208.83</v>
      </c>
      <c r="O98" s="77">
        <v>101.65</v>
      </c>
      <c r="P98" s="77">
        <v>24.608275695</v>
      </c>
      <c r="Q98" s="78">
        <v>2.8E-3</v>
      </c>
      <c r="R98" s="78">
        <v>2.9999999999999997E-4</v>
      </c>
    </row>
    <row r="99" spans="2:18">
      <c r="B99" t="s">
        <v>3246</v>
      </c>
      <c r="C99" t="s">
        <v>3135</v>
      </c>
      <c r="D99" t="s">
        <v>3248</v>
      </c>
      <c r="E99"/>
      <c r="F99" t="s">
        <v>608</v>
      </c>
      <c r="G99" t="s">
        <v>633</v>
      </c>
      <c r="H99" t="s">
        <v>2275</v>
      </c>
      <c r="I99" s="77">
        <v>7.06</v>
      </c>
      <c r="J99" t="s">
        <v>390</v>
      </c>
      <c r="K99" t="s">
        <v>102</v>
      </c>
      <c r="L99" s="78">
        <v>7.0499999999999993E-2</v>
      </c>
      <c r="M99" s="78">
        <v>7.0199999999999999E-2</v>
      </c>
      <c r="N99" s="77">
        <v>10781.6</v>
      </c>
      <c r="O99" s="77">
        <v>93.24</v>
      </c>
      <c r="P99" s="77">
        <v>10.052763840000001</v>
      </c>
      <c r="Q99" s="78">
        <v>1.1000000000000001E-3</v>
      </c>
      <c r="R99" s="78">
        <v>1E-4</v>
      </c>
    </row>
    <row r="100" spans="2:18">
      <c r="B100" t="s">
        <v>3249</v>
      </c>
      <c r="C100" t="s">
        <v>3135</v>
      </c>
      <c r="D100" t="s">
        <v>3250</v>
      </c>
      <c r="E100"/>
      <c r="F100" t="s">
        <v>574</v>
      </c>
      <c r="G100" t="s">
        <v>374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960.63</v>
      </c>
      <c r="O100" s="77">
        <v>121.28</v>
      </c>
      <c r="P100" s="77">
        <v>1.1650520639999999</v>
      </c>
      <c r="Q100" s="78">
        <v>1E-4</v>
      </c>
      <c r="R100" s="78">
        <v>0</v>
      </c>
    </row>
    <row r="101" spans="2:18">
      <c r="B101" t="s">
        <v>3249</v>
      </c>
      <c r="C101" t="s">
        <v>3135</v>
      </c>
      <c r="D101" t="s">
        <v>3251</v>
      </c>
      <c r="E101"/>
      <c r="F101" t="s">
        <v>574</v>
      </c>
      <c r="G101" t="s">
        <v>374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3542.38</v>
      </c>
      <c r="O101" s="77">
        <v>125.37</v>
      </c>
      <c r="P101" s="77">
        <v>4.4410818059999997</v>
      </c>
      <c r="Q101" s="78">
        <v>5.0000000000000001E-4</v>
      </c>
      <c r="R101" s="78">
        <v>1E-4</v>
      </c>
    </row>
    <row r="102" spans="2:18">
      <c r="B102" t="s">
        <v>3249</v>
      </c>
      <c r="C102" t="s">
        <v>3135</v>
      </c>
      <c r="D102" t="s">
        <v>3252</v>
      </c>
      <c r="E102"/>
      <c r="F102" t="s">
        <v>574</v>
      </c>
      <c r="G102" t="s">
        <v>374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2061.5700000000002</v>
      </c>
      <c r="O102" s="77">
        <v>125.44</v>
      </c>
      <c r="P102" s="77">
        <v>2.586033408</v>
      </c>
      <c r="Q102" s="78">
        <v>2.9999999999999997E-4</v>
      </c>
      <c r="R102" s="78">
        <v>0</v>
      </c>
    </row>
    <row r="103" spans="2:18">
      <c r="B103" t="s">
        <v>3249</v>
      </c>
      <c r="C103" t="s">
        <v>3135</v>
      </c>
      <c r="D103" t="s">
        <v>3253</v>
      </c>
      <c r="E103"/>
      <c r="F103" t="s">
        <v>574</v>
      </c>
      <c r="G103" t="s">
        <v>374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1452.12</v>
      </c>
      <c r="O103" s="77">
        <v>123.64</v>
      </c>
      <c r="P103" s="77">
        <v>1.7954011679999999</v>
      </c>
      <c r="Q103" s="78">
        <v>2.0000000000000001E-4</v>
      </c>
      <c r="R103" s="78">
        <v>0</v>
      </c>
    </row>
    <row r="104" spans="2:18">
      <c r="B104" t="s">
        <v>3249</v>
      </c>
      <c r="C104" t="s">
        <v>3135</v>
      </c>
      <c r="D104" t="s">
        <v>3254</v>
      </c>
      <c r="E104"/>
      <c r="F104" t="s">
        <v>574</v>
      </c>
      <c r="G104" t="s">
        <v>374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820.21</v>
      </c>
      <c r="O104" s="77">
        <v>126.56</v>
      </c>
      <c r="P104" s="77">
        <v>1.038057776</v>
      </c>
      <c r="Q104" s="78">
        <v>1E-4</v>
      </c>
      <c r="R104" s="78">
        <v>0</v>
      </c>
    </row>
    <row r="105" spans="2:18">
      <c r="B105" t="s">
        <v>3249</v>
      </c>
      <c r="C105" t="s">
        <v>3135</v>
      </c>
      <c r="D105" t="s">
        <v>3255</v>
      </c>
      <c r="E105"/>
      <c r="F105" t="s">
        <v>574</v>
      </c>
      <c r="G105" t="s">
        <v>374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1659.69</v>
      </c>
      <c r="O105" s="77">
        <v>123.17</v>
      </c>
      <c r="P105" s="77">
        <v>2.0442401729999999</v>
      </c>
      <c r="Q105" s="78">
        <v>2.0000000000000001E-4</v>
      </c>
      <c r="R105" s="78">
        <v>0</v>
      </c>
    </row>
    <row r="106" spans="2:18">
      <c r="B106" t="s">
        <v>3249</v>
      </c>
      <c r="C106" t="s">
        <v>3135</v>
      </c>
      <c r="D106" t="s">
        <v>3256</v>
      </c>
      <c r="E106"/>
      <c r="F106" t="s">
        <v>574</v>
      </c>
      <c r="G106" t="s">
        <v>374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2572.8000000000002</v>
      </c>
      <c r="O106" s="77">
        <v>123.4</v>
      </c>
      <c r="P106" s="77">
        <v>3.1748352</v>
      </c>
      <c r="Q106" s="78">
        <v>4.0000000000000002E-4</v>
      </c>
      <c r="R106" s="78">
        <v>0</v>
      </c>
    </row>
    <row r="107" spans="2:18">
      <c r="B107" t="s">
        <v>3249</v>
      </c>
      <c r="C107" t="s">
        <v>3135</v>
      </c>
      <c r="D107" t="s">
        <v>3257</v>
      </c>
      <c r="E107"/>
      <c r="F107" t="s">
        <v>574</v>
      </c>
      <c r="G107" t="s">
        <v>374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1126.1500000000001</v>
      </c>
      <c r="O107" s="77">
        <v>126.31</v>
      </c>
      <c r="P107" s="77">
        <v>1.422440065</v>
      </c>
      <c r="Q107" s="78">
        <v>2.0000000000000001E-4</v>
      </c>
      <c r="R107" s="78">
        <v>0</v>
      </c>
    </row>
    <row r="108" spans="2:18">
      <c r="B108" t="s">
        <v>3249</v>
      </c>
      <c r="C108" t="s">
        <v>3135</v>
      </c>
      <c r="D108" t="s">
        <v>3258</v>
      </c>
      <c r="E108"/>
      <c r="F108" t="s">
        <v>574</v>
      </c>
      <c r="G108" t="s">
        <v>374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2672.01</v>
      </c>
      <c r="O108" s="77">
        <v>123.64</v>
      </c>
      <c r="P108" s="77">
        <v>3.3036731640000001</v>
      </c>
      <c r="Q108" s="78">
        <v>4.0000000000000002E-4</v>
      </c>
      <c r="R108" s="78">
        <v>0</v>
      </c>
    </row>
    <row r="109" spans="2:18">
      <c r="B109" t="s">
        <v>3249</v>
      </c>
      <c r="C109" t="s">
        <v>3135</v>
      </c>
      <c r="D109" t="s">
        <v>3259</v>
      </c>
      <c r="E109"/>
      <c r="F109" t="s">
        <v>574</v>
      </c>
      <c r="G109" t="s">
        <v>374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1184.9000000000001</v>
      </c>
      <c r="O109" s="77">
        <v>123.89</v>
      </c>
      <c r="P109" s="77">
        <v>1.4679726099999999</v>
      </c>
      <c r="Q109" s="78">
        <v>2.0000000000000001E-4</v>
      </c>
      <c r="R109" s="78">
        <v>0</v>
      </c>
    </row>
    <row r="110" spans="2:18">
      <c r="B110" t="s">
        <v>3249</v>
      </c>
      <c r="C110" t="s">
        <v>3135</v>
      </c>
      <c r="D110" t="s">
        <v>3260</v>
      </c>
      <c r="E110"/>
      <c r="F110" t="s">
        <v>574</v>
      </c>
      <c r="G110" t="s">
        <v>374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1494.16</v>
      </c>
      <c r="O110" s="77">
        <v>122.6</v>
      </c>
      <c r="P110" s="77">
        <v>1.8318401600000001</v>
      </c>
      <c r="Q110" s="78">
        <v>2.0000000000000001E-4</v>
      </c>
      <c r="R110" s="78">
        <v>0</v>
      </c>
    </row>
    <row r="111" spans="2:18">
      <c r="B111" t="s">
        <v>3249</v>
      </c>
      <c r="C111" t="s">
        <v>3135</v>
      </c>
      <c r="D111" t="s">
        <v>3261</v>
      </c>
      <c r="E111"/>
      <c r="F111" t="s">
        <v>574</v>
      </c>
      <c r="G111" t="s">
        <v>374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341.62</v>
      </c>
      <c r="O111" s="77">
        <v>125.83</v>
      </c>
      <c r="P111" s="77">
        <v>0.42986044600000001</v>
      </c>
      <c r="Q111" s="78">
        <v>0</v>
      </c>
      <c r="R111" s="78">
        <v>0</v>
      </c>
    </row>
    <row r="112" spans="2:18">
      <c r="B112" t="s">
        <v>3249</v>
      </c>
      <c r="C112" t="s">
        <v>3135</v>
      </c>
      <c r="D112" t="s">
        <v>3262</v>
      </c>
      <c r="E112"/>
      <c r="F112" t="s">
        <v>574</v>
      </c>
      <c r="G112" t="s">
        <v>374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3012.66</v>
      </c>
      <c r="O112" s="77">
        <v>122.83</v>
      </c>
      <c r="P112" s="77">
        <v>3.7004502779999999</v>
      </c>
      <c r="Q112" s="78">
        <v>4.0000000000000002E-4</v>
      </c>
      <c r="R112" s="78">
        <v>0</v>
      </c>
    </row>
    <row r="113" spans="2:18">
      <c r="B113" t="s">
        <v>3249</v>
      </c>
      <c r="C113" t="s">
        <v>3135</v>
      </c>
      <c r="D113" t="s">
        <v>3263</v>
      </c>
      <c r="E113"/>
      <c r="F113" t="s">
        <v>574</v>
      </c>
      <c r="G113" t="s">
        <v>374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679.49</v>
      </c>
      <c r="O113" s="77">
        <v>125.47</v>
      </c>
      <c r="P113" s="77">
        <v>0.85255610299999995</v>
      </c>
      <c r="Q113" s="78">
        <v>1E-4</v>
      </c>
      <c r="R113" s="78">
        <v>0</v>
      </c>
    </row>
    <row r="114" spans="2:18">
      <c r="B114" t="s">
        <v>3249</v>
      </c>
      <c r="C114" t="s">
        <v>3135</v>
      </c>
      <c r="D114" t="s">
        <v>3264</v>
      </c>
      <c r="E114"/>
      <c r="F114" t="s">
        <v>574</v>
      </c>
      <c r="G114" t="s">
        <v>374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596.73</v>
      </c>
      <c r="O114" s="77">
        <v>123.68</v>
      </c>
      <c r="P114" s="77">
        <v>0.73803566399999998</v>
      </c>
      <c r="Q114" s="78">
        <v>1E-4</v>
      </c>
      <c r="R114" s="78">
        <v>0</v>
      </c>
    </row>
    <row r="115" spans="2:18">
      <c r="B115" t="s">
        <v>3249</v>
      </c>
      <c r="C115" t="s">
        <v>3135</v>
      </c>
      <c r="D115" t="s">
        <v>3265</v>
      </c>
      <c r="E115"/>
      <c r="F115" t="s">
        <v>574</v>
      </c>
      <c r="G115" t="s">
        <v>374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1860.41</v>
      </c>
      <c r="O115" s="77">
        <v>116.59</v>
      </c>
      <c r="P115" s="77">
        <v>2.169052019</v>
      </c>
      <c r="Q115" s="78">
        <v>2.0000000000000001E-4</v>
      </c>
      <c r="R115" s="78">
        <v>0</v>
      </c>
    </row>
    <row r="116" spans="2:18">
      <c r="B116" t="s">
        <v>3249</v>
      </c>
      <c r="C116" t="s">
        <v>3135</v>
      </c>
      <c r="D116" t="s">
        <v>3266</v>
      </c>
      <c r="E116"/>
      <c r="F116" t="s">
        <v>574</v>
      </c>
      <c r="G116" t="s">
        <v>374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1361.28</v>
      </c>
      <c r="O116" s="77">
        <v>116.35</v>
      </c>
      <c r="P116" s="77">
        <v>1.5838492799999999</v>
      </c>
      <c r="Q116" s="78">
        <v>2.0000000000000001E-4</v>
      </c>
      <c r="R116" s="78">
        <v>0</v>
      </c>
    </row>
    <row r="117" spans="2:18">
      <c r="B117" t="s">
        <v>3249</v>
      </c>
      <c r="C117" t="s">
        <v>3135</v>
      </c>
      <c r="D117" t="s">
        <v>3267</v>
      </c>
      <c r="E117"/>
      <c r="F117" t="s">
        <v>574</v>
      </c>
      <c r="G117" t="s">
        <v>374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663.75</v>
      </c>
      <c r="O117" s="77">
        <v>122.49</v>
      </c>
      <c r="P117" s="77">
        <v>0.813027375</v>
      </c>
      <c r="Q117" s="78">
        <v>1E-4</v>
      </c>
      <c r="R117" s="78">
        <v>0</v>
      </c>
    </row>
    <row r="118" spans="2:18">
      <c r="B118" t="s">
        <v>3249</v>
      </c>
      <c r="C118" t="s">
        <v>3135</v>
      </c>
      <c r="D118" t="s">
        <v>3268</v>
      </c>
      <c r="E118"/>
      <c r="F118" t="s">
        <v>574</v>
      </c>
      <c r="G118" t="s">
        <v>374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171.42</v>
      </c>
      <c r="O118" s="77">
        <v>121.97</v>
      </c>
      <c r="P118" s="77">
        <v>0.209080974</v>
      </c>
      <c r="Q118" s="78">
        <v>0</v>
      </c>
      <c r="R118" s="78">
        <v>0</v>
      </c>
    </row>
    <row r="119" spans="2:18">
      <c r="B119" t="s">
        <v>3249</v>
      </c>
      <c r="C119" t="s">
        <v>3135</v>
      </c>
      <c r="D119" t="s">
        <v>3269</v>
      </c>
      <c r="E119"/>
      <c r="F119" t="s">
        <v>574</v>
      </c>
      <c r="G119" t="s">
        <v>374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1950.22</v>
      </c>
      <c r="O119" s="77">
        <v>121.09</v>
      </c>
      <c r="P119" s="77">
        <v>2.3615213979999998</v>
      </c>
      <c r="Q119" s="78">
        <v>2.9999999999999997E-4</v>
      </c>
      <c r="R119" s="78">
        <v>0</v>
      </c>
    </row>
    <row r="120" spans="2:18">
      <c r="B120" t="s">
        <v>3249</v>
      </c>
      <c r="C120" t="s">
        <v>3135</v>
      </c>
      <c r="D120" t="s">
        <v>3270</v>
      </c>
      <c r="E120"/>
      <c r="F120" t="s">
        <v>574</v>
      </c>
      <c r="G120" t="s">
        <v>374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377.21</v>
      </c>
      <c r="O120" s="77">
        <v>121</v>
      </c>
      <c r="P120" s="77">
        <v>0.4564241</v>
      </c>
      <c r="Q120" s="78">
        <v>1E-4</v>
      </c>
      <c r="R120" s="78">
        <v>0</v>
      </c>
    </row>
    <row r="121" spans="2:18">
      <c r="B121" t="s">
        <v>3249</v>
      </c>
      <c r="C121" t="s">
        <v>3135</v>
      </c>
      <c r="D121" t="s">
        <v>3271</v>
      </c>
      <c r="E121"/>
      <c r="F121" t="s">
        <v>574</v>
      </c>
      <c r="G121" t="s">
        <v>374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363.06</v>
      </c>
      <c r="O121" s="77">
        <v>121.71</v>
      </c>
      <c r="P121" s="77">
        <v>0.44188032599999999</v>
      </c>
      <c r="Q121" s="78">
        <v>0</v>
      </c>
      <c r="R121" s="78">
        <v>0</v>
      </c>
    </row>
    <row r="122" spans="2:18">
      <c r="B122" t="s">
        <v>3249</v>
      </c>
      <c r="C122" t="s">
        <v>3135</v>
      </c>
      <c r="D122" t="s">
        <v>3272</v>
      </c>
      <c r="E122"/>
      <c r="F122" t="s">
        <v>574</v>
      </c>
      <c r="G122" t="s">
        <v>374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723.05</v>
      </c>
      <c r="O122" s="77">
        <v>121.95</v>
      </c>
      <c r="P122" s="77">
        <v>0.88175947499999996</v>
      </c>
      <c r="Q122" s="78">
        <v>1E-4</v>
      </c>
      <c r="R122" s="78">
        <v>0</v>
      </c>
    </row>
    <row r="123" spans="2:18">
      <c r="B123" t="s">
        <v>3249</v>
      </c>
      <c r="C123" t="s">
        <v>3135</v>
      </c>
      <c r="D123" t="s">
        <v>3273</v>
      </c>
      <c r="E123"/>
      <c r="F123" t="s">
        <v>574</v>
      </c>
      <c r="G123" t="s">
        <v>374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455.21</v>
      </c>
      <c r="O123" s="77">
        <v>121.47</v>
      </c>
      <c r="P123" s="77">
        <v>0.55294358700000001</v>
      </c>
      <c r="Q123" s="78">
        <v>1E-4</v>
      </c>
      <c r="R123" s="78">
        <v>0</v>
      </c>
    </row>
    <row r="124" spans="2:18">
      <c r="B124" t="s">
        <v>3249</v>
      </c>
      <c r="C124" t="s">
        <v>3135</v>
      </c>
      <c r="D124" t="s">
        <v>3274</v>
      </c>
      <c r="E124"/>
      <c r="F124" t="s">
        <v>574</v>
      </c>
      <c r="G124" t="s">
        <v>374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255.94</v>
      </c>
      <c r="O124" s="77">
        <v>121.36</v>
      </c>
      <c r="P124" s="77">
        <v>0.31060878400000003</v>
      </c>
      <c r="Q124" s="78">
        <v>0</v>
      </c>
      <c r="R124" s="78">
        <v>0</v>
      </c>
    </row>
    <row r="125" spans="2:18">
      <c r="B125" t="s">
        <v>3249</v>
      </c>
      <c r="C125" t="s">
        <v>3135</v>
      </c>
      <c r="D125" t="s">
        <v>3275</v>
      </c>
      <c r="E125"/>
      <c r="F125" t="s">
        <v>574</v>
      </c>
      <c r="G125" t="s">
        <v>374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760.89</v>
      </c>
      <c r="O125" s="77">
        <v>121.01</v>
      </c>
      <c r="P125" s="77">
        <v>0.92075298900000002</v>
      </c>
      <c r="Q125" s="78">
        <v>1E-4</v>
      </c>
      <c r="R125" s="78">
        <v>0</v>
      </c>
    </row>
    <row r="126" spans="2:18">
      <c r="B126" t="s">
        <v>3249</v>
      </c>
      <c r="C126" t="s">
        <v>3135</v>
      </c>
      <c r="D126" t="s">
        <v>3276</v>
      </c>
      <c r="E126"/>
      <c r="F126" t="s">
        <v>574</v>
      </c>
      <c r="G126" t="s">
        <v>374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298.64999999999998</v>
      </c>
      <c r="O126" s="77">
        <v>121.01</v>
      </c>
      <c r="P126" s="77">
        <v>0.361396365</v>
      </c>
      <c r="Q126" s="78">
        <v>0</v>
      </c>
      <c r="R126" s="78">
        <v>0</v>
      </c>
    </row>
    <row r="127" spans="2:18">
      <c r="B127" t="s">
        <v>3249</v>
      </c>
      <c r="C127" t="s">
        <v>3135</v>
      </c>
      <c r="D127" t="s">
        <v>3277</v>
      </c>
      <c r="E127"/>
      <c r="F127" t="s">
        <v>574</v>
      </c>
      <c r="G127" t="s">
        <v>374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1987.96</v>
      </c>
      <c r="O127" s="77">
        <v>121.24</v>
      </c>
      <c r="P127" s="77">
        <v>2.410202704</v>
      </c>
      <c r="Q127" s="78">
        <v>2.9999999999999997E-4</v>
      </c>
      <c r="R127" s="78">
        <v>0</v>
      </c>
    </row>
    <row r="128" spans="2:18">
      <c r="B128" t="s">
        <v>3249</v>
      </c>
      <c r="C128" t="s">
        <v>3135</v>
      </c>
      <c r="D128" t="s">
        <v>3278</v>
      </c>
      <c r="E128"/>
      <c r="F128" t="s">
        <v>574</v>
      </c>
      <c r="G128" t="s">
        <v>374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3883.29</v>
      </c>
      <c r="O128" s="77">
        <v>122.31</v>
      </c>
      <c r="P128" s="77">
        <v>4.7496519990000001</v>
      </c>
      <c r="Q128" s="78">
        <v>5.0000000000000001E-4</v>
      </c>
      <c r="R128" s="78">
        <v>1E-4</v>
      </c>
    </row>
    <row r="129" spans="2:18">
      <c r="B129" t="s">
        <v>3249</v>
      </c>
      <c r="C129" t="s">
        <v>3135</v>
      </c>
      <c r="D129" t="s">
        <v>3279</v>
      </c>
      <c r="E129"/>
      <c r="F129" t="s">
        <v>574</v>
      </c>
      <c r="G129" t="s">
        <v>374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412.46</v>
      </c>
      <c r="O129" s="77">
        <v>125.65</v>
      </c>
      <c r="P129" s="77">
        <v>0.51825599</v>
      </c>
      <c r="Q129" s="78">
        <v>1E-4</v>
      </c>
      <c r="R129" s="78">
        <v>0</v>
      </c>
    </row>
    <row r="130" spans="2:18">
      <c r="B130" t="s">
        <v>3249</v>
      </c>
      <c r="C130" t="s">
        <v>3135</v>
      </c>
      <c r="D130" t="s">
        <v>3280</v>
      </c>
      <c r="E130"/>
      <c r="F130" t="s">
        <v>574</v>
      </c>
      <c r="G130" t="s">
        <v>374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4739.91</v>
      </c>
      <c r="O130" s="77">
        <v>122.81</v>
      </c>
      <c r="P130" s="77">
        <v>5.8210834709999997</v>
      </c>
      <c r="Q130" s="78">
        <v>6.9999999999999999E-4</v>
      </c>
      <c r="R130" s="78">
        <v>1E-4</v>
      </c>
    </row>
    <row r="131" spans="2:18">
      <c r="B131" t="s">
        <v>3249</v>
      </c>
      <c r="C131" t="s">
        <v>3135</v>
      </c>
      <c r="D131" t="s">
        <v>3281</v>
      </c>
      <c r="E131"/>
      <c r="F131" t="s">
        <v>574</v>
      </c>
      <c r="G131" t="s">
        <v>374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936.27</v>
      </c>
      <c r="O131" s="77">
        <v>125.52</v>
      </c>
      <c r="P131" s="77">
        <v>1.1752061039999999</v>
      </c>
      <c r="Q131" s="78">
        <v>1E-4</v>
      </c>
      <c r="R131" s="78">
        <v>0</v>
      </c>
    </row>
    <row r="132" spans="2:18">
      <c r="B132" t="s">
        <v>3249</v>
      </c>
      <c r="C132" t="s">
        <v>3135</v>
      </c>
      <c r="D132" t="s">
        <v>3282</v>
      </c>
      <c r="E132"/>
      <c r="F132" t="s">
        <v>574</v>
      </c>
      <c r="G132" t="s">
        <v>374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24033.42</v>
      </c>
      <c r="O132" s="77">
        <v>131.16</v>
      </c>
      <c r="P132" s="77">
        <v>31.522233671999999</v>
      </c>
      <c r="Q132" s="78">
        <v>3.5000000000000001E-3</v>
      </c>
      <c r="R132" s="78">
        <v>4.0000000000000002E-4</v>
      </c>
    </row>
    <row r="133" spans="2:18">
      <c r="B133" t="s">
        <v>3283</v>
      </c>
      <c r="C133" t="s">
        <v>3135</v>
      </c>
      <c r="D133" t="s">
        <v>3284</v>
      </c>
      <c r="E133"/>
      <c r="F133" t="s">
        <v>591</v>
      </c>
      <c r="G133" t="s">
        <v>288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514.37</v>
      </c>
      <c r="O133" s="77">
        <v>123.73</v>
      </c>
      <c r="P133" s="77">
        <v>0.63643000100000002</v>
      </c>
      <c r="Q133" s="78">
        <v>1E-4</v>
      </c>
      <c r="R133" s="78">
        <v>0</v>
      </c>
    </row>
    <row r="134" spans="2:18">
      <c r="B134" t="s">
        <v>3283</v>
      </c>
      <c r="C134" t="s">
        <v>3135</v>
      </c>
      <c r="D134" t="s">
        <v>3285</v>
      </c>
      <c r="E134"/>
      <c r="F134" t="s">
        <v>591</v>
      </c>
      <c r="G134" t="s">
        <v>288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657.25</v>
      </c>
      <c r="O134" s="77">
        <v>123.73</v>
      </c>
      <c r="P134" s="77">
        <v>0.81321542499999999</v>
      </c>
      <c r="Q134" s="78">
        <v>1E-4</v>
      </c>
      <c r="R134" s="78">
        <v>0</v>
      </c>
    </row>
    <row r="135" spans="2:18">
      <c r="B135" t="s">
        <v>3283</v>
      </c>
      <c r="C135" t="s">
        <v>3135</v>
      </c>
      <c r="D135" t="s">
        <v>3286</v>
      </c>
      <c r="E135"/>
      <c r="F135" t="s">
        <v>591</v>
      </c>
      <c r="G135" t="s">
        <v>288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4369.54</v>
      </c>
      <c r="O135" s="77">
        <v>130.37</v>
      </c>
      <c r="P135" s="77">
        <v>5.696569298</v>
      </c>
      <c r="Q135" s="78">
        <v>5.9999999999999995E-4</v>
      </c>
      <c r="R135" s="78">
        <v>1E-4</v>
      </c>
    </row>
    <row r="136" spans="2:18">
      <c r="B136" t="s">
        <v>3283</v>
      </c>
      <c r="C136" t="s">
        <v>3135</v>
      </c>
      <c r="D136" t="s">
        <v>3287</v>
      </c>
      <c r="E136"/>
      <c r="F136" t="s">
        <v>591</v>
      </c>
      <c r="G136" t="s">
        <v>288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771.55</v>
      </c>
      <c r="O136" s="77">
        <v>123.73</v>
      </c>
      <c r="P136" s="77">
        <v>0.95463881500000003</v>
      </c>
      <c r="Q136" s="78">
        <v>1E-4</v>
      </c>
      <c r="R136" s="78">
        <v>0</v>
      </c>
    </row>
    <row r="137" spans="2:18">
      <c r="B137" t="s">
        <v>3283</v>
      </c>
      <c r="C137" t="s">
        <v>3135</v>
      </c>
      <c r="D137" t="s">
        <v>3288</v>
      </c>
      <c r="E137"/>
      <c r="F137" t="s">
        <v>591</v>
      </c>
      <c r="G137" t="s">
        <v>288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3147.55</v>
      </c>
      <c r="O137" s="77">
        <v>130.37</v>
      </c>
      <c r="P137" s="77">
        <v>4.1034609350000002</v>
      </c>
      <c r="Q137" s="78">
        <v>5.0000000000000001E-4</v>
      </c>
      <c r="R137" s="78">
        <v>0</v>
      </c>
    </row>
    <row r="138" spans="2:18">
      <c r="B138" t="s">
        <v>3283</v>
      </c>
      <c r="C138" t="s">
        <v>3135</v>
      </c>
      <c r="D138" t="s">
        <v>3289</v>
      </c>
      <c r="E138"/>
      <c r="F138" t="s">
        <v>591</v>
      </c>
      <c r="G138" t="s">
        <v>288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628.53</v>
      </c>
      <c r="O138" s="77">
        <v>123.73</v>
      </c>
      <c r="P138" s="77">
        <v>0.77768016900000003</v>
      </c>
      <c r="Q138" s="78">
        <v>1E-4</v>
      </c>
      <c r="R138" s="78">
        <v>0</v>
      </c>
    </row>
    <row r="139" spans="2:18">
      <c r="B139" t="s">
        <v>3283</v>
      </c>
      <c r="C139" t="s">
        <v>3135</v>
      </c>
      <c r="D139" t="s">
        <v>3290</v>
      </c>
      <c r="E139"/>
      <c r="F139" t="s">
        <v>591</v>
      </c>
      <c r="G139" t="s">
        <v>288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3780.15</v>
      </c>
      <c r="O139" s="77">
        <v>130.37</v>
      </c>
      <c r="P139" s="77">
        <v>4.9281815550000001</v>
      </c>
      <c r="Q139" s="78">
        <v>5.9999999999999995E-4</v>
      </c>
      <c r="R139" s="78">
        <v>1E-4</v>
      </c>
    </row>
    <row r="140" spans="2:18">
      <c r="B140" t="s">
        <v>3283</v>
      </c>
      <c r="C140" t="s">
        <v>3135</v>
      </c>
      <c r="D140" t="s">
        <v>3291</v>
      </c>
      <c r="E140"/>
      <c r="F140" t="s">
        <v>591</v>
      </c>
      <c r="G140" t="s">
        <v>288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657.25</v>
      </c>
      <c r="O140" s="77">
        <v>123.73</v>
      </c>
      <c r="P140" s="77">
        <v>0.81321542499999999</v>
      </c>
      <c r="Q140" s="78">
        <v>1E-4</v>
      </c>
      <c r="R140" s="78">
        <v>0</v>
      </c>
    </row>
    <row r="141" spans="2:18">
      <c r="B141" t="s">
        <v>3283</v>
      </c>
      <c r="C141" t="s">
        <v>3135</v>
      </c>
      <c r="D141" t="s">
        <v>3292</v>
      </c>
      <c r="E141"/>
      <c r="F141" t="s">
        <v>591</v>
      </c>
      <c r="G141" t="s">
        <v>288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3468.29</v>
      </c>
      <c r="O141" s="77">
        <v>130.43</v>
      </c>
      <c r="P141" s="77">
        <v>4.5236906469999996</v>
      </c>
      <c r="Q141" s="78">
        <v>5.0000000000000001E-4</v>
      </c>
      <c r="R141" s="78">
        <v>1E-4</v>
      </c>
    </row>
    <row r="142" spans="2:18">
      <c r="B142" t="s">
        <v>3283</v>
      </c>
      <c r="C142" t="s">
        <v>3135</v>
      </c>
      <c r="D142" t="s">
        <v>3293</v>
      </c>
      <c r="E142"/>
      <c r="F142" t="s">
        <v>591</v>
      </c>
      <c r="G142" t="s">
        <v>288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3264.27</v>
      </c>
      <c r="O142" s="77">
        <v>130.43</v>
      </c>
      <c r="P142" s="77">
        <v>4.2575873609999997</v>
      </c>
      <c r="Q142" s="78">
        <v>5.0000000000000001E-4</v>
      </c>
      <c r="R142" s="78">
        <v>0</v>
      </c>
    </row>
    <row r="143" spans="2:18">
      <c r="B143" t="s">
        <v>3294</v>
      </c>
      <c r="C143" t="s">
        <v>3135</v>
      </c>
      <c r="D143" t="s">
        <v>3295</v>
      </c>
      <c r="E143"/>
      <c r="F143" t="s">
        <v>591</v>
      </c>
      <c r="G143" t="s">
        <v>257</v>
      </c>
      <c r="H143" t="s">
        <v>150</v>
      </c>
      <c r="I143" s="77">
        <v>4.4000000000000004</v>
      </c>
      <c r="J143" t="s">
        <v>828</v>
      </c>
      <c r="K143" t="s">
        <v>102</v>
      </c>
      <c r="L143" s="78">
        <v>2.5600000000000001E-2</v>
      </c>
      <c r="M143" s="78">
        <v>2.5899999999999999E-2</v>
      </c>
      <c r="N143" s="77">
        <v>86364.31</v>
      </c>
      <c r="O143" s="77">
        <v>112.45</v>
      </c>
      <c r="P143" s="77">
        <v>97.116666594999998</v>
      </c>
      <c r="Q143" s="78">
        <v>1.09E-2</v>
      </c>
      <c r="R143" s="78">
        <v>1.1000000000000001E-3</v>
      </c>
    </row>
    <row r="144" spans="2:18">
      <c r="B144" t="s">
        <v>3296</v>
      </c>
      <c r="C144" t="s">
        <v>3135</v>
      </c>
      <c r="D144" t="s">
        <v>3297</v>
      </c>
      <c r="E144"/>
      <c r="F144" t="s">
        <v>608</v>
      </c>
      <c r="G144" t="s">
        <v>310</v>
      </c>
      <c r="H144" t="s">
        <v>2275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9753.4699999999993</v>
      </c>
      <c r="O144" s="77">
        <v>107.77</v>
      </c>
      <c r="P144" s="77">
        <v>10.511314619</v>
      </c>
      <c r="Q144" s="78">
        <v>1.1999999999999999E-3</v>
      </c>
      <c r="R144" s="78">
        <v>1E-4</v>
      </c>
    </row>
    <row r="145" spans="2:18">
      <c r="B145" t="s">
        <v>3296</v>
      </c>
      <c r="C145" t="s">
        <v>3135</v>
      </c>
      <c r="D145" t="s">
        <v>3298</v>
      </c>
      <c r="E145"/>
      <c r="F145" t="s">
        <v>608</v>
      </c>
      <c r="G145" t="s">
        <v>310</v>
      </c>
      <c r="H145" t="s">
        <v>2275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6502.31</v>
      </c>
      <c r="O145" s="77">
        <v>100.69</v>
      </c>
      <c r="P145" s="77">
        <v>6.5471759389999997</v>
      </c>
      <c r="Q145" s="78">
        <v>6.9999999999999999E-4</v>
      </c>
      <c r="R145" s="78">
        <v>1E-4</v>
      </c>
    </row>
    <row r="146" spans="2:18">
      <c r="B146" t="s">
        <v>3296</v>
      </c>
      <c r="C146" t="s">
        <v>3135</v>
      </c>
      <c r="D146" t="s">
        <v>3299</v>
      </c>
      <c r="E146"/>
      <c r="F146" t="s">
        <v>608</v>
      </c>
      <c r="G146" t="s">
        <v>310</v>
      </c>
      <c r="H146" t="s">
        <v>2275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23615.279999999999</v>
      </c>
      <c r="O146" s="77">
        <v>97.23</v>
      </c>
      <c r="P146" s="77">
        <v>22.961136744000001</v>
      </c>
      <c r="Q146" s="78">
        <v>2.5999999999999999E-3</v>
      </c>
      <c r="R146" s="78">
        <v>2.9999999999999997E-4</v>
      </c>
    </row>
    <row r="147" spans="2:18">
      <c r="B147" t="s">
        <v>3296</v>
      </c>
      <c r="C147" t="s">
        <v>3135</v>
      </c>
      <c r="D147" t="s">
        <v>3300</v>
      </c>
      <c r="E147"/>
      <c r="F147" t="s">
        <v>608</v>
      </c>
      <c r="G147" t="s">
        <v>310</v>
      </c>
      <c r="H147" t="s">
        <v>2275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23615.279999999999</v>
      </c>
      <c r="O147" s="77">
        <v>100.15</v>
      </c>
      <c r="P147" s="77">
        <v>23.650702920000001</v>
      </c>
      <c r="Q147" s="78">
        <v>2.7000000000000001E-3</v>
      </c>
      <c r="R147" s="78">
        <v>2.9999999999999997E-4</v>
      </c>
    </row>
    <row r="148" spans="2:18">
      <c r="B148" t="s">
        <v>3301</v>
      </c>
      <c r="C148" t="s">
        <v>3135</v>
      </c>
      <c r="D148" t="s">
        <v>3302</v>
      </c>
      <c r="E148"/>
      <c r="F148" t="s">
        <v>591</v>
      </c>
      <c r="G148" t="s">
        <v>482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10059.36</v>
      </c>
      <c r="O148" s="77">
        <v>109.67</v>
      </c>
      <c r="P148" s="77">
        <v>11.032100112</v>
      </c>
      <c r="Q148" s="78">
        <v>1.1999999999999999E-3</v>
      </c>
      <c r="R148" s="78">
        <v>1E-4</v>
      </c>
    </row>
    <row r="149" spans="2:18">
      <c r="B149" t="s">
        <v>3301</v>
      </c>
      <c r="C149" t="s">
        <v>3135</v>
      </c>
      <c r="D149" t="s">
        <v>3303</v>
      </c>
      <c r="E149"/>
      <c r="F149" t="s">
        <v>591</v>
      </c>
      <c r="G149" t="s">
        <v>482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284.48</v>
      </c>
      <c r="O149" s="77">
        <v>110.16</v>
      </c>
      <c r="P149" s="77">
        <v>0.31338316799999999</v>
      </c>
      <c r="Q149" s="78">
        <v>0</v>
      </c>
      <c r="R149" s="78">
        <v>0</v>
      </c>
    </row>
    <row r="150" spans="2:18">
      <c r="B150" t="s">
        <v>3304</v>
      </c>
      <c r="C150" t="s">
        <v>3135</v>
      </c>
      <c r="D150" t="s">
        <v>3305</v>
      </c>
      <c r="E150"/>
      <c r="F150" t="s">
        <v>608</v>
      </c>
      <c r="G150" t="s">
        <v>482</v>
      </c>
      <c r="H150" t="s">
        <v>2275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13967.24</v>
      </c>
      <c r="O150" s="77">
        <v>116.02</v>
      </c>
      <c r="P150" s="77">
        <v>16.204791847999999</v>
      </c>
      <c r="Q150" s="78">
        <v>1.8E-3</v>
      </c>
      <c r="R150" s="78">
        <v>2.0000000000000001E-4</v>
      </c>
    </row>
    <row r="151" spans="2:18">
      <c r="B151" t="s">
        <v>3306</v>
      </c>
      <c r="C151" t="s">
        <v>3135</v>
      </c>
      <c r="D151" t="s">
        <v>3307</v>
      </c>
      <c r="E151"/>
      <c r="F151" t="s">
        <v>608</v>
      </c>
      <c r="G151" t="s">
        <v>482</v>
      </c>
      <c r="H151" t="s">
        <v>2275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11464.99</v>
      </c>
      <c r="O151" s="77">
        <v>116.28</v>
      </c>
      <c r="P151" s="77">
        <v>13.331490371999999</v>
      </c>
      <c r="Q151" s="78">
        <v>1.5E-3</v>
      </c>
      <c r="R151" s="78">
        <v>2.0000000000000001E-4</v>
      </c>
    </row>
    <row r="152" spans="2:18">
      <c r="B152" t="s">
        <v>3308</v>
      </c>
      <c r="C152" t="s">
        <v>3135</v>
      </c>
      <c r="D152" t="s">
        <v>3309</v>
      </c>
      <c r="E152"/>
      <c r="F152" t="s">
        <v>574</v>
      </c>
      <c r="G152" t="s">
        <v>310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67172.320000000007</v>
      </c>
      <c r="O152" s="77">
        <v>99.86</v>
      </c>
      <c r="P152" s="77">
        <v>67.078278752000003</v>
      </c>
      <c r="Q152" s="78">
        <v>7.4999999999999997E-3</v>
      </c>
      <c r="R152" s="78">
        <v>8.0000000000000004E-4</v>
      </c>
    </row>
    <row r="153" spans="2:18">
      <c r="B153" s="83" t="s">
        <v>3310</v>
      </c>
      <c r="C153" t="s">
        <v>3135</v>
      </c>
      <c r="D153" t="s">
        <v>3311</v>
      </c>
      <c r="E153"/>
      <c r="F153" t="s">
        <v>3312</v>
      </c>
      <c r="G153" t="s">
        <v>3313</v>
      </c>
      <c r="H153" t="s">
        <v>2275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35165.94</v>
      </c>
      <c r="O153" s="77">
        <v>91.23</v>
      </c>
      <c r="P153" s="77">
        <v>32.081887062</v>
      </c>
      <c r="Q153" s="78">
        <v>3.5999999999999999E-3</v>
      </c>
      <c r="R153" s="78">
        <v>4.0000000000000002E-4</v>
      </c>
    </row>
    <row r="154" spans="2:18">
      <c r="B154" s="83" t="s">
        <v>3310</v>
      </c>
      <c r="C154" t="s">
        <v>3135</v>
      </c>
      <c r="D154" t="s">
        <v>3314</v>
      </c>
      <c r="E154"/>
      <c r="F154" t="s">
        <v>3312</v>
      </c>
      <c r="G154" t="s">
        <v>3313</v>
      </c>
      <c r="H154" t="s">
        <v>2275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20939.939999999999</v>
      </c>
      <c r="O154" s="77">
        <v>105.34</v>
      </c>
      <c r="P154" s="77">
        <v>22.058132795999999</v>
      </c>
      <c r="Q154" s="78">
        <v>2.5000000000000001E-3</v>
      </c>
      <c r="R154" s="78">
        <v>2.9999999999999997E-4</v>
      </c>
    </row>
    <row r="155" spans="2:18">
      <c r="B155" s="83" t="s">
        <v>3194</v>
      </c>
      <c r="C155" t="s">
        <v>3135</v>
      </c>
      <c r="D155" t="s">
        <v>3315</v>
      </c>
      <c r="E155"/>
      <c r="F155" t="s">
        <v>672</v>
      </c>
      <c r="G155" t="s">
        <v>515</v>
      </c>
      <c r="H155" t="s">
        <v>209</v>
      </c>
      <c r="I155" s="77">
        <v>2.93</v>
      </c>
      <c r="J155" t="s">
        <v>746</v>
      </c>
      <c r="K155" t="s">
        <v>102</v>
      </c>
      <c r="L155" s="78">
        <v>0.05</v>
      </c>
      <c r="M155" s="78">
        <v>5.0599999999999999E-2</v>
      </c>
      <c r="N155" s="77">
        <v>8329.42</v>
      </c>
      <c r="O155" s="77">
        <v>121.18</v>
      </c>
      <c r="P155" s="77">
        <v>10.093591156</v>
      </c>
      <c r="Q155" s="78">
        <v>1.1000000000000001E-3</v>
      </c>
      <c r="R155" s="78">
        <v>1E-4</v>
      </c>
    </row>
    <row r="156" spans="2:18">
      <c r="B156" s="83" t="s">
        <v>3194</v>
      </c>
      <c r="C156" t="s">
        <v>3135</v>
      </c>
      <c r="D156" t="s">
        <v>3316</v>
      </c>
      <c r="E156"/>
      <c r="F156" t="s">
        <v>672</v>
      </c>
      <c r="G156" t="s">
        <v>515</v>
      </c>
      <c r="H156" t="s">
        <v>209</v>
      </c>
      <c r="I156" s="77">
        <v>2.93</v>
      </c>
      <c r="J156" t="s">
        <v>746</v>
      </c>
      <c r="K156" t="s">
        <v>102</v>
      </c>
      <c r="L156" s="78">
        <v>0.05</v>
      </c>
      <c r="M156" s="78">
        <v>5.0599999999999999E-2</v>
      </c>
      <c r="N156" s="77">
        <v>2678.91</v>
      </c>
      <c r="O156" s="77">
        <v>121.17</v>
      </c>
      <c r="P156" s="77">
        <v>3.246035247</v>
      </c>
      <c r="Q156" s="78">
        <v>4.0000000000000002E-4</v>
      </c>
      <c r="R156" s="78">
        <v>0</v>
      </c>
    </row>
    <row r="157" spans="2:18">
      <c r="B157" s="83" t="s">
        <v>3194</v>
      </c>
      <c r="C157" t="s">
        <v>3135</v>
      </c>
      <c r="D157" t="s">
        <v>3317</v>
      </c>
      <c r="E157"/>
      <c r="F157" t="s">
        <v>710</v>
      </c>
      <c r="G157" t="s">
        <v>515</v>
      </c>
      <c r="H157" t="s">
        <v>150</v>
      </c>
      <c r="I157" s="77">
        <v>6.75</v>
      </c>
      <c r="J157" t="s">
        <v>746</v>
      </c>
      <c r="K157" t="s">
        <v>102</v>
      </c>
      <c r="L157" s="78">
        <v>4.1000000000000002E-2</v>
      </c>
      <c r="M157" s="78">
        <v>4.1399999999999999E-2</v>
      </c>
      <c r="N157" s="77">
        <v>8790.16</v>
      </c>
      <c r="O157" s="77">
        <v>119.21</v>
      </c>
      <c r="P157" s="77">
        <v>10.478749735999999</v>
      </c>
      <c r="Q157" s="78">
        <v>1.1999999999999999E-3</v>
      </c>
      <c r="R157" s="78">
        <v>1E-4</v>
      </c>
    </row>
    <row r="158" spans="2:18">
      <c r="B158" s="83" t="s">
        <v>3194</v>
      </c>
      <c r="C158" t="s">
        <v>3135</v>
      </c>
      <c r="D158" t="s">
        <v>3318</v>
      </c>
      <c r="E158"/>
      <c r="F158" t="s">
        <v>672</v>
      </c>
      <c r="G158" t="s">
        <v>515</v>
      </c>
      <c r="H158" t="s">
        <v>209</v>
      </c>
      <c r="I158" s="77">
        <v>4.9800000000000004</v>
      </c>
      <c r="J158" t="s">
        <v>746</v>
      </c>
      <c r="K158" t="s">
        <v>102</v>
      </c>
      <c r="L158" s="78">
        <v>0.05</v>
      </c>
      <c r="M158" s="78">
        <v>5.0599999999999999E-2</v>
      </c>
      <c r="N158" s="77">
        <v>9861.1200000000008</v>
      </c>
      <c r="O158" s="77">
        <v>124.32</v>
      </c>
      <c r="P158" s="77">
        <v>12.259344384</v>
      </c>
      <c r="Q158" s="78">
        <v>1.4E-3</v>
      </c>
      <c r="R158" s="78">
        <v>1E-4</v>
      </c>
    </row>
    <row r="159" spans="2:18">
      <c r="B159" s="83" t="s">
        <v>3194</v>
      </c>
      <c r="C159" t="s">
        <v>3135</v>
      </c>
      <c r="D159" t="s">
        <v>3319</v>
      </c>
      <c r="E159"/>
      <c r="F159" t="s">
        <v>672</v>
      </c>
      <c r="G159" t="s">
        <v>515</v>
      </c>
      <c r="H159" t="s">
        <v>209</v>
      </c>
      <c r="I159" s="77">
        <v>6.76</v>
      </c>
      <c r="J159" t="s">
        <v>746</v>
      </c>
      <c r="K159" t="s">
        <v>102</v>
      </c>
      <c r="L159" s="78">
        <v>4.1000000000000002E-2</v>
      </c>
      <c r="M159" s="78">
        <v>4.1399999999999999E-2</v>
      </c>
      <c r="N159" s="77">
        <v>29621.35</v>
      </c>
      <c r="O159" s="77">
        <v>121.23</v>
      </c>
      <c r="P159" s="77">
        <v>35.909962604999997</v>
      </c>
      <c r="Q159" s="78">
        <v>4.0000000000000001E-3</v>
      </c>
      <c r="R159" s="78">
        <v>4.0000000000000002E-4</v>
      </c>
    </row>
    <row r="160" spans="2:18">
      <c r="B160" t="s">
        <v>3357</v>
      </c>
      <c r="C160" t="s">
        <v>3135</v>
      </c>
      <c r="D160" t="s">
        <v>3320</v>
      </c>
      <c r="E160"/>
      <c r="F160" t="s">
        <v>710</v>
      </c>
      <c r="G160" t="s">
        <v>374</v>
      </c>
      <c r="H160" t="s">
        <v>150</v>
      </c>
      <c r="I160" s="77">
        <v>11.77</v>
      </c>
      <c r="J160" t="s">
        <v>407</v>
      </c>
      <c r="K160" t="s">
        <v>102</v>
      </c>
      <c r="L160" s="78">
        <v>2.7400000000000001E-2</v>
      </c>
      <c r="M160" s="78">
        <v>4.48E-2</v>
      </c>
      <c r="N160" s="77">
        <v>4922.47</v>
      </c>
      <c r="O160" s="77">
        <v>81.34</v>
      </c>
      <c r="P160" s="77">
        <v>4.0039370979999998</v>
      </c>
      <c r="Q160" s="78">
        <v>4.0000000000000002E-4</v>
      </c>
      <c r="R160" s="78">
        <v>0</v>
      </c>
    </row>
    <row r="161" spans="2:18">
      <c r="B161" t="s">
        <v>3322</v>
      </c>
      <c r="C161" t="s">
        <v>3135</v>
      </c>
      <c r="D161" t="s">
        <v>3323</v>
      </c>
      <c r="E161"/>
      <c r="F161" t="s">
        <v>672</v>
      </c>
      <c r="G161" t="s">
        <v>315</v>
      </c>
      <c r="H161" t="s">
        <v>209</v>
      </c>
      <c r="I161" s="77">
        <v>7.43</v>
      </c>
      <c r="J161" t="s">
        <v>407</v>
      </c>
      <c r="K161" t="s">
        <v>102</v>
      </c>
      <c r="L161" s="78">
        <v>2.6200000000000001E-2</v>
      </c>
      <c r="M161" s="78">
        <v>2.7199999999999998E-2</v>
      </c>
      <c r="N161" s="77">
        <v>8103.18</v>
      </c>
      <c r="O161" s="77">
        <v>99.93</v>
      </c>
      <c r="P161" s="77">
        <v>8.0975077740000003</v>
      </c>
      <c r="Q161" s="78">
        <v>8.9999999999999998E-4</v>
      </c>
      <c r="R161" s="78">
        <v>1E-4</v>
      </c>
    </row>
    <row r="162" spans="2:18">
      <c r="B162" t="s">
        <v>3322</v>
      </c>
      <c r="C162" t="s">
        <v>3135</v>
      </c>
      <c r="D162" t="s">
        <v>3324</v>
      </c>
      <c r="E162"/>
      <c r="F162" t="s">
        <v>672</v>
      </c>
      <c r="G162" t="s">
        <v>315</v>
      </c>
      <c r="H162" t="s">
        <v>209</v>
      </c>
      <c r="I162" s="77">
        <v>7.37</v>
      </c>
      <c r="J162" t="s">
        <v>407</v>
      </c>
      <c r="K162" t="s">
        <v>102</v>
      </c>
      <c r="L162" s="78">
        <v>2.98E-2</v>
      </c>
      <c r="M162" s="78">
        <v>2.87E-2</v>
      </c>
      <c r="N162" s="77">
        <v>1292.3399999999999</v>
      </c>
      <c r="O162" s="77">
        <v>104.97</v>
      </c>
      <c r="P162" s="77">
        <v>1.3565692979999999</v>
      </c>
      <c r="Q162" s="78">
        <v>2.0000000000000001E-4</v>
      </c>
      <c r="R162" s="78">
        <v>0</v>
      </c>
    </row>
    <row r="163" spans="2:18">
      <c r="B163" t="s">
        <v>3322</v>
      </c>
      <c r="C163" t="s">
        <v>3135</v>
      </c>
      <c r="D163" t="s">
        <v>3325</v>
      </c>
      <c r="E163"/>
      <c r="F163" t="s">
        <v>672</v>
      </c>
      <c r="G163" t="s">
        <v>315</v>
      </c>
      <c r="H163" t="s">
        <v>209</v>
      </c>
      <c r="I163" s="77">
        <v>7.37</v>
      </c>
      <c r="J163" t="s">
        <v>407</v>
      </c>
      <c r="K163" t="s">
        <v>102</v>
      </c>
      <c r="L163" s="78">
        <v>2.5000000000000001E-2</v>
      </c>
      <c r="M163" s="78">
        <v>2.87E-2</v>
      </c>
      <c r="N163" s="77">
        <v>1511.43</v>
      </c>
      <c r="O163" s="77">
        <v>105.2</v>
      </c>
      <c r="P163" s="77">
        <v>1.5900243599999999</v>
      </c>
      <c r="Q163" s="78">
        <v>2.0000000000000001E-4</v>
      </c>
      <c r="R163" s="78">
        <v>0</v>
      </c>
    </row>
    <row r="164" spans="2:18">
      <c r="B164" t="s">
        <v>3322</v>
      </c>
      <c r="C164" t="s">
        <v>3135</v>
      </c>
      <c r="D164" t="s">
        <v>3326</v>
      </c>
      <c r="E164"/>
      <c r="F164" t="s">
        <v>672</v>
      </c>
      <c r="G164" t="s">
        <v>315</v>
      </c>
      <c r="H164" t="s">
        <v>209</v>
      </c>
      <c r="I164" s="77">
        <v>7.27</v>
      </c>
      <c r="J164" t="s">
        <v>407</v>
      </c>
      <c r="K164" t="s">
        <v>102</v>
      </c>
      <c r="L164" s="78">
        <v>2.5000000000000001E-2</v>
      </c>
      <c r="M164" s="78">
        <v>3.1699999999999999E-2</v>
      </c>
      <c r="N164" s="77">
        <v>9639.8799999999992</v>
      </c>
      <c r="O164" s="77">
        <v>106.42</v>
      </c>
      <c r="P164" s="77">
        <v>10.258760296</v>
      </c>
      <c r="Q164" s="78">
        <v>1.1000000000000001E-3</v>
      </c>
      <c r="R164" s="78">
        <v>1E-4</v>
      </c>
    </row>
    <row r="165" spans="2:18">
      <c r="B165" t="s">
        <v>3322</v>
      </c>
      <c r="C165" t="s">
        <v>3135</v>
      </c>
      <c r="D165" t="s">
        <v>3327</v>
      </c>
      <c r="E165"/>
      <c r="F165" t="s">
        <v>672</v>
      </c>
      <c r="G165" t="s">
        <v>315</v>
      </c>
      <c r="H165" t="s">
        <v>209</v>
      </c>
      <c r="I165" s="77">
        <v>7.34</v>
      </c>
      <c r="J165" t="s">
        <v>407</v>
      </c>
      <c r="K165" t="s">
        <v>102</v>
      </c>
      <c r="L165" s="78">
        <v>3.0499999999999999E-2</v>
      </c>
      <c r="M165" s="78">
        <v>2.9399999999999999E-2</v>
      </c>
      <c r="N165" s="77">
        <v>8466.84</v>
      </c>
      <c r="O165" s="77">
        <v>106.24</v>
      </c>
      <c r="P165" s="77">
        <v>8.9951708159999999</v>
      </c>
      <c r="Q165" s="78">
        <v>1E-3</v>
      </c>
      <c r="R165" s="78">
        <v>1E-4</v>
      </c>
    </row>
    <row r="166" spans="2:18">
      <c r="B166" t="s">
        <v>3322</v>
      </c>
      <c r="C166" t="s">
        <v>3135</v>
      </c>
      <c r="D166" t="s">
        <v>3328</v>
      </c>
      <c r="E166"/>
      <c r="F166" t="s">
        <v>672</v>
      </c>
      <c r="G166" t="s">
        <v>315</v>
      </c>
      <c r="H166" t="s">
        <v>209</v>
      </c>
      <c r="I166" s="77">
        <v>7.29</v>
      </c>
      <c r="J166" t="s">
        <v>407</v>
      </c>
      <c r="K166" t="s">
        <v>102</v>
      </c>
      <c r="L166" s="78">
        <v>2.5000000000000001E-2</v>
      </c>
      <c r="M166" s="78">
        <v>3.1099999999999999E-2</v>
      </c>
      <c r="N166" s="77">
        <v>12181.9</v>
      </c>
      <c r="O166" s="77">
        <v>108.57</v>
      </c>
      <c r="P166" s="77">
        <v>13.225888830000001</v>
      </c>
      <c r="Q166" s="78">
        <v>1.5E-3</v>
      </c>
      <c r="R166" s="78">
        <v>2.0000000000000001E-4</v>
      </c>
    </row>
    <row r="167" spans="2:18">
      <c r="B167" t="s">
        <v>3322</v>
      </c>
      <c r="C167" t="s">
        <v>3135</v>
      </c>
      <c r="D167" t="s">
        <v>3329</v>
      </c>
      <c r="E167"/>
      <c r="F167" t="s">
        <v>672</v>
      </c>
      <c r="G167" t="s">
        <v>315</v>
      </c>
      <c r="H167" t="s">
        <v>209</v>
      </c>
      <c r="I167" s="77">
        <v>7.39</v>
      </c>
      <c r="J167" t="s">
        <v>407</v>
      </c>
      <c r="K167" t="s">
        <v>102</v>
      </c>
      <c r="L167" s="78">
        <v>2.5000000000000001E-2</v>
      </c>
      <c r="M167" s="78">
        <v>2.8000000000000001E-2</v>
      </c>
      <c r="N167" s="77">
        <v>1046.1199999999999</v>
      </c>
      <c r="O167" s="77">
        <v>104.68</v>
      </c>
      <c r="P167" s="77">
        <v>1.095078416</v>
      </c>
      <c r="Q167" s="78">
        <v>1E-4</v>
      </c>
      <c r="R167" s="78">
        <v>0</v>
      </c>
    </row>
    <row r="168" spans="2:18">
      <c r="B168" t="s">
        <v>3322</v>
      </c>
      <c r="C168" t="s">
        <v>3135</v>
      </c>
      <c r="D168" t="s">
        <v>3330</v>
      </c>
      <c r="E168"/>
      <c r="F168" t="s">
        <v>672</v>
      </c>
      <c r="G168" t="s">
        <v>315</v>
      </c>
      <c r="H168" t="s">
        <v>209</v>
      </c>
      <c r="I168" s="77">
        <v>7.46</v>
      </c>
      <c r="J168" t="s">
        <v>407</v>
      </c>
      <c r="K168" t="s">
        <v>102</v>
      </c>
      <c r="L168" s="78">
        <v>2.52E-2</v>
      </c>
      <c r="M168" s="78">
        <v>2.5999999999999999E-2</v>
      </c>
      <c r="N168" s="77">
        <v>3215.22</v>
      </c>
      <c r="O168" s="77">
        <v>101.13</v>
      </c>
      <c r="P168" s="77">
        <v>3.2515519859999999</v>
      </c>
      <c r="Q168" s="78">
        <v>4.0000000000000002E-4</v>
      </c>
      <c r="R168" s="78">
        <v>0</v>
      </c>
    </row>
    <row r="169" spans="2:18">
      <c r="B169" t="s">
        <v>3322</v>
      </c>
      <c r="C169" t="s">
        <v>3135</v>
      </c>
      <c r="D169" t="s">
        <v>3331</v>
      </c>
      <c r="E169"/>
      <c r="F169" t="s">
        <v>3312</v>
      </c>
      <c r="G169" t="s">
        <v>315</v>
      </c>
      <c r="H169" t="s">
        <v>2275</v>
      </c>
      <c r="I169" s="77">
        <v>7.47</v>
      </c>
      <c r="J169" t="s">
        <v>407</v>
      </c>
      <c r="K169" t="s">
        <v>102</v>
      </c>
      <c r="L169" s="78">
        <v>2.53E-2</v>
      </c>
      <c r="M169" s="78">
        <v>2.5899999999999999E-2</v>
      </c>
      <c r="N169" s="77">
        <v>3929.04</v>
      </c>
      <c r="O169" s="77">
        <v>98.14</v>
      </c>
      <c r="P169" s="77">
        <v>3.8559598560000001</v>
      </c>
      <c r="Q169" s="78">
        <v>4.0000000000000002E-4</v>
      </c>
      <c r="R169" s="78">
        <v>0</v>
      </c>
    </row>
    <row r="170" spans="2:18">
      <c r="B170" t="s">
        <v>3322</v>
      </c>
      <c r="C170" t="s">
        <v>3135</v>
      </c>
      <c r="D170" t="s">
        <v>3332</v>
      </c>
      <c r="E170"/>
      <c r="F170" t="s">
        <v>672</v>
      </c>
      <c r="G170" t="s">
        <v>315</v>
      </c>
      <c r="H170" t="s">
        <v>209</v>
      </c>
      <c r="I170" s="77">
        <v>7.47</v>
      </c>
      <c r="J170" t="s">
        <v>407</v>
      </c>
      <c r="K170" t="s">
        <v>102</v>
      </c>
      <c r="L170" s="78">
        <v>2.52E-2</v>
      </c>
      <c r="M170" s="78">
        <v>2.5899999999999999E-2</v>
      </c>
      <c r="N170" s="77">
        <v>2187.92</v>
      </c>
      <c r="O170" s="77">
        <v>97.8</v>
      </c>
      <c r="P170" s="77">
        <v>2.1397857600000001</v>
      </c>
      <c r="Q170" s="78">
        <v>2.0000000000000001E-4</v>
      </c>
      <c r="R170" s="78">
        <v>0</v>
      </c>
    </row>
    <row r="171" spans="2:18">
      <c r="B171" t="s">
        <v>3322</v>
      </c>
      <c r="C171" t="s">
        <v>3135</v>
      </c>
      <c r="D171" t="s">
        <v>3333</v>
      </c>
      <c r="E171"/>
      <c r="F171" t="s">
        <v>672</v>
      </c>
      <c r="G171" t="s">
        <v>315</v>
      </c>
      <c r="H171" t="s">
        <v>209</v>
      </c>
      <c r="I171" s="77">
        <v>6.91</v>
      </c>
      <c r="J171" t="s">
        <v>407</v>
      </c>
      <c r="K171" t="s">
        <v>102</v>
      </c>
      <c r="L171" s="78">
        <v>2.52E-2</v>
      </c>
      <c r="M171" s="78">
        <v>2.5399999999999999E-2</v>
      </c>
      <c r="N171" s="77">
        <v>12762.44</v>
      </c>
      <c r="O171" s="77">
        <v>102.41</v>
      </c>
      <c r="P171" s="77">
        <v>13.070014803999999</v>
      </c>
      <c r="Q171" s="78">
        <v>1.5E-3</v>
      </c>
      <c r="R171" s="78">
        <v>1E-4</v>
      </c>
    </row>
    <row r="172" spans="2:18">
      <c r="B172" t="s">
        <v>3322</v>
      </c>
      <c r="C172" t="s">
        <v>3135</v>
      </c>
      <c r="D172" t="s">
        <v>3334</v>
      </c>
      <c r="E172"/>
      <c r="F172" t="s">
        <v>672</v>
      </c>
      <c r="G172" t="s">
        <v>673</v>
      </c>
      <c r="H172" t="s">
        <v>209</v>
      </c>
      <c r="I172" s="77">
        <v>9.8000000000000007</v>
      </c>
      <c r="J172" t="s">
        <v>407</v>
      </c>
      <c r="K172" t="s">
        <v>102</v>
      </c>
      <c r="L172" s="78">
        <v>2.63E-2</v>
      </c>
      <c r="M172" s="78">
        <v>2.6700000000000002E-2</v>
      </c>
      <c r="N172" s="77">
        <v>5468.19</v>
      </c>
      <c r="O172" s="77">
        <v>99.04</v>
      </c>
      <c r="P172" s="77">
        <v>5.4156953760000004</v>
      </c>
      <c r="Q172" s="78">
        <v>5.9999999999999995E-4</v>
      </c>
      <c r="R172" s="78">
        <v>1E-4</v>
      </c>
    </row>
    <row r="173" spans="2:18">
      <c r="B173" t="s">
        <v>3322</v>
      </c>
      <c r="C173" t="s">
        <v>3135</v>
      </c>
      <c r="D173" t="s">
        <v>3335</v>
      </c>
      <c r="E173"/>
      <c r="F173" t="s">
        <v>710</v>
      </c>
      <c r="G173" t="s">
        <v>291</v>
      </c>
      <c r="H173" t="s">
        <v>150</v>
      </c>
      <c r="I173" s="77">
        <v>9.52</v>
      </c>
      <c r="J173" t="s">
        <v>407</v>
      </c>
      <c r="K173" t="s">
        <v>102</v>
      </c>
      <c r="L173" s="78">
        <v>2.63E-2</v>
      </c>
      <c r="M173" s="78">
        <v>3.1300000000000001E-2</v>
      </c>
      <c r="N173" s="77">
        <v>1779.59</v>
      </c>
      <c r="O173" s="77">
        <v>96</v>
      </c>
      <c r="P173" s="77">
        <v>1.7084064000000001</v>
      </c>
      <c r="Q173" s="78">
        <v>2.0000000000000001E-4</v>
      </c>
      <c r="R173" s="78">
        <v>0</v>
      </c>
    </row>
    <row r="174" spans="2:18">
      <c r="B174" t="s">
        <v>3336</v>
      </c>
      <c r="C174" t="s">
        <v>3135</v>
      </c>
      <c r="D174" t="s">
        <v>3337</v>
      </c>
      <c r="E174"/>
      <c r="F174" t="s">
        <v>672</v>
      </c>
      <c r="G174" t="s">
        <v>515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12138.79</v>
      </c>
      <c r="O174" s="77">
        <v>109.2</v>
      </c>
      <c r="P174" s="77">
        <v>13.25555868</v>
      </c>
      <c r="Q174" s="78">
        <v>1.5E-3</v>
      </c>
      <c r="R174" s="78">
        <v>2.0000000000000001E-4</v>
      </c>
    </row>
    <row r="175" spans="2:18">
      <c r="B175" t="s">
        <v>3336</v>
      </c>
      <c r="C175" t="s">
        <v>3135</v>
      </c>
      <c r="D175" t="s">
        <v>3338</v>
      </c>
      <c r="E175"/>
      <c r="F175" t="s">
        <v>672</v>
      </c>
      <c r="G175" t="s">
        <v>515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2591.5300000000002</v>
      </c>
      <c r="O175" s="77">
        <v>107.25</v>
      </c>
      <c r="P175" s="77">
        <v>2.7794159249999999</v>
      </c>
      <c r="Q175" s="78">
        <v>2.9999999999999997E-4</v>
      </c>
      <c r="R175" s="78">
        <v>0</v>
      </c>
    </row>
    <row r="176" spans="2:18">
      <c r="B176" t="s">
        <v>3336</v>
      </c>
      <c r="C176" t="s">
        <v>3135</v>
      </c>
      <c r="D176" t="s">
        <v>3339</v>
      </c>
      <c r="E176"/>
      <c r="F176" t="s">
        <v>672</v>
      </c>
      <c r="G176" t="s">
        <v>515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4604.8599999999997</v>
      </c>
      <c r="O176" s="77">
        <v>96.36</v>
      </c>
      <c r="P176" s="77">
        <v>4.4372430960000004</v>
      </c>
      <c r="Q176" s="78">
        <v>5.0000000000000001E-4</v>
      </c>
      <c r="R176" s="78">
        <v>1E-4</v>
      </c>
    </row>
    <row r="177" spans="2:18">
      <c r="B177" t="s">
        <v>3336</v>
      </c>
      <c r="C177" t="s">
        <v>3135</v>
      </c>
      <c r="D177" t="s">
        <v>3340</v>
      </c>
      <c r="E177"/>
      <c r="F177" t="s">
        <v>672</v>
      </c>
      <c r="G177" t="s">
        <v>515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2971.05</v>
      </c>
      <c r="O177" s="77">
        <v>105.84</v>
      </c>
      <c r="P177" s="77">
        <v>3.1445593199999999</v>
      </c>
      <c r="Q177" s="78">
        <v>4.0000000000000002E-4</v>
      </c>
      <c r="R177" s="78">
        <v>0</v>
      </c>
    </row>
    <row r="178" spans="2:18">
      <c r="B178" t="s">
        <v>3336</v>
      </c>
      <c r="C178" t="s">
        <v>3135</v>
      </c>
      <c r="D178" t="s">
        <v>3341</v>
      </c>
      <c r="E178"/>
      <c r="F178" t="s">
        <v>672</v>
      </c>
      <c r="G178" t="s">
        <v>515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3963.58</v>
      </c>
      <c r="O178" s="77">
        <v>106.32</v>
      </c>
      <c r="P178" s="77">
        <v>4.2140782559999996</v>
      </c>
      <c r="Q178" s="78">
        <v>5.0000000000000001E-4</v>
      </c>
      <c r="R178" s="78">
        <v>0</v>
      </c>
    </row>
    <row r="179" spans="2:18">
      <c r="B179" t="s">
        <v>3336</v>
      </c>
      <c r="C179" t="s">
        <v>3135</v>
      </c>
      <c r="D179" t="s">
        <v>3342</v>
      </c>
      <c r="E179"/>
      <c r="F179" t="s">
        <v>672</v>
      </c>
      <c r="G179" t="s">
        <v>515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7924.47</v>
      </c>
      <c r="O179" s="77">
        <v>103.87</v>
      </c>
      <c r="P179" s="77">
        <v>8.2311469890000009</v>
      </c>
      <c r="Q179" s="78">
        <v>8.9999999999999998E-4</v>
      </c>
      <c r="R179" s="78">
        <v>1E-4</v>
      </c>
    </row>
    <row r="180" spans="2:18">
      <c r="B180" t="s">
        <v>3336</v>
      </c>
      <c r="C180" t="s">
        <v>3135</v>
      </c>
      <c r="D180" t="s">
        <v>3321</v>
      </c>
      <c r="E180"/>
      <c r="F180" t="s">
        <v>710</v>
      </c>
      <c r="G180" t="s">
        <v>515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5597.9</v>
      </c>
      <c r="O180" s="77">
        <v>110.8</v>
      </c>
      <c r="P180" s="77">
        <v>6.2024732</v>
      </c>
      <c r="Q180" s="78">
        <v>6.9999999999999999E-4</v>
      </c>
      <c r="R180" s="78">
        <v>1E-4</v>
      </c>
    </row>
    <row r="181" spans="2:18">
      <c r="B181" t="s">
        <v>3336</v>
      </c>
      <c r="C181" t="s">
        <v>3135</v>
      </c>
      <c r="D181" t="s">
        <v>3343</v>
      </c>
      <c r="E181"/>
      <c r="F181" t="s">
        <v>710</v>
      </c>
      <c r="G181" t="s">
        <v>515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13292.28</v>
      </c>
      <c r="O181" s="77">
        <v>104.63</v>
      </c>
      <c r="P181" s="77">
        <v>13.907712564000001</v>
      </c>
      <c r="Q181" s="78">
        <v>1.6000000000000001E-3</v>
      </c>
      <c r="R181" s="78">
        <v>2.0000000000000001E-4</v>
      </c>
    </row>
    <row r="182" spans="2:18">
      <c r="B182" t="s">
        <v>3336</v>
      </c>
      <c r="C182" t="s">
        <v>3135</v>
      </c>
      <c r="D182" t="s">
        <v>3344</v>
      </c>
      <c r="E182"/>
      <c r="F182" t="s">
        <v>710</v>
      </c>
      <c r="G182" t="s">
        <v>515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15475.04</v>
      </c>
      <c r="O182" s="77">
        <v>87.24</v>
      </c>
      <c r="P182" s="77">
        <v>13.500424896</v>
      </c>
      <c r="Q182" s="78">
        <v>1.5E-3</v>
      </c>
      <c r="R182" s="78">
        <v>2.0000000000000001E-4</v>
      </c>
    </row>
    <row r="183" spans="2:18">
      <c r="B183" t="s">
        <v>3336</v>
      </c>
      <c r="C183" t="s">
        <v>3135</v>
      </c>
      <c r="D183" t="s">
        <v>3345</v>
      </c>
      <c r="E183"/>
      <c r="F183" t="s">
        <v>672</v>
      </c>
      <c r="G183" t="s">
        <v>515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3148.44</v>
      </c>
      <c r="O183" s="77">
        <v>105.91</v>
      </c>
      <c r="P183" s="77">
        <v>3.3345128040000001</v>
      </c>
      <c r="Q183" s="78">
        <v>4.0000000000000002E-4</v>
      </c>
      <c r="R183" s="78">
        <v>0</v>
      </c>
    </row>
    <row r="184" spans="2:18">
      <c r="B184" t="s">
        <v>3336</v>
      </c>
      <c r="C184" t="s">
        <v>3135</v>
      </c>
      <c r="D184" t="s">
        <v>3346</v>
      </c>
      <c r="E184"/>
      <c r="F184" t="s">
        <v>672</v>
      </c>
      <c r="G184" t="s">
        <v>515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2595.52</v>
      </c>
      <c r="O184" s="77">
        <v>93.23</v>
      </c>
      <c r="P184" s="77">
        <v>2.419803296</v>
      </c>
      <c r="Q184" s="78">
        <v>2.9999999999999997E-4</v>
      </c>
      <c r="R184" s="78">
        <v>0</v>
      </c>
    </row>
    <row r="185" spans="2:18">
      <c r="B185" t="s">
        <v>3336</v>
      </c>
      <c r="C185" t="s">
        <v>3135</v>
      </c>
      <c r="D185" t="s">
        <v>3347</v>
      </c>
      <c r="E185"/>
      <c r="F185" t="s">
        <v>672</v>
      </c>
      <c r="G185" t="s">
        <v>515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4209.9399999999996</v>
      </c>
      <c r="O185" s="77">
        <v>88.24</v>
      </c>
      <c r="P185" s="77">
        <v>3.7148510560000001</v>
      </c>
      <c r="Q185" s="78">
        <v>4.0000000000000002E-4</v>
      </c>
      <c r="R185" s="78">
        <v>0</v>
      </c>
    </row>
    <row r="186" spans="2:18">
      <c r="B186" t="s">
        <v>3348</v>
      </c>
      <c r="C186" t="s">
        <v>3135</v>
      </c>
      <c r="D186" t="s">
        <v>3349</v>
      </c>
      <c r="E186"/>
      <c r="F186" t="s">
        <v>3312</v>
      </c>
      <c r="G186" t="s">
        <v>3211</v>
      </c>
      <c r="H186" t="s">
        <v>2275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20132.61</v>
      </c>
      <c r="O186" s="77">
        <v>108.89</v>
      </c>
      <c r="P186" s="77">
        <v>21.922399029000001</v>
      </c>
      <c r="Q186" s="78">
        <v>2.5000000000000001E-3</v>
      </c>
      <c r="R186" s="78">
        <v>2.9999999999999997E-4</v>
      </c>
    </row>
    <row r="187" spans="2:18">
      <c r="B187" t="s">
        <v>3348</v>
      </c>
      <c r="C187" t="s">
        <v>3135</v>
      </c>
      <c r="D187" t="s">
        <v>3350</v>
      </c>
      <c r="E187"/>
      <c r="F187" t="s">
        <v>672</v>
      </c>
      <c r="G187" t="s">
        <v>3211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8474.5300000000007</v>
      </c>
      <c r="O187" s="77">
        <v>107.37</v>
      </c>
      <c r="P187" s="77">
        <v>9.0991028610000004</v>
      </c>
      <c r="Q187" s="78">
        <v>1E-3</v>
      </c>
      <c r="R187" s="78">
        <v>1E-4</v>
      </c>
    </row>
    <row r="188" spans="2:18">
      <c r="B188" t="s">
        <v>3348</v>
      </c>
      <c r="C188" t="s">
        <v>3135</v>
      </c>
      <c r="D188" t="s">
        <v>3351</v>
      </c>
      <c r="E188"/>
      <c r="F188" t="s">
        <v>672</v>
      </c>
      <c r="G188" t="s">
        <v>3211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5563.92</v>
      </c>
      <c r="O188" s="77">
        <v>111.76</v>
      </c>
      <c r="P188" s="77">
        <v>6.2182369919999996</v>
      </c>
      <c r="Q188" s="78">
        <v>6.9999999999999999E-4</v>
      </c>
      <c r="R188" s="78">
        <v>1E-4</v>
      </c>
    </row>
    <row r="189" spans="2:18">
      <c r="B189" t="s">
        <v>3352</v>
      </c>
      <c r="C189" t="s">
        <v>3135</v>
      </c>
      <c r="D189" t="s">
        <v>3353</v>
      </c>
      <c r="E189"/>
      <c r="F189" t="s">
        <v>672</v>
      </c>
      <c r="G189" t="s">
        <v>3354</v>
      </c>
      <c r="H189" t="s">
        <v>209</v>
      </c>
      <c r="I189" s="77">
        <v>4.7300000000000004</v>
      </c>
      <c r="J189" t="s">
        <v>407</v>
      </c>
      <c r="K189" t="s">
        <v>110</v>
      </c>
      <c r="L189" s="78">
        <v>8.3799999999999999E-2</v>
      </c>
      <c r="M189" s="78">
        <v>6.8000000000000005E-2</v>
      </c>
      <c r="N189" s="77">
        <v>49708.29</v>
      </c>
      <c r="O189" s="77">
        <v>81.349999999999994</v>
      </c>
      <c r="P189" s="77">
        <v>157.553343031623</v>
      </c>
      <c r="Q189" s="78">
        <v>1.77E-2</v>
      </c>
      <c r="R189" s="78">
        <v>1.8E-3</v>
      </c>
    </row>
    <row r="190" spans="2:18">
      <c r="B190" t="s">
        <v>3355</v>
      </c>
      <c r="C190" t="s">
        <v>3135</v>
      </c>
      <c r="D190" t="s">
        <v>3356</v>
      </c>
      <c r="E190"/>
      <c r="F190" t="s">
        <v>3312</v>
      </c>
      <c r="G190" t="s">
        <v>374</v>
      </c>
      <c r="H190" t="s">
        <v>2275</v>
      </c>
      <c r="I190" s="77">
        <v>5.07</v>
      </c>
      <c r="J190" t="s">
        <v>390</v>
      </c>
      <c r="K190" t="s">
        <v>102</v>
      </c>
      <c r="L190" s="78">
        <v>3.2000000000000001E-2</v>
      </c>
      <c r="M190" s="78">
        <v>8.9899999999999994E-2</v>
      </c>
      <c r="N190" s="77">
        <v>90960.46</v>
      </c>
      <c r="O190" s="77">
        <v>94.89</v>
      </c>
      <c r="P190" s="77">
        <v>86.312380493999996</v>
      </c>
      <c r="Q190" s="78">
        <v>9.7000000000000003E-3</v>
      </c>
      <c r="R190" s="78">
        <v>1E-3</v>
      </c>
    </row>
    <row r="191" spans="2:18">
      <c r="B191" t="s">
        <v>3357</v>
      </c>
      <c r="C191" t="s">
        <v>3135</v>
      </c>
      <c r="D191" t="s">
        <v>3358</v>
      </c>
      <c r="E191"/>
      <c r="F191" t="s">
        <v>710</v>
      </c>
      <c r="G191" t="s">
        <v>274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4297.29</v>
      </c>
      <c r="O191" s="77">
        <v>98.18</v>
      </c>
      <c r="P191" s="77">
        <v>4.2190793219999998</v>
      </c>
      <c r="Q191" s="78">
        <v>5.0000000000000001E-4</v>
      </c>
      <c r="R191" s="78">
        <v>0</v>
      </c>
    </row>
    <row r="192" spans="2:18">
      <c r="B192" t="s">
        <v>3359</v>
      </c>
      <c r="C192" t="s">
        <v>3135</v>
      </c>
      <c r="D192" t="s">
        <v>3360</v>
      </c>
      <c r="E192"/>
      <c r="F192" t="s">
        <v>3312</v>
      </c>
      <c r="G192" t="s">
        <v>342</v>
      </c>
      <c r="H192" t="s">
        <v>2275</v>
      </c>
      <c r="I192" s="77">
        <v>2.41</v>
      </c>
      <c r="J192" t="s">
        <v>390</v>
      </c>
      <c r="K192" t="s">
        <v>102</v>
      </c>
      <c r="L192" s="78">
        <v>7.1800000000000003E-2</v>
      </c>
      <c r="M192" s="78">
        <v>9.1600000000000001E-2</v>
      </c>
      <c r="N192" s="77">
        <v>98218.43</v>
      </c>
      <c r="O192" s="77">
        <v>96.38</v>
      </c>
      <c r="P192" s="77">
        <v>94.662922834</v>
      </c>
      <c r="Q192" s="78">
        <v>1.06E-2</v>
      </c>
      <c r="R192" s="78">
        <v>1.1000000000000001E-3</v>
      </c>
    </row>
    <row r="193" spans="2:18">
      <c r="B193" t="s">
        <v>3359</v>
      </c>
      <c r="C193" t="s">
        <v>3135</v>
      </c>
      <c r="D193" t="s">
        <v>3361</v>
      </c>
      <c r="E193"/>
      <c r="F193" t="s">
        <v>3312</v>
      </c>
      <c r="G193" t="s">
        <v>291</v>
      </c>
      <c r="H193" t="s">
        <v>2275</v>
      </c>
      <c r="I193" s="77">
        <v>2.41</v>
      </c>
      <c r="J193" t="s">
        <v>390</v>
      </c>
      <c r="K193" t="s">
        <v>102</v>
      </c>
      <c r="L193" s="78">
        <v>7.1800000000000003E-2</v>
      </c>
      <c r="M193" s="78">
        <v>8.6300000000000002E-2</v>
      </c>
      <c r="N193" s="77">
        <v>253.86</v>
      </c>
      <c r="O193" s="77">
        <v>100.02</v>
      </c>
      <c r="P193" s="77">
        <v>0.25391077200000001</v>
      </c>
      <c r="Q193" s="78">
        <v>0</v>
      </c>
      <c r="R193" s="78">
        <v>0</v>
      </c>
    </row>
    <row r="194" spans="2:18">
      <c r="B194" t="s">
        <v>3359</v>
      </c>
      <c r="C194" t="s">
        <v>3135</v>
      </c>
      <c r="D194" t="s">
        <v>3362</v>
      </c>
      <c r="E194"/>
      <c r="F194" t="s">
        <v>3312</v>
      </c>
      <c r="G194" t="s">
        <v>285</v>
      </c>
      <c r="H194" t="s">
        <v>2275</v>
      </c>
      <c r="I194" s="77">
        <v>2.41</v>
      </c>
      <c r="J194" t="s">
        <v>390</v>
      </c>
      <c r="K194" t="s">
        <v>102</v>
      </c>
      <c r="L194" s="78">
        <v>7.1800000000000003E-2</v>
      </c>
      <c r="M194" s="78">
        <v>7.9500000000000001E-2</v>
      </c>
      <c r="N194" s="77">
        <v>12554.9</v>
      </c>
      <c r="O194" s="77">
        <v>98.99</v>
      </c>
      <c r="P194" s="77">
        <v>12.42809551</v>
      </c>
      <c r="Q194" s="78">
        <v>1.4E-3</v>
      </c>
      <c r="R194" s="78">
        <v>1E-4</v>
      </c>
    </row>
    <row r="195" spans="2:18">
      <c r="B195" t="s">
        <v>3191</v>
      </c>
      <c r="C195" t="s">
        <v>3135</v>
      </c>
      <c r="D195" t="s">
        <v>3363</v>
      </c>
      <c r="E195"/>
      <c r="F195" t="s">
        <v>672</v>
      </c>
      <c r="G195" t="s">
        <v>257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44681.69</v>
      </c>
      <c r="O195" s="77">
        <v>142.44</v>
      </c>
      <c r="P195" s="77">
        <v>63.644599235999998</v>
      </c>
      <c r="Q195" s="78">
        <v>7.1000000000000004E-3</v>
      </c>
      <c r="R195" s="78">
        <v>6.9999999999999999E-4</v>
      </c>
    </row>
    <row r="196" spans="2:18">
      <c r="B196" t="s">
        <v>3364</v>
      </c>
      <c r="C196" t="s">
        <v>3135</v>
      </c>
      <c r="D196" t="s">
        <v>3365</v>
      </c>
      <c r="E196"/>
      <c r="F196" t="s">
        <v>672</v>
      </c>
      <c r="G196" t="s">
        <v>257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10482.780000000001</v>
      </c>
      <c r="O196" s="77">
        <v>97.42</v>
      </c>
      <c r="P196" s="77">
        <v>10.212324276</v>
      </c>
      <c r="Q196" s="78">
        <v>1.1000000000000001E-3</v>
      </c>
      <c r="R196" s="78">
        <v>1E-4</v>
      </c>
    </row>
    <row r="197" spans="2:18">
      <c r="B197" t="s">
        <v>3364</v>
      </c>
      <c r="C197" t="s">
        <v>3135</v>
      </c>
      <c r="D197" t="s">
        <v>3366</v>
      </c>
      <c r="E197"/>
      <c r="F197" t="s">
        <v>672</v>
      </c>
      <c r="G197" t="s">
        <v>257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4766.24</v>
      </c>
      <c r="O197" s="77">
        <v>94.41</v>
      </c>
      <c r="P197" s="77">
        <v>4.4998071839999998</v>
      </c>
      <c r="Q197" s="78">
        <v>5.0000000000000001E-4</v>
      </c>
      <c r="R197" s="78">
        <v>1E-4</v>
      </c>
    </row>
    <row r="198" spans="2:18">
      <c r="B198" t="s">
        <v>3364</v>
      </c>
      <c r="C198" t="s">
        <v>3135</v>
      </c>
      <c r="D198" t="s">
        <v>3367</v>
      </c>
      <c r="E198"/>
      <c r="F198" t="s">
        <v>672</v>
      </c>
      <c r="G198" t="s">
        <v>257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10184.35</v>
      </c>
      <c r="O198" s="77">
        <v>100.25</v>
      </c>
      <c r="P198" s="77">
        <v>10.209810875000001</v>
      </c>
      <c r="Q198" s="78">
        <v>1.1000000000000001E-3</v>
      </c>
      <c r="R198" s="78">
        <v>1E-4</v>
      </c>
    </row>
    <row r="199" spans="2:18">
      <c r="B199" t="s">
        <v>3364</v>
      </c>
      <c r="C199" t="s">
        <v>3135</v>
      </c>
      <c r="D199" t="s">
        <v>3368</v>
      </c>
      <c r="E199"/>
      <c r="F199" t="s">
        <v>672</v>
      </c>
      <c r="G199" t="s">
        <v>257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2736.91</v>
      </c>
      <c r="O199" s="77">
        <v>107.92</v>
      </c>
      <c r="P199" s="77">
        <v>2.9536732720000001</v>
      </c>
      <c r="Q199" s="78">
        <v>2.9999999999999997E-4</v>
      </c>
      <c r="R199" s="78">
        <v>0</v>
      </c>
    </row>
    <row r="200" spans="2:18">
      <c r="B200" t="s">
        <v>3364</v>
      </c>
      <c r="C200" t="s">
        <v>3135</v>
      </c>
      <c r="D200" t="s">
        <v>3369</v>
      </c>
      <c r="E200"/>
      <c r="F200" t="s">
        <v>672</v>
      </c>
      <c r="G200" t="s">
        <v>257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3172.74</v>
      </c>
      <c r="O200" s="77">
        <v>94.92</v>
      </c>
      <c r="P200" s="77">
        <v>3.0115648080000001</v>
      </c>
      <c r="Q200" s="78">
        <v>2.9999999999999997E-4</v>
      </c>
      <c r="R200" s="78">
        <v>0</v>
      </c>
    </row>
    <row r="201" spans="2:18">
      <c r="B201" t="s">
        <v>3364</v>
      </c>
      <c r="C201" t="s">
        <v>3135</v>
      </c>
      <c r="D201" t="s">
        <v>3370</v>
      </c>
      <c r="E201"/>
      <c r="F201" t="s">
        <v>672</v>
      </c>
      <c r="G201" t="s">
        <v>257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1061.22</v>
      </c>
      <c r="O201" s="77">
        <v>94.94</v>
      </c>
      <c r="P201" s="77">
        <v>1.007522268</v>
      </c>
      <c r="Q201" s="78">
        <v>1E-4</v>
      </c>
      <c r="R201" s="78">
        <v>0</v>
      </c>
    </row>
    <row r="202" spans="2:18">
      <c r="B202" t="s">
        <v>3371</v>
      </c>
      <c r="C202" t="s">
        <v>3135</v>
      </c>
      <c r="D202" t="s">
        <v>3372</v>
      </c>
      <c r="E202"/>
      <c r="F202" t="s">
        <v>3312</v>
      </c>
      <c r="G202" t="s">
        <v>482</v>
      </c>
      <c r="H202" t="s">
        <v>2275</v>
      </c>
      <c r="I202" s="77">
        <v>5.28</v>
      </c>
      <c r="J202" t="s">
        <v>828</v>
      </c>
      <c r="K202" t="s">
        <v>102</v>
      </c>
      <c r="L202" s="78">
        <v>0.04</v>
      </c>
      <c r="M202" s="78">
        <v>4.0300000000000002E-2</v>
      </c>
      <c r="N202" s="77">
        <v>26836.21</v>
      </c>
      <c r="O202" s="77">
        <v>111.64</v>
      </c>
      <c r="P202" s="77">
        <v>29.959944843999999</v>
      </c>
      <c r="Q202" s="78">
        <v>3.3999999999999998E-3</v>
      </c>
      <c r="R202" s="78">
        <v>2.9999999999999997E-4</v>
      </c>
    </row>
    <row r="203" spans="2:18">
      <c r="B203" t="s">
        <v>3371</v>
      </c>
      <c r="C203" t="s">
        <v>3135</v>
      </c>
      <c r="D203" t="s">
        <v>3373</v>
      </c>
      <c r="E203"/>
      <c r="F203" t="s">
        <v>672</v>
      </c>
      <c r="G203" t="s">
        <v>482</v>
      </c>
      <c r="H203" t="s">
        <v>209</v>
      </c>
      <c r="I203" s="77">
        <v>5.28</v>
      </c>
      <c r="J203" t="s">
        <v>828</v>
      </c>
      <c r="K203" t="s">
        <v>102</v>
      </c>
      <c r="L203" s="78">
        <v>0.04</v>
      </c>
      <c r="M203" s="78">
        <v>4.0399999999999998E-2</v>
      </c>
      <c r="N203" s="77">
        <v>1633.37</v>
      </c>
      <c r="O203" s="77">
        <v>109.95</v>
      </c>
      <c r="P203" s="77">
        <v>1.7958903150000001</v>
      </c>
      <c r="Q203" s="78">
        <v>2.0000000000000001E-4</v>
      </c>
      <c r="R203" s="78">
        <v>0</v>
      </c>
    </row>
    <row r="204" spans="2:18">
      <c r="B204" t="s">
        <v>3374</v>
      </c>
      <c r="C204" t="s">
        <v>3135</v>
      </c>
      <c r="D204" t="s">
        <v>3375</v>
      </c>
      <c r="E204"/>
      <c r="F204" t="s">
        <v>710</v>
      </c>
      <c r="G204" t="s">
        <v>482</v>
      </c>
      <c r="H204" t="s">
        <v>150</v>
      </c>
      <c r="I204" s="77">
        <v>4.79</v>
      </c>
      <c r="J204" t="s">
        <v>407</v>
      </c>
      <c r="K204" t="s">
        <v>102</v>
      </c>
      <c r="L204" s="78">
        <v>2.5399999999999999E-2</v>
      </c>
      <c r="M204" s="78">
        <v>1.8700000000000001E-2</v>
      </c>
      <c r="N204" s="77">
        <v>16912.509999999998</v>
      </c>
      <c r="O204" s="77">
        <v>114.19</v>
      </c>
      <c r="P204" s="77">
        <v>19.312395168999998</v>
      </c>
      <c r="Q204" s="78">
        <v>2.2000000000000001E-3</v>
      </c>
      <c r="R204" s="78">
        <v>2.0000000000000001E-4</v>
      </c>
    </row>
    <row r="205" spans="2:18">
      <c r="B205" t="s">
        <v>3376</v>
      </c>
      <c r="C205" t="s">
        <v>3135</v>
      </c>
      <c r="D205" t="s">
        <v>3377</v>
      </c>
      <c r="E205"/>
      <c r="F205" t="s">
        <v>710</v>
      </c>
      <c r="G205" t="s">
        <v>269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20333.39</v>
      </c>
      <c r="O205" s="77">
        <v>82.37</v>
      </c>
      <c r="P205" s="77">
        <v>16.748613342999999</v>
      </c>
      <c r="Q205" s="78">
        <v>1.9E-3</v>
      </c>
      <c r="R205" s="78">
        <v>2.0000000000000001E-4</v>
      </c>
    </row>
    <row r="206" spans="2:18">
      <c r="B206" t="s">
        <v>3376</v>
      </c>
      <c r="C206" t="s">
        <v>3135</v>
      </c>
      <c r="D206" t="s">
        <v>3378</v>
      </c>
      <c r="E206"/>
      <c r="F206" t="s">
        <v>710</v>
      </c>
      <c r="G206" t="s">
        <v>269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18651.93</v>
      </c>
      <c r="O206" s="77">
        <v>82.43</v>
      </c>
      <c r="P206" s="77">
        <v>15.374785899000001</v>
      </c>
      <c r="Q206" s="78">
        <v>1.6999999999999999E-3</v>
      </c>
      <c r="R206" s="78">
        <v>2.0000000000000001E-4</v>
      </c>
    </row>
    <row r="207" spans="2:18">
      <c r="B207" t="s">
        <v>3376</v>
      </c>
      <c r="C207" t="s">
        <v>3135</v>
      </c>
      <c r="D207" t="s">
        <v>3379</v>
      </c>
      <c r="E207"/>
      <c r="F207" t="s">
        <v>710</v>
      </c>
      <c r="G207" t="s">
        <v>269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13031.64</v>
      </c>
      <c r="O207" s="77">
        <v>82.42</v>
      </c>
      <c r="P207" s="77">
        <v>10.740677688</v>
      </c>
      <c r="Q207" s="78">
        <v>1.1999999999999999E-3</v>
      </c>
      <c r="R207" s="78">
        <v>1E-4</v>
      </c>
    </row>
    <row r="208" spans="2:18">
      <c r="B208" t="s">
        <v>3376</v>
      </c>
      <c r="C208" t="s">
        <v>3135</v>
      </c>
      <c r="D208" t="s">
        <v>3380</v>
      </c>
      <c r="E208"/>
      <c r="F208" t="s">
        <v>710</v>
      </c>
      <c r="G208" t="s">
        <v>269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4834.0600000000004</v>
      </c>
      <c r="O208" s="77">
        <v>82.48</v>
      </c>
      <c r="P208" s="77">
        <v>3.987132688</v>
      </c>
      <c r="Q208" s="78">
        <v>4.0000000000000002E-4</v>
      </c>
      <c r="R208" s="78">
        <v>0</v>
      </c>
    </row>
    <row r="209" spans="2:18">
      <c r="B209" t="s">
        <v>3376</v>
      </c>
      <c r="C209" t="s">
        <v>3135</v>
      </c>
      <c r="D209" t="s">
        <v>3381</v>
      </c>
      <c r="E209"/>
      <c r="F209" t="s">
        <v>710</v>
      </c>
      <c r="G209" t="s">
        <v>269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15436.47</v>
      </c>
      <c r="O209" s="77">
        <v>82.07</v>
      </c>
      <c r="P209" s="77">
        <v>12.668710929</v>
      </c>
      <c r="Q209" s="78">
        <v>1.4E-3</v>
      </c>
      <c r="R209" s="78">
        <v>1E-4</v>
      </c>
    </row>
    <row r="210" spans="2:18">
      <c r="B210" t="s">
        <v>3376</v>
      </c>
      <c r="C210" t="s">
        <v>3135</v>
      </c>
      <c r="D210" t="s">
        <v>3382</v>
      </c>
      <c r="E210"/>
      <c r="F210" t="s">
        <v>710</v>
      </c>
      <c r="G210" t="s">
        <v>269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9578.42</v>
      </c>
      <c r="O210" s="77">
        <v>81.93</v>
      </c>
      <c r="P210" s="77">
        <v>7.8475995059999999</v>
      </c>
      <c r="Q210" s="78">
        <v>8.9999999999999998E-4</v>
      </c>
      <c r="R210" s="78">
        <v>1E-4</v>
      </c>
    </row>
    <row r="211" spans="2:18">
      <c r="B211" t="s">
        <v>3376</v>
      </c>
      <c r="C211" t="s">
        <v>3135</v>
      </c>
      <c r="D211" t="s">
        <v>3383</v>
      </c>
      <c r="E211"/>
      <c r="F211" t="s">
        <v>710</v>
      </c>
      <c r="G211" t="s">
        <v>269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26118.16</v>
      </c>
      <c r="O211" s="77">
        <v>81.87</v>
      </c>
      <c r="P211" s="77">
        <v>21.382937592000001</v>
      </c>
      <c r="Q211" s="78">
        <v>2.3999999999999998E-3</v>
      </c>
      <c r="R211" s="78">
        <v>2.0000000000000001E-4</v>
      </c>
    </row>
    <row r="212" spans="2:18">
      <c r="B212" t="s">
        <v>3376</v>
      </c>
      <c r="C212" t="s">
        <v>3135</v>
      </c>
      <c r="D212" t="s">
        <v>3384</v>
      </c>
      <c r="E212"/>
      <c r="F212" t="s">
        <v>710</v>
      </c>
      <c r="G212" t="s">
        <v>269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14444.27</v>
      </c>
      <c r="O212" s="77">
        <v>81.58</v>
      </c>
      <c r="P212" s="77">
        <v>11.783635466</v>
      </c>
      <c r="Q212" s="78">
        <v>1.2999999999999999E-3</v>
      </c>
      <c r="R212" s="78">
        <v>1E-4</v>
      </c>
    </row>
    <row r="213" spans="2:18">
      <c r="B213" t="s">
        <v>3385</v>
      </c>
      <c r="C213" t="s">
        <v>3386</v>
      </c>
      <c r="D213" t="s">
        <v>3387</v>
      </c>
      <c r="E213"/>
      <c r="F213" t="s">
        <v>672</v>
      </c>
      <c r="G213" t="s">
        <v>515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20374.09</v>
      </c>
      <c r="O213" s="77">
        <v>106.63</v>
      </c>
      <c r="P213" s="77">
        <v>21.724892167</v>
      </c>
      <c r="Q213" s="78">
        <v>2.3999999999999998E-3</v>
      </c>
      <c r="R213" s="78">
        <v>2.0000000000000001E-4</v>
      </c>
    </row>
    <row r="214" spans="2:18">
      <c r="B214" t="s">
        <v>3388</v>
      </c>
      <c r="C214" t="s">
        <v>3135</v>
      </c>
      <c r="D214" t="s">
        <v>3389</v>
      </c>
      <c r="E214"/>
      <c r="F214" t="s">
        <v>3312</v>
      </c>
      <c r="G214" t="s">
        <v>839</v>
      </c>
      <c r="H214" t="s">
        <v>2275</v>
      </c>
      <c r="I214" s="77">
        <v>0.16</v>
      </c>
      <c r="J214" t="s">
        <v>864</v>
      </c>
      <c r="K214" t="s">
        <v>102</v>
      </c>
      <c r="L214" s="78">
        <v>2.4299999999999999E-2</v>
      </c>
      <c r="M214" s="78">
        <v>6.3600000000000004E-2</v>
      </c>
      <c r="N214" s="77">
        <v>3139.82</v>
      </c>
      <c r="O214" s="77">
        <v>99.6</v>
      </c>
      <c r="P214" s="77">
        <v>3.1272607200000002</v>
      </c>
      <c r="Q214" s="78">
        <v>4.0000000000000002E-4</v>
      </c>
      <c r="R214" s="78">
        <v>0</v>
      </c>
    </row>
    <row r="215" spans="2:18">
      <c r="B215" t="s">
        <v>3388</v>
      </c>
      <c r="C215" t="s">
        <v>3135</v>
      </c>
      <c r="D215" t="s">
        <v>3390</v>
      </c>
      <c r="E215"/>
      <c r="F215" t="s">
        <v>672</v>
      </c>
      <c r="G215" t="s">
        <v>3391</v>
      </c>
      <c r="H215" t="s">
        <v>209</v>
      </c>
      <c r="I215" s="77">
        <v>0.4</v>
      </c>
      <c r="J215" t="s">
        <v>864</v>
      </c>
      <c r="K215" t="s">
        <v>102</v>
      </c>
      <c r="L215" s="78">
        <v>2.0799999999999999E-2</v>
      </c>
      <c r="M215" s="78">
        <v>7.0199999999999999E-2</v>
      </c>
      <c r="N215" s="77">
        <v>12559.26</v>
      </c>
      <c r="O215" s="77">
        <v>98.55</v>
      </c>
      <c r="P215" s="77">
        <v>12.37715073</v>
      </c>
      <c r="Q215" s="78">
        <v>1.4E-3</v>
      </c>
      <c r="R215" s="78">
        <v>1E-4</v>
      </c>
    </row>
    <row r="216" spans="2:18">
      <c r="B216" t="s">
        <v>3392</v>
      </c>
      <c r="C216" t="s">
        <v>3135</v>
      </c>
      <c r="D216" t="s">
        <v>3393</v>
      </c>
      <c r="E216"/>
      <c r="F216" t="s">
        <v>947</v>
      </c>
      <c r="G216" t="s">
        <v>310</v>
      </c>
      <c r="H216" t="s">
        <v>2275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12871.9</v>
      </c>
      <c r="O216" s="77">
        <v>96.4</v>
      </c>
      <c r="P216" s="77">
        <v>12.408511600000001</v>
      </c>
      <c r="Q216" s="78">
        <v>1.4E-3</v>
      </c>
      <c r="R216" s="78">
        <v>1E-4</v>
      </c>
    </row>
    <row r="217" spans="2:18">
      <c r="B217" t="s">
        <v>3322</v>
      </c>
      <c r="C217" t="s">
        <v>3135</v>
      </c>
      <c r="D217" t="s">
        <v>3394</v>
      </c>
      <c r="E217"/>
      <c r="F217" t="s">
        <v>736</v>
      </c>
      <c r="G217" t="s">
        <v>315</v>
      </c>
      <c r="H217" t="s">
        <v>150</v>
      </c>
      <c r="I217" s="77">
        <v>7.46</v>
      </c>
      <c r="J217" t="s">
        <v>407</v>
      </c>
      <c r="K217" t="s">
        <v>102</v>
      </c>
      <c r="L217" s="78">
        <v>2.52E-2</v>
      </c>
      <c r="M217" s="78">
        <v>2.5999999999999999E-2</v>
      </c>
      <c r="N217" s="77">
        <v>3172.16</v>
      </c>
      <c r="O217" s="77">
        <v>96.9</v>
      </c>
      <c r="P217" s="77">
        <v>3.0738230400000002</v>
      </c>
      <c r="Q217" s="78">
        <v>2.9999999999999997E-4</v>
      </c>
      <c r="R217" s="78">
        <v>0</v>
      </c>
    </row>
    <row r="218" spans="2:18">
      <c r="B218" t="s">
        <v>3336</v>
      </c>
      <c r="C218" t="s">
        <v>3135</v>
      </c>
      <c r="D218" t="s">
        <v>3395</v>
      </c>
      <c r="E218"/>
      <c r="F218" t="s">
        <v>947</v>
      </c>
      <c r="G218" t="s">
        <v>515</v>
      </c>
      <c r="H218" t="s">
        <v>2275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2184.17</v>
      </c>
      <c r="O218" s="77">
        <v>84.44</v>
      </c>
      <c r="P218" s="77">
        <v>1.8443131479999999</v>
      </c>
      <c r="Q218" s="78">
        <v>2.0000000000000001E-4</v>
      </c>
      <c r="R218" s="78">
        <v>0</v>
      </c>
    </row>
    <row r="219" spans="2:18">
      <c r="B219" t="s">
        <v>3336</v>
      </c>
      <c r="C219" t="s">
        <v>3135</v>
      </c>
      <c r="D219" t="s">
        <v>3396</v>
      </c>
      <c r="E219"/>
      <c r="F219" t="s">
        <v>947</v>
      </c>
      <c r="G219" t="s">
        <v>269</v>
      </c>
      <c r="H219" t="s">
        <v>2275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4195.25</v>
      </c>
      <c r="O219" s="77">
        <v>81.92</v>
      </c>
      <c r="P219" s="77">
        <v>3.4367488000000002</v>
      </c>
      <c r="Q219" s="78">
        <v>4.0000000000000002E-4</v>
      </c>
      <c r="R219" s="78">
        <v>0</v>
      </c>
    </row>
    <row r="220" spans="2:18">
      <c r="B220" t="s">
        <v>3336</v>
      </c>
      <c r="C220" t="s">
        <v>3135</v>
      </c>
      <c r="D220" t="s">
        <v>3397</v>
      </c>
      <c r="E220"/>
      <c r="F220" t="s">
        <v>947</v>
      </c>
      <c r="G220" t="s">
        <v>332</v>
      </c>
      <c r="H220" t="s">
        <v>2275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4699.57</v>
      </c>
      <c r="O220" s="77">
        <v>65.180000000000007</v>
      </c>
      <c r="P220" s="77">
        <v>3.063179726</v>
      </c>
      <c r="Q220" s="78">
        <v>2.9999999999999997E-4</v>
      </c>
      <c r="R220" s="78">
        <v>0</v>
      </c>
    </row>
    <row r="221" spans="2:18">
      <c r="B221" t="s">
        <v>3336</v>
      </c>
      <c r="C221" t="s">
        <v>3135</v>
      </c>
      <c r="D221" t="s">
        <v>3398</v>
      </c>
      <c r="E221"/>
      <c r="F221" t="s">
        <v>947</v>
      </c>
      <c r="G221" t="s">
        <v>315</v>
      </c>
      <c r="H221" t="s">
        <v>2275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5704.85</v>
      </c>
      <c r="O221" s="77">
        <v>71.34</v>
      </c>
      <c r="P221" s="77">
        <v>4.0698399900000002</v>
      </c>
      <c r="Q221" s="78">
        <v>5.0000000000000001E-4</v>
      </c>
      <c r="R221" s="78">
        <v>0</v>
      </c>
    </row>
    <row r="222" spans="2:18">
      <c r="B222" t="s">
        <v>3336</v>
      </c>
      <c r="C222" t="s">
        <v>3135</v>
      </c>
      <c r="D222" t="s">
        <v>3399</v>
      </c>
      <c r="E222"/>
      <c r="F222" t="s">
        <v>947</v>
      </c>
      <c r="G222" t="s">
        <v>2511</v>
      </c>
      <c r="H222" t="s">
        <v>2275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8421.4500000000007</v>
      </c>
      <c r="O222" s="77">
        <v>91.8</v>
      </c>
      <c r="P222" s="77">
        <v>7.7308911</v>
      </c>
      <c r="Q222" s="78">
        <v>8.9999999999999998E-4</v>
      </c>
      <c r="R222" s="78">
        <v>1E-4</v>
      </c>
    </row>
    <row r="223" spans="2:18">
      <c r="B223" t="s">
        <v>3336</v>
      </c>
      <c r="C223" t="s">
        <v>3135</v>
      </c>
      <c r="D223" t="s">
        <v>3400</v>
      </c>
      <c r="E223"/>
      <c r="F223" t="s">
        <v>947</v>
      </c>
      <c r="G223" t="s">
        <v>282</v>
      </c>
      <c r="H223" t="s">
        <v>2275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4074.9</v>
      </c>
      <c r="O223" s="77">
        <v>90.63</v>
      </c>
      <c r="P223" s="77">
        <v>3.6930818699999999</v>
      </c>
      <c r="Q223" s="78">
        <v>4.0000000000000002E-4</v>
      </c>
      <c r="R223" s="78">
        <v>0</v>
      </c>
    </row>
    <row r="224" spans="2:18">
      <c r="B224" t="s">
        <v>3401</v>
      </c>
      <c r="C224" t="s">
        <v>3135</v>
      </c>
      <c r="D224" t="s">
        <v>3402</v>
      </c>
      <c r="E224"/>
      <c r="F224" t="s">
        <v>736</v>
      </c>
      <c r="G224" t="s">
        <v>3403</v>
      </c>
      <c r="H224" t="s">
        <v>150</v>
      </c>
      <c r="I224" s="77">
        <v>4.5999999999999996</v>
      </c>
      <c r="J224" t="s">
        <v>407</v>
      </c>
      <c r="K224" t="s">
        <v>102</v>
      </c>
      <c r="L224" s="78">
        <v>4.4999999999999998E-2</v>
      </c>
      <c r="M224" s="78">
        <v>7.4099999999999999E-2</v>
      </c>
      <c r="N224" s="77">
        <v>66682.320000000007</v>
      </c>
      <c r="O224" s="77">
        <v>103.19</v>
      </c>
      <c r="P224" s="77">
        <v>68.809486007999993</v>
      </c>
      <c r="Q224" s="78">
        <v>7.7000000000000002E-3</v>
      </c>
      <c r="R224" s="78">
        <v>8.0000000000000004E-4</v>
      </c>
    </row>
    <row r="225" spans="2:18">
      <c r="B225" t="s">
        <v>3404</v>
      </c>
      <c r="C225" t="s">
        <v>3135</v>
      </c>
      <c r="D225" t="s">
        <v>3405</v>
      </c>
      <c r="E225"/>
      <c r="F225" t="s">
        <v>736</v>
      </c>
      <c r="G225" t="s">
        <v>618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102409.46</v>
      </c>
      <c r="O225" s="77">
        <v>85.25</v>
      </c>
      <c r="P225" s="77">
        <v>87.304064650000001</v>
      </c>
      <c r="Q225" s="78">
        <v>9.7999999999999997E-3</v>
      </c>
      <c r="R225" s="78">
        <v>1E-3</v>
      </c>
    </row>
    <row r="226" spans="2:18">
      <c r="B226" t="s">
        <v>3404</v>
      </c>
      <c r="C226" t="s">
        <v>3135</v>
      </c>
      <c r="D226" t="s">
        <v>3406</v>
      </c>
      <c r="E226"/>
      <c r="F226" t="s">
        <v>736</v>
      </c>
      <c r="G226" t="s">
        <v>282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100474.1</v>
      </c>
      <c r="O226" s="77">
        <v>96.85</v>
      </c>
      <c r="P226" s="77">
        <v>97.309165849999999</v>
      </c>
      <c r="Q226" s="78">
        <v>1.09E-2</v>
      </c>
      <c r="R226" s="78">
        <v>1.1000000000000001E-3</v>
      </c>
    </row>
    <row r="227" spans="2:18">
      <c r="B227" t="s">
        <v>3407</v>
      </c>
      <c r="C227" t="s">
        <v>3135</v>
      </c>
      <c r="D227" t="s">
        <v>3408</v>
      </c>
      <c r="E227"/>
      <c r="F227" t="s">
        <v>736</v>
      </c>
      <c r="G227" t="s">
        <v>618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19513.560000000001</v>
      </c>
      <c r="O227" s="77">
        <v>98.39</v>
      </c>
      <c r="P227" s="77">
        <v>19.199391683999998</v>
      </c>
      <c r="Q227" s="78">
        <v>2.2000000000000001E-3</v>
      </c>
      <c r="R227" s="78">
        <v>2.0000000000000001E-4</v>
      </c>
    </row>
    <row r="228" spans="2:18">
      <c r="B228" t="s">
        <v>3407</v>
      </c>
      <c r="C228" t="s">
        <v>3135</v>
      </c>
      <c r="D228" t="s">
        <v>3409</v>
      </c>
      <c r="E228"/>
      <c r="F228" t="s">
        <v>736</v>
      </c>
      <c r="G228" t="s">
        <v>274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10540.7</v>
      </c>
      <c r="O228" s="77">
        <v>98.53</v>
      </c>
      <c r="P228" s="77">
        <v>10.385751709999999</v>
      </c>
      <c r="Q228" s="78">
        <v>1.1999999999999999E-3</v>
      </c>
      <c r="R228" s="78">
        <v>1E-4</v>
      </c>
    </row>
    <row r="229" spans="2:18">
      <c r="B229" t="s">
        <v>3407</v>
      </c>
      <c r="C229" t="s">
        <v>3135</v>
      </c>
      <c r="D229" t="s">
        <v>3410</v>
      </c>
      <c r="E229"/>
      <c r="F229" t="s">
        <v>736</v>
      </c>
      <c r="G229" t="s">
        <v>342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14616.81</v>
      </c>
      <c r="O229" s="77">
        <v>98.44</v>
      </c>
      <c r="P229" s="77">
        <v>14.388787764</v>
      </c>
      <c r="Q229" s="78">
        <v>1.6000000000000001E-3</v>
      </c>
      <c r="R229" s="78">
        <v>2.0000000000000001E-4</v>
      </c>
    </row>
    <row r="230" spans="2:18">
      <c r="B230" t="s">
        <v>3407</v>
      </c>
      <c r="C230" t="s">
        <v>3135</v>
      </c>
      <c r="D230" t="s">
        <v>3411</v>
      </c>
      <c r="E230"/>
      <c r="F230" t="s">
        <v>736</v>
      </c>
      <c r="G230" t="s">
        <v>291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27365.69</v>
      </c>
      <c r="O230" s="77">
        <v>98.5</v>
      </c>
      <c r="P230" s="77">
        <v>26.955204649999999</v>
      </c>
      <c r="Q230" s="78">
        <v>3.0000000000000001E-3</v>
      </c>
      <c r="R230" s="78">
        <v>2.9999999999999997E-4</v>
      </c>
    </row>
    <row r="231" spans="2:18">
      <c r="B231" t="s">
        <v>3407</v>
      </c>
      <c r="C231" t="s">
        <v>3135</v>
      </c>
      <c r="D231" t="s">
        <v>3412</v>
      </c>
      <c r="E231"/>
      <c r="F231" t="s">
        <v>736</v>
      </c>
      <c r="G231" t="s">
        <v>279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19887.900000000001</v>
      </c>
      <c r="O231" s="77">
        <v>98.15</v>
      </c>
      <c r="P231" s="77">
        <v>19.51997385</v>
      </c>
      <c r="Q231" s="78">
        <v>2.2000000000000001E-3</v>
      </c>
      <c r="R231" s="78">
        <v>2.0000000000000001E-4</v>
      </c>
    </row>
    <row r="232" spans="2:18">
      <c r="B232" t="s">
        <v>3407</v>
      </c>
      <c r="C232" t="s">
        <v>3135</v>
      </c>
      <c r="D232" t="s">
        <v>3413</v>
      </c>
      <c r="E232"/>
      <c r="F232" t="s">
        <v>736</v>
      </c>
      <c r="G232" t="s">
        <v>285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6528.97</v>
      </c>
      <c r="O232" s="77">
        <v>100.16</v>
      </c>
      <c r="P232" s="77">
        <v>6.5394163519999999</v>
      </c>
      <c r="Q232" s="78">
        <v>6.9999999999999999E-4</v>
      </c>
      <c r="R232" s="78">
        <v>1E-4</v>
      </c>
    </row>
    <row r="233" spans="2:18">
      <c r="B233" t="s">
        <v>3414</v>
      </c>
      <c r="C233" t="s">
        <v>3135</v>
      </c>
      <c r="D233" t="s">
        <v>3415</v>
      </c>
      <c r="E233"/>
      <c r="F233" t="s">
        <v>730</v>
      </c>
      <c r="G233" t="s">
        <v>310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28013.96</v>
      </c>
      <c r="O233" s="77">
        <v>106.75</v>
      </c>
      <c r="P233" s="77">
        <v>29.9049023</v>
      </c>
      <c r="Q233" s="78">
        <v>3.3999999999999998E-3</v>
      </c>
      <c r="R233" s="78">
        <v>2.9999999999999997E-4</v>
      </c>
    </row>
    <row r="234" spans="2:18">
      <c r="B234" t="s">
        <v>3416</v>
      </c>
      <c r="C234" t="s">
        <v>3135</v>
      </c>
      <c r="D234" t="s">
        <v>3417</v>
      </c>
      <c r="E234"/>
      <c r="F234" t="s">
        <v>730</v>
      </c>
      <c r="G234" t="s">
        <v>288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5810.22</v>
      </c>
      <c r="O234" s="77">
        <v>81.16</v>
      </c>
      <c r="P234" s="77">
        <v>4.7155745519999996</v>
      </c>
      <c r="Q234" s="78">
        <v>5.0000000000000001E-4</v>
      </c>
      <c r="R234" s="78">
        <v>1E-4</v>
      </c>
    </row>
    <row r="235" spans="2:18">
      <c r="B235" t="s">
        <v>3416</v>
      </c>
      <c r="C235" t="s">
        <v>3135</v>
      </c>
      <c r="D235" t="s">
        <v>3418</v>
      </c>
      <c r="E235"/>
      <c r="F235" t="s">
        <v>730</v>
      </c>
      <c r="G235" t="s">
        <v>288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3927.77</v>
      </c>
      <c r="O235" s="77">
        <v>81.650000000000006</v>
      </c>
      <c r="P235" s="77">
        <v>3.2070242050000002</v>
      </c>
      <c r="Q235" s="78">
        <v>4.0000000000000002E-4</v>
      </c>
      <c r="R235" s="78">
        <v>0</v>
      </c>
    </row>
    <row r="236" spans="2:18">
      <c r="B236" t="s">
        <v>3416</v>
      </c>
      <c r="C236" t="s">
        <v>3135</v>
      </c>
      <c r="D236" t="s">
        <v>3419</v>
      </c>
      <c r="E236"/>
      <c r="F236" t="s">
        <v>730</v>
      </c>
      <c r="G236" t="s">
        <v>288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3614.44</v>
      </c>
      <c r="O236" s="77">
        <v>81.48</v>
      </c>
      <c r="P236" s="77">
        <v>2.9450457120000002</v>
      </c>
      <c r="Q236" s="78">
        <v>2.9999999999999997E-4</v>
      </c>
      <c r="R236" s="78">
        <v>0</v>
      </c>
    </row>
    <row r="237" spans="2:18">
      <c r="B237" t="s">
        <v>3416</v>
      </c>
      <c r="C237" t="s">
        <v>3135</v>
      </c>
      <c r="D237" t="s">
        <v>3420</v>
      </c>
      <c r="E237"/>
      <c r="F237" t="s">
        <v>730</v>
      </c>
      <c r="G237" t="s">
        <v>288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4292.82</v>
      </c>
      <c r="O237" s="77">
        <v>82.31</v>
      </c>
      <c r="P237" s="77">
        <v>3.5334201420000002</v>
      </c>
      <c r="Q237" s="78">
        <v>4.0000000000000002E-4</v>
      </c>
      <c r="R237" s="78">
        <v>0</v>
      </c>
    </row>
    <row r="238" spans="2:18">
      <c r="B238" t="s">
        <v>3416</v>
      </c>
      <c r="C238" t="s">
        <v>3135</v>
      </c>
      <c r="D238" t="s">
        <v>3421</v>
      </c>
      <c r="E238"/>
      <c r="F238" t="s">
        <v>730</v>
      </c>
      <c r="G238" t="s">
        <v>288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4174.53</v>
      </c>
      <c r="O238" s="77">
        <v>81.650000000000006</v>
      </c>
      <c r="P238" s="77">
        <v>3.408503745</v>
      </c>
      <c r="Q238" s="78">
        <v>4.0000000000000002E-4</v>
      </c>
      <c r="R238" s="78">
        <v>0</v>
      </c>
    </row>
    <row r="239" spans="2:18">
      <c r="B239" t="s">
        <v>3416</v>
      </c>
      <c r="C239" t="s">
        <v>3135</v>
      </c>
      <c r="D239" t="s">
        <v>3422</v>
      </c>
      <c r="E239"/>
      <c r="F239" t="s">
        <v>730</v>
      </c>
      <c r="G239" t="s">
        <v>288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3019.52</v>
      </c>
      <c r="O239" s="77">
        <v>82.14</v>
      </c>
      <c r="P239" s="77">
        <v>2.480233728</v>
      </c>
      <c r="Q239" s="78">
        <v>2.9999999999999997E-4</v>
      </c>
      <c r="R239" s="78">
        <v>0</v>
      </c>
    </row>
    <row r="240" spans="2:18">
      <c r="B240" t="s">
        <v>3416</v>
      </c>
      <c r="C240" t="s">
        <v>3135</v>
      </c>
      <c r="D240" t="s">
        <v>3423</v>
      </c>
      <c r="E240"/>
      <c r="F240" t="s">
        <v>730</v>
      </c>
      <c r="G240" t="s">
        <v>288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3948.55</v>
      </c>
      <c r="O240" s="77">
        <v>81.569999999999993</v>
      </c>
      <c r="P240" s="77">
        <v>3.220832235</v>
      </c>
      <c r="Q240" s="78">
        <v>4.0000000000000002E-4</v>
      </c>
      <c r="R240" s="78">
        <v>0</v>
      </c>
    </row>
    <row r="241" spans="2:18">
      <c r="B241" t="s">
        <v>3416</v>
      </c>
      <c r="C241" t="s">
        <v>3135</v>
      </c>
      <c r="D241" t="s">
        <v>3424</v>
      </c>
      <c r="E241"/>
      <c r="F241" t="s">
        <v>730</v>
      </c>
      <c r="G241" t="s">
        <v>288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1617.9</v>
      </c>
      <c r="O241" s="77">
        <v>81.569999999999993</v>
      </c>
      <c r="P241" s="77">
        <v>1.31972103</v>
      </c>
      <c r="Q241" s="78">
        <v>1E-4</v>
      </c>
      <c r="R241" s="78">
        <v>0</v>
      </c>
    </row>
    <row r="242" spans="2:18">
      <c r="B242" t="s">
        <v>3416</v>
      </c>
      <c r="C242" t="s">
        <v>3135</v>
      </c>
      <c r="D242" t="s">
        <v>3425</v>
      </c>
      <c r="E242"/>
      <c r="F242" t="s">
        <v>730</v>
      </c>
      <c r="G242" t="s">
        <v>288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1224.04</v>
      </c>
      <c r="O242" s="77">
        <v>81.73</v>
      </c>
      <c r="P242" s="77">
        <v>1.0004078919999999</v>
      </c>
      <c r="Q242" s="78">
        <v>1E-4</v>
      </c>
      <c r="R242" s="78">
        <v>0</v>
      </c>
    </row>
    <row r="243" spans="2:18">
      <c r="B243" t="s">
        <v>3416</v>
      </c>
      <c r="C243" t="s">
        <v>3135</v>
      </c>
      <c r="D243" t="s">
        <v>3426</v>
      </c>
      <c r="E243"/>
      <c r="F243" t="s">
        <v>730</v>
      </c>
      <c r="G243" t="s">
        <v>288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7844.57</v>
      </c>
      <c r="O243" s="77">
        <v>82.23</v>
      </c>
      <c r="P243" s="77">
        <v>6.4505899109999998</v>
      </c>
      <c r="Q243" s="78">
        <v>6.9999999999999999E-4</v>
      </c>
      <c r="R243" s="78">
        <v>1E-4</v>
      </c>
    </row>
    <row r="244" spans="2:18">
      <c r="B244" t="s">
        <v>3416</v>
      </c>
      <c r="C244" t="s">
        <v>3135</v>
      </c>
      <c r="D244" t="s">
        <v>3427</v>
      </c>
      <c r="E244"/>
      <c r="F244" t="s">
        <v>730</v>
      </c>
      <c r="G244" t="s">
        <v>288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1475.36</v>
      </c>
      <c r="O244" s="77">
        <v>81.819999999999993</v>
      </c>
      <c r="P244" s="77">
        <v>1.2071395519999999</v>
      </c>
      <c r="Q244" s="78">
        <v>1E-4</v>
      </c>
      <c r="R244" s="78">
        <v>0</v>
      </c>
    </row>
    <row r="245" spans="2:18">
      <c r="B245" t="s">
        <v>3416</v>
      </c>
      <c r="C245" t="s">
        <v>3135</v>
      </c>
      <c r="D245" t="s">
        <v>3428</v>
      </c>
      <c r="E245"/>
      <c r="F245" t="s">
        <v>730</v>
      </c>
      <c r="G245" t="s">
        <v>288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1859.14</v>
      </c>
      <c r="O245" s="77">
        <v>82.14</v>
      </c>
      <c r="P245" s="77">
        <v>1.5270975959999999</v>
      </c>
      <c r="Q245" s="78">
        <v>2.0000000000000001E-4</v>
      </c>
      <c r="R245" s="78">
        <v>0</v>
      </c>
    </row>
    <row r="246" spans="2:18">
      <c r="B246" t="s">
        <v>3416</v>
      </c>
      <c r="C246" t="s">
        <v>3135</v>
      </c>
      <c r="D246" t="s">
        <v>3429</v>
      </c>
      <c r="E246"/>
      <c r="F246" t="s">
        <v>730</v>
      </c>
      <c r="G246" t="s">
        <v>288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576.03</v>
      </c>
      <c r="O246" s="77">
        <v>81.569999999999993</v>
      </c>
      <c r="P246" s="77">
        <v>0.46986767099999999</v>
      </c>
      <c r="Q246" s="78">
        <v>1E-4</v>
      </c>
      <c r="R246" s="78">
        <v>0</v>
      </c>
    </row>
    <row r="247" spans="2:18">
      <c r="B247" t="s">
        <v>3416</v>
      </c>
      <c r="C247" t="s">
        <v>3135</v>
      </c>
      <c r="D247" t="s">
        <v>3430</v>
      </c>
      <c r="E247"/>
      <c r="F247" t="s">
        <v>736</v>
      </c>
      <c r="G247" t="s">
        <v>288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430.4</v>
      </c>
      <c r="O247" s="77">
        <v>82.14</v>
      </c>
      <c r="P247" s="77">
        <v>0.35353055999999999</v>
      </c>
      <c r="Q247" s="78">
        <v>0</v>
      </c>
      <c r="R247" s="78">
        <v>0</v>
      </c>
    </row>
    <row r="248" spans="2:18">
      <c r="B248" t="s">
        <v>3416</v>
      </c>
      <c r="C248" t="s">
        <v>3135</v>
      </c>
      <c r="D248" t="s">
        <v>3431</v>
      </c>
      <c r="E248"/>
      <c r="F248" t="s">
        <v>730</v>
      </c>
      <c r="G248" t="s">
        <v>288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1079.77</v>
      </c>
      <c r="O248" s="77">
        <v>82.14</v>
      </c>
      <c r="P248" s="77">
        <v>0.88692307800000003</v>
      </c>
      <c r="Q248" s="78">
        <v>1E-4</v>
      </c>
      <c r="R248" s="78">
        <v>0</v>
      </c>
    </row>
    <row r="249" spans="2:18">
      <c r="B249" t="s">
        <v>3416</v>
      </c>
      <c r="C249" t="s">
        <v>3135</v>
      </c>
      <c r="D249" t="s">
        <v>3432</v>
      </c>
      <c r="E249"/>
      <c r="F249" t="s">
        <v>730</v>
      </c>
      <c r="G249" t="s">
        <v>288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1113.6600000000001</v>
      </c>
      <c r="O249" s="77">
        <v>81.12</v>
      </c>
      <c r="P249" s="77">
        <v>0.90340099200000001</v>
      </c>
      <c r="Q249" s="78">
        <v>1E-4</v>
      </c>
      <c r="R249" s="78">
        <v>0</v>
      </c>
    </row>
    <row r="250" spans="2:18">
      <c r="B250" t="s">
        <v>3416</v>
      </c>
      <c r="C250" t="s">
        <v>3135</v>
      </c>
      <c r="D250" t="s">
        <v>3433</v>
      </c>
      <c r="E250"/>
      <c r="F250" t="s">
        <v>730</v>
      </c>
      <c r="G250" t="s">
        <v>288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1139.9100000000001</v>
      </c>
      <c r="O250" s="77">
        <v>80.84</v>
      </c>
      <c r="P250" s="77">
        <v>0.92150324400000005</v>
      </c>
      <c r="Q250" s="78">
        <v>1E-4</v>
      </c>
      <c r="R250" s="78">
        <v>0</v>
      </c>
    </row>
    <row r="251" spans="2:18">
      <c r="B251" t="s">
        <v>3416</v>
      </c>
      <c r="C251" t="s">
        <v>3135</v>
      </c>
      <c r="D251" t="s">
        <v>3434</v>
      </c>
      <c r="E251"/>
      <c r="F251" t="s">
        <v>730</v>
      </c>
      <c r="G251" t="s">
        <v>288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2087.2399999999998</v>
      </c>
      <c r="O251" s="77">
        <v>81.08</v>
      </c>
      <c r="P251" s="77">
        <v>1.6923341919999999</v>
      </c>
      <c r="Q251" s="78">
        <v>2.0000000000000001E-4</v>
      </c>
      <c r="R251" s="78">
        <v>0</v>
      </c>
    </row>
    <row r="252" spans="2:18">
      <c r="B252" t="s">
        <v>3376</v>
      </c>
      <c r="C252" t="s">
        <v>3135</v>
      </c>
      <c r="D252" t="s">
        <v>3435</v>
      </c>
      <c r="E252"/>
      <c r="F252" t="s">
        <v>736</v>
      </c>
      <c r="G252" t="s">
        <v>3403</v>
      </c>
      <c r="H252" t="s">
        <v>150</v>
      </c>
      <c r="I252" s="77">
        <v>4.7300000000000004</v>
      </c>
      <c r="J252" t="s">
        <v>407</v>
      </c>
      <c r="K252" t="s">
        <v>102</v>
      </c>
      <c r="L252" s="78">
        <v>4.5499999999999999E-2</v>
      </c>
      <c r="M252" s="78">
        <v>7.2599999999999998E-2</v>
      </c>
      <c r="N252" s="77">
        <v>140553.47</v>
      </c>
      <c r="O252" s="77">
        <v>103.3</v>
      </c>
      <c r="P252" s="77">
        <v>145.19173451</v>
      </c>
      <c r="Q252" s="78">
        <v>1.6299999999999999E-2</v>
      </c>
      <c r="R252" s="78">
        <v>1.6999999999999999E-3</v>
      </c>
    </row>
    <row r="253" spans="2:18">
      <c r="B253" t="s">
        <v>3436</v>
      </c>
      <c r="C253" t="s">
        <v>3135</v>
      </c>
      <c r="D253" t="s">
        <v>3437</v>
      </c>
      <c r="E253"/>
      <c r="F253" t="s">
        <v>947</v>
      </c>
      <c r="G253" t="s">
        <v>257</v>
      </c>
      <c r="H253" t="s">
        <v>2275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14126.46</v>
      </c>
      <c r="O253" s="77">
        <v>108.67</v>
      </c>
      <c r="P253" s="77">
        <v>15.351224082</v>
      </c>
      <c r="Q253" s="78">
        <v>1.6999999999999999E-3</v>
      </c>
      <c r="R253" s="78">
        <v>2.0000000000000001E-4</v>
      </c>
    </row>
    <row r="254" spans="2:18">
      <c r="B254" t="s">
        <v>3438</v>
      </c>
      <c r="C254" t="s">
        <v>3135</v>
      </c>
      <c r="D254" t="s">
        <v>3439</v>
      </c>
      <c r="E254"/>
      <c r="F254" t="s">
        <v>736</v>
      </c>
      <c r="G254" t="s">
        <v>482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43406.04</v>
      </c>
      <c r="O254" s="77">
        <v>114.77</v>
      </c>
      <c r="P254" s="77">
        <v>49.817112108000003</v>
      </c>
      <c r="Q254" s="78">
        <v>5.5999999999999999E-3</v>
      </c>
      <c r="R254" s="78">
        <v>5.9999999999999995E-4</v>
      </c>
    </row>
    <row r="255" spans="2:18">
      <c r="B255" t="s">
        <v>3404</v>
      </c>
      <c r="C255" t="s">
        <v>3135</v>
      </c>
      <c r="D255" t="s">
        <v>3440</v>
      </c>
      <c r="E255"/>
      <c r="F255" t="s">
        <v>759</v>
      </c>
      <c r="G255" t="s">
        <v>329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59276.99</v>
      </c>
      <c r="O255" s="77">
        <v>97.12</v>
      </c>
      <c r="P255" s="77">
        <v>57.569812687999999</v>
      </c>
      <c r="Q255" s="78">
        <v>6.4999999999999997E-3</v>
      </c>
      <c r="R255" s="78">
        <v>6.9999999999999999E-4</v>
      </c>
    </row>
    <row r="256" spans="2:18">
      <c r="B256" t="s">
        <v>3404</v>
      </c>
      <c r="C256" t="s">
        <v>3135</v>
      </c>
      <c r="D256" t="s">
        <v>3441</v>
      </c>
      <c r="E256"/>
      <c r="F256" t="s">
        <v>759</v>
      </c>
      <c r="G256" t="s">
        <v>3442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73463.34</v>
      </c>
      <c r="O256" s="77">
        <v>89.11</v>
      </c>
      <c r="P256" s="77">
        <v>65.463182274000005</v>
      </c>
      <c r="Q256" s="78">
        <v>7.3000000000000001E-3</v>
      </c>
      <c r="R256" s="78">
        <v>6.9999999999999999E-4</v>
      </c>
    </row>
    <row r="257" spans="2:18">
      <c r="B257" t="s">
        <v>3404</v>
      </c>
      <c r="C257" t="s">
        <v>3135</v>
      </c>
      <c r="D257" t="s">
        <v>3443</v>
      </c>
      <c r="E257"/>
      <c r="F257" t="s">
        <v>759</v>
      </c>
      <c r="G257" t="s">
        <v>3444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67472.75</v>
      </c>
      <c r="O257" s="77">
        <v>78.45</v>
      </c>
      <c r="P257" s="77">
        <v>52.932372375</v>
      </c>
      <c r="Q257" s="78">
        <v>5.8999999999999999E-3</v>
      </c>
      <c r="R257" s="78">
        <v>5.9999999999999995E-4</v>
      </c>
    </row>
    <row r="258" spans="2:18">
      <c r="B258" t="s">
        <v>3404</v>
      </c>
      <c r="C258" t="s">
        <v>3135</v>
      </c>
      <c r="D258" t="s">
        <v>3445</v>
      </c>
      <c r="E258"/>
      <c r="F258" t="s">
        <v>759</v>
      </c>
      <c r="G258" t="s">
        <v>342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59832.33</v>
      </c>
      <c r="O258" s="77">
        <v>86.89</v>
      </c>
      <c r="P258" s="77">
        <v>51.988311537000001</v>
      </c>
      <c r="Q258" s="78">
        <v>5.7999999999999996E-3</v>
      </c>
      <c r="R258" s="78">
        <v>5.9999999999999995E-4</v>
      </c>
    </row>
    <row r="259" spans="2:18">
      <c r="B259" t="s">
        <v>3446</v>
      </c>
      <c r="C259" t="s">
        <v>3135</v>
      </c>
      <c r="D259" t="s">
        <v>3447</v>
      </c>
      <c r="E259"/>
      <c r="F259" t="s">
        <v>763</v>
      </c>
      <c r="G259" t="s">
        <v>342</v>
      </c>
      <c r="H259" t="s">
        <v>2275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23267.33</v>
      </c>
      <c r="O259" s="77">
        <v>85.19</v>
      </c>
      <c r="P259" s="77">
        <v>19.821438427</v>
      </c>
      <c r="Q259" s="78">
        <v>2.2000000000000001E-3</v>
      </c>
      <c r="R259" s="78">
        <v>2.0000000000000001E-4</v>
      </c>
    </row>
    <row r="260" spans="2:18">
      <c r="B260" t="s">
        <v>3446</v>
      </c>
      <c r="C260" t="s">
        <v>3135</v>
      </c>
      <c r="D260" t="s">
        <v>3448</v>
      </c>
      <c r="E260"/>
      <c r="F260" t="s">
        <v>763</v>
      </c>
      <c r="G260" t="s">
        <v>282</v>
      </c>
      <c r="H260" t="s">
        <v>2275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16460.849999999999</v>
      </c>
      <c r="O260" s="77">
        <v>86.51</v>
      </c>
      <c r="P260" s="77">
        <v>14.240281335000001</v>
      </c>
      <c r="Q260" s="78">
        <v>1.6000000000000001E-3</v>
      </c>
      <c r="R260" s="78">
        <v>2.0000000000000001E-4</v>
      </c>
    </row>
    <row r="261" spans="2:18">
      <c r="B261" t="s">
        <v>3283</v>
      </c>
      <c r="C261" t="s">
        <v>3135</v>
      </c>
      <c r="D261" t="s">
        <v>3449</v>
      </c>
      <c r="E261"/>
      <c r="F261" t="s">
        <v>768</v>
      </c>
      <c r="G261" t="s">
        <v>274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1996.84</v>
      </c>
      <c r="O261" s="77">
        <v>90.91</v>
      </c>
      <c r="P261" s="77">
        <v>1.8153272439999999</v>
      </c>
      <c r="Q261" s="78">
        <v>2.0000000000000001E-4</v>
      </c>
      <c r="R261" s="78">
        <v>0</v>
      </c>
    </row>
    <row r="262" spans="2:18">
      <c r="B262" t="s">
        <v>3283</v>
      </c>
      <c r="C262" t="s">
        <v>3135</v>
      </c>
      <c r="D262" t="s">
        <v>3450</v>
      </c>
      <c r="E262"/>
      <c r="F262" t="s">
        <v>768</v>
      </c>
      <c r="G262" t="s">
        <v>274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2434.42</v>
      </c>
      <c r="O262" s="77">
        <v>90.89</v>
      </c>
      <c r="P262" s="77">
        <v>2.212644338</v>
      </c>
      <c r="Q262" s="78">
        <v>2.0000000000000001E-4</v>
      </c>
      <c r="R262" s="78">
        <v>0</v>
      </c>
    </row>
    <row r="263" spans="2:18">
      <c r="B263" t="s">
        <v>3283</v>
      </c>
      <c r="C263" t="s">
        <v>3135</v>
      </c>
      <c r="D263" t="s">
        <v>3451</v>
      </c>
      <c r="E263"/>
      <c r="F263" t="s">
        <v>768</v>
      </c>
      <c r="G263" t="s">
        <v>274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1432.81</v>
      </c>
      <c r="O263" s="77">
        <v>90.65</v>
      </c>
      <c r="P263" s="77">
        <v>1.298842265</v>
      </c>
      <c r="Q263" s="78">
        <v>1E-4</v>
      </c>
      <c r="R263" s="78">
        <v>0</v>
      </c>
    </row>
    <row r="264" spans="2:18">
      <c r="B264" t="s">
        <v>3283</v>
      </c>
      <c r="C264" t="s">
        <v>3135</v>
      </c>
      <c r="D264" t="s">
        <v>3452</v>
      </c>
      <c r="E264"/>
      <c r="F264" t="s">
        <v>768</v>
      </c>
      <c r="G264" t="s">
        <v>274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1921.32</v>
      </c>
      <c r="O264" s="77">
        <v>90.77</v>
      </c>
      <c r="P264" s="77">
        <v>1.7439821639999999</v>
      </c>
      <c r="Q264" s="78">
        <v>2.0000000000000001E-4</v>
      </c>
      <c r="R264" s="78">
        <v>0</v>
      </c>
    </row>
    <row r="265" spans="2:18">
      <c r="B265" t="s">
        <v>3283</v>
      </c>
      <c r="C265" t="s">
        <v>3135</v>
      </c>
      <c r="D265" t="s">
        <v>3453</v>
      </c>
      <c r="E265"/>
      <c r="F265" t="s">
        <v>768</v>
      </c>
      <c r="G265" t="s">
        <v>274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1593.79</v>
      </c>
      <c r="O265" s="77">
        <v>90.8</v>
      </c>
      <c r="P265" s="77">
        <v>1.44716132</v>
      </c>
      <c r="Q265" s="78">
        <v>2.0000000000000001E-4</v>
      </c>
      <c r="R265" s="78">
        <v>0</v>
      </c>
    </row>
    <row r="266" spans="2:18">
      <c r="B266" s="83" t="s">
        <v>3454</v>
      </c>
      <c r="C266" t="s">
        <v>3135</v>
      </c>
      <c r="D266" t="s">
        <v>3455</v>
      </c>
      <c r="E266"/>
      <c r="F266" t="s">
        <v>3456</v>
      </c>
      <c r="G266" t="s">
        <v>310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18478.18</v>
      </c>
      <c r="O266" s="77">
        <v>151.22</v>
      </c>
      <c r="P266" s="77">
        <v>27.942703796</v>
      </c>
      <c r="Q266" s="78">
        <v>3.0999999999999999E-3</v>
      </c>
      <c r="R266" s="78">
        <v>2.9999999999999997E-4</v>
      </c>
    </row>
    <row r="267" spans="2:18">
      <c r="B267" t="s">
        <v>3457</v>
      </c>
      <c r="C267" t="s">
        <v>3135</v>
      </c>
      <c r="D267" t="s">
        <v>3458</v>
      </c>
      <c r="E267"/>
      <c r="F267" t="s">
        <v>3459</v>
      </c>
      <c r="G267" t="s">
        <v>418</v>
      </c>
      <c r="H267" t="s">
        <v>209</v>
      </c>
      <c r="I267" s="77">
        <v>4.2</v>
      </c>
      <c r="J267" t="s">
        <v>407</v>
      </c>
      <c r="K267" t="s">
        <v>116</v>
      </c>
      <c r="L267" s="78">
        <v>4.4999999999999998E-2</v>
      </c>
      <c r="M267" s="78">
        <v>4.2599999999999999E-2</v>
      </c>
      <c r="N267" s="77">
        <v>10816.36</v>
      </c>
      <c r="O267" s="77">
        <v>90.72</v>
      </c>
      <c r="P267" s="77">
        <v>25.972975683244801</v>
      </c>
      <c r="Q267" s="78">
        <v>2.8999999999999998E-3</v>
      </c>
      <c r="R267" s="78">
        <v>2.9999999999999997E-4</v>
      </c>
    </row>
    <row r="268" spans="2:18">
      <c r="B268" t="s">
        <v>3460</v>
      </c>
      <c r="C268" t="s">
        <v>3135</v>
      </c>
      <c r="D268" t="s">
        <v>3461</v>
      </c>
      <c r="E268"/>
      <c r="F268" t="s">
        <v>3462</v>
      </c>
      <c r="G268" t="s">
        <v>288</v>
      </c>
      <c r="H268" t="s">
        <v>209</v>
      </c>
      <c r="I268" s="77">
        <v>4.8</v>
      </c>
      <c r="J268" t="s">
        <v>407</v>
      </c>
      <c r="K268" t="s">
        <v>113</v>
      </c>
      <c r="L268" s="78">
        <v>3.39E-2</v>
      </c>
      <c r="M268" s="78">
        <v>3.4299999999999997E-2</v>
      </c>
      <c r="N268" s="77">
        <v>28894.080000000002</v>
      </c>
      <c r="O268" s="77">
        <v>85.860000000000312</v>
      </c>
      <c r="P268" s="77">
        <v>109.807192762906</v>
      </c>
      <c r="Q268" s="78">
        <v>1.23E-2</v>
      </c>
      <c r="R268" s="78">
        <v>1.2999999999999999E-3</v>
      </c>
    </row>
    <row r="269" spans="2:18">
      <c r="B269" t="s">
        <v>3463</v>
      </c>
      <c r="C269" t="s">
        <v>3135</v>
      </c>
      <c r="D269" t="s">
        <v>3464</v>
      </c>
      <c r="E269"/>
      <c r="F269" t="s">
        <v>3462</v>
      </c>
      <c r="G269" t="s">
        <v>482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16862.490000000002</v>
      </c>
      <c r="O269" s="77">
        <v>101.97</v>
      </c>
      <c r="P269" s="77">
        <v>61.660126256058</v>
      </c>
      <c r="Q269" s="78">
        <v>6.8999999999999999E-3</v>
      </c>
      <c r="R269" s="78">
        <v>6.9999999999999999E-4</v>
      </c>
    </row>
    <row r="270" spans="2:18">
      <c r="B270" t="s">
        <v>3465</v>
      </c>
      <c r="C270" t="s">
        <v>3135</v>
      </c>
      <c r="D270" t="s">
        <v>3466</v>
      </c>
      <c r="E270"/>
      <c r="F270" t="s">
        <v>3462</v>
      </c>
      <c r="G270" t="s">
        <v>370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90992.08</v>
      </c>
      <c r="O270" s="77">
        <v>112.46</v>
      </c>
      <c r="P270" s="77">
        <v>102.32969316800001</v>
      </c>
      <c r="Q270" s="78">
        <v>1.15E-2</v>
      </c>
      <c r="R270" s="78">
        <v>1.1999999999999999E-3</v>
      </c>
    </row>
    <row r="271" spans="2:18">
      <c r="B271" t="s">
        <v>3134</v>
      </c>
      <c r="C271" t="s">
        <v>3135</v>
      </c>
      <c r="D271" t="s">
        <v>3467</v>
      </c>
      <c r="E271"/>
      <c r="F271" t="s">
        <v>213</v>
      </c>
      <c r="G271" t="s">
        <v>3468</v>
      </c>
      <c r="H271" t="s">
        <v>214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-144.79</v>
      </c>
      <c r="O271" s="77">
        <v>166.88372100000001</v>
      </c>
      <c r="P271" s="77">
        <v>-0.24163093963589999</v>
      </c>
      <c r="Q271" s="78">
        <v>0</v>
      </c>
      <c r="R271" s="78">
        <v>0</v>
      </c>
    </row>
    <row r="272" spans="2:18">
      <c r="B272" t="s">
        <v>3134</v>
      </c>
      <c r="C272" t="s">
        <v>3135</v>
      </c>
      <c r="D272" t="s">
        <v>3469</v>
      </c>
      <c r="E272"/>
      <c r="F272" t="s">
        <v>213</v>
      </c>
      <c r="G272" t="s">
        <v>3470</v>
      </c>
      <c r="H272" t="s">
        <v>214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-8.68</v>
      </c>
      <c r="O272" s="77">
        <v>100</v>
      </c>
      <c r="P272" s="77">
        <v>-8.6800000000000002E-3</v>
      </c>
      <c r="Q272" s="78">
        <v>0</v>
      </c>
      <c r="R272" s="78">
        <v>0</v>
      </c>
    </row>
    <row r="273" spans="2:18">
      <c r="B273" t="s">
        <v>3134</v>
      </c>
      <c r="C273" t="s">
        <v>3135</v>
      </c>
      <c r="D273" t="s">
        <v>3471</v>
      </c>
      <c r="E273"/>
      <c r="F273" t="s">
        <v>213</v>
      </c>
      <c r="G273" t="s">
        <v>3470</v>
      </c>
      <c r="H273" t="s">
        <v>214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-8.65</v>
      </c>
      <c r="O273" s="77">
        <v>100</v>
      </c>
      <c r="P273" s="77">
        <v>-8.6499999999999997E-3</v>
      </c>
      <c r="Q273" s="78">
        <v>0</v>
      </c>
      <c r="R273" s="78">
        <v>0</v>
      </c>
    </row>
    <row r="274" spans="2:18">
      <c r="B274" t="s">
        <v>3229</v>
      </c>
      <c r="C274" t="s">
        <v>3135</v>
      </c>
      <c r="D274" t="s">
        <v>3472</v>
      </c>
      <c r="E274"/>
      <c r="F274" t="s">
        <v>213</v>
      </c>
      <c r="G274" t="s">
        <v>3473</v>
      </c>
      <c r="H274" t="s">
        <v>214</v>
      </c>
      <c r="I274" s="77">
        <v>8.27</v>
      </c>
      <c r="J274" t="s">
        <v>746</v>
      </c>
      <c r="K274" t="s">
        <v>102</v>
      </c>
      <c r="L274" s="78">
        <v>5.8799999999999998E-2</v>
      </c>
      <c r="M274" s="78">
        <v>1.6299999999999999E-2</v>
      </c>
      <c r="N274" s="77">
        <v>19259.12</v>
      </c>
      <c r="O274" s="77">
        <v>96.38</v>
      </c>
      <c r="P274" s="77">
        <v>18.561939855999999</v>
      </c>
      <c r="Q274" s="78">
        <v>2.0999999999999999E-3</v>
      </c>
      <c r="R274" s="78">
        <v>2.0000000000000001E-4</v>
      </c>
    </row>
    <row r="275" spans="2:18">
      <c r="B275" t="s">
        <v>3404</v>
      </c>
      <c r="C275" t="s">
        <v>3135</v>
      </c>
      <c r="D275" t="s">
        <v>3474</v>
      </c>
      <c r="E275"/>
      <c r="F275" t="s">
        <v>213</v>
      </c>
      <c r="G275" t="s">
        <v>542</v>
      </c>
      <c r="H275" t="s">
        <v>214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52058.01</v>
      </c>
      <c r="O275" s="77">
        <v>82.06</v>
      </c>
      <c r="P275" s="77">
        <v>42.718803006000002</v>
      </c>
      <c r="Q275" s="78">
        <v>4.7999999999999996E-3</v>
      </c>
      <c r="R275" s="78">
        <v>5.0000000000000001E-4</v>
      </c>
    </row>
    <row r="276" spans="2:18">
      <c r="B276" t="s">
        <v>3404</v>
      </c>
      <c r="C276" t="s">
        <v>3135</v>
      </c>
      <c r="D276" t="s">
        <v>3475</v>
      </c>
      <c r="E276"/>
      <c r="F276" t="s">
        <v>213</v>
      </c>
      <c r="G276" t="s">
        <v>673</v>
      </c>
      <c r="H276" t="s">
        <v>214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82948.38</v>
      </c>
      <c r="O276" s="77">
        <v>89.64</v>
      </c>
      <c r="P276" s="77">
        <v>74.354927832000001</v>
      </c>
      <c r="Q276" s="78">
        <v>8.3000000000000001E-3</v>
      </c>
      <c r="R276" s="78">
        <v>8.0000000000000004E-4</v>
      </c>
    </row>
    <row r="277" spans="2:18">
      <c r="B277" t="s">
        <v>3407</v>
      </c>
      <c r="C277" t="s">
        <v>3135</v>
      </c>
      <c r="D277" t="s">
        <v>3476</v>
      </c>
      <c r="E277"/>
      <c r="F277" t="s">
        <v>213</v>
      </c>
      <c r="G277" t="s">
        <v>2629</v>
      </c>
      <c r="H277" t="s">
        <v>214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52744.73</v>
      </c>
      <c r="O277" s="77">
        <v>98.52</v>
      </c>
      <c r="P277" s="77">
        <v>51.964107996000003</v>
      </c>
      <c r="Q277" s="78">
        <v>5.7999999999999996E-3</v>
      </c>
      <c r="R277" s="78">
        <v>5.9999999999999995E-4</v>
      </c>
    </row>
    <row r="278" spans="2:18">
      <c r="B278" t="s">
        <v>3407</v>
      </c>
      <c r="C278" t="s">
        <v>3135</v>
      </c>
      <c r="D278" t="s">
        <v>3477</v>
      </c>
      <c r="E278"/>
      <c r="F278" t="s">
        <v>213</v>
      </c>
      <c r="G278" t="s">
        <v>374</v>
      </c>
      <c r="H278" t="s">
        <v>214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14340</v>
      </c>
      <c r="O278" s="77">
        <v>97.53</v>
      </c>
      <c r="P278" s="77">
        <v>13.985802</v>
      </c>
      <c r="Q278" s="78">
        <v>1.6000000000000001E-3</v>
      </c>
      <c r="R278" s="78">
        <v>2.0000000000000001E-4</v>
      </c>
    </row>
    <row r="279" spans="2:18">
      <c r="B279" t="s">
        <v>3407</v>
      </c>
      <c r="C279" t="s">
        <v>3135</v>
      </c>
      <c r="D279" t="s">
        <v>3478</v>
      </c>
      <c r="E279"/>
      <c r="F279" t="s">
        <v>213</v>
      </c>
      <c r="G279" t="s">
        <v>542</v>
      </c>
      <c r="H279" t="s">
        <v>214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20606.46</v>
      </c>
      <c r="O279" s="77">
        <v>97.51</v>
      </c>
      <c r="P279" s="77">
        <v>20.093359146000001</v>
      </c>
      <c r="Q279" s="78">
        <v>2.3E-3</v>
      </c>
      <c r="R279" s="78">
        <v>2.0000000000000001E-4</v>
      </c>
    </row>
    <row r="280" spans="2:18">
      <c r="B280" t="s">
        <v>3407</v>
      </c>
      <c r="C280" t="s">
        <v>3135</v>
      </c>
      <c r="D280" t="s">
        <v>3479</v>
      </c>
      <c r="E280"/>
      <c r="F280" t="s">
        <v>213</v>
      </c>
      <c r="G280" t="s">
        <v>288</v>
      </c>
      <c r="H280" t="s">
        <v>214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20861.650000000001</v>
      </c>
      <c r="O280" s="77">
        <v>98.06</v>
      </c>
      <c r="P280" s="77">
        <v>20.45693399</v>
      </c>
      <c r="Q280" s="78">
        <v>2.3E-3</v>
      </c>
      <c r="R280" s="78">
        <v>2.0000000000000001E-4</v>
      </c>
    </row>
    <row r="281" spans="2:18">
      <c r="B281" t="s">
        <v>3407</v>
      </c>
      <c r="C281" t="s">
        <v>3135</v>
      </c>
      <c r="D281" t="s">
        <v>3480</v>
      </c>
      <c r="E281"/>
      <c r="F281" t="s">
        <v>213</v>
      </c>
      <c r="G281" t="s">
        <v>673</v>
      </c>
      <c r="H281" t="s">
        <v>214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12237.03</v>
      </c>
      <c r="O281" s="77">
        <v>98.53</v>
      </c>
      <c r="P281" s="77">
        <v>12.057145659</v>
      </c>
      <c r="Q281" s="78">
        <v>1.4E-3</v>
      </c>
      <c r="R281" s="78">
        <v>1E-4</v>
      </c>
    </row>
    <row r="282" spans="2:18">
      <c r="B282" t="s">
        <v>3407</v>
      </c>
      <c r="C282" t="s">
        <v>3135</v>
      </c>
      <c r="D282" t="s">
        <v>3481</v>
      </c>
      <c r="E282"/>
      <c r="F282" t="s">
        <v>213</v>
      </c>
      <c r="G282" t="s">
        <v>421</v>
      </c>
      <c r="H282" t="s">
        <v>214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30192.27</v>
      </c>
      <c r="O282" s="77">
        <v>98.53</v>
      </c>
      <c r="P282" s="77">
        <v>29.748443631000001</v>
      </c>
      <c r="Q282" s="78">
        <v>3.3E-3</v>
      </c>
      <c r="R282" s="78">
        <v>2.9999999999999997E-4</v>
      </c>
    </row>
    <row r="283" spans="2:18">
      <c r="B283" t="s">
        <v>3482</v>
      </c>
      <c r="C283" t="s">
        <v>3135</v>
      </c>
      <c r="D283" t="s">
        <v>3483</v>
      </c>
      <c r="E283"/>
      <c r="F283" t="s">
        <v>213</v>
      </c>
      <c r="G283" t="s">
        <v>374</v>
      </c>
      <c r="H283" t="s">
        <v>214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16031.95</v>
      </c>
      <c r="O283" s="77">
        <v>100.43</v>
      </c>
      <c r="P283" s="77">
        <v>62.732277429436998</v>
      </c>
      <c r="Q283" s="78">
        <v>7.0000000000000001E-3</v>
      </c>
      <c r="R283" s="78">
        <v>6.9999999999999999E-4</v>
      </c>
    </row>
    <row r="284" spans="2:18">
      <c r="B284" t="s">
        <v>3482</v>
      </c>
      <c r="C284" t="s">
        <v>3135</v>
      </c>
      <c r="D284" t="s">
        <v>3484</v>
      </c>
      <c r="E284"/>
      <c r="F284" t="s">
        <v>213</v>
      </c>
      <c r="G284" t="s">
        <v>374</v>
      </c>
      <c r="H284" t="s">
        <v>214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1678.28</v>
      </c>
      <c r="O284" s="77">
        <v>100.43</v>
      </c>
      <c r="P284" s="77">
        <v>6.5670318685047997</v>
      </c>
      <c r="Q284" s="78">
        <v>6.9999999999999999E-4</v>
      </c>
      <c r="R284" s="78">
        <v>1E-4</v>
      </c>
    </row>
    <row r="285" spans="2:18">
      <c r="B285" t="s">
        <v>3482</v>
      </c>
      <c r="C285" t="s">
        <v>3135</v>
      </c>
      <c r="D285" t="s">
        <v>3485</v>
      </c>
      <c r="E285"/>
      <c r="F285" t="s">
        <v>213</v>
      </c>
      <c r="G285" t="s">
        <v>374</v>
      </c>
      <c r="H285" t="s">
        <v>214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211.99</v>
      </c>
      <c r="O285" s="77">
        <v>100.49</v>
      </c>
      <c r="P285" s="77">
        <v>0.83000261964620003</v>
      </c>
      <c r="Q285" s="78">
        <v>1E-4</v>
      </c>
      <c r="R285" s="78">
        <v>0</v>
      </c>
    </row>
    <row r="286" spans="2:18">
      <c r="B286" t="s">
        <v>3482</v>
      </c>
      <c r="C286" t="s">
        <v>3135</v>
      </c>
      <c r="D286" t="s">
        <v>3486</v>
      </c>
      <c r="E286"/>
      <c r="F286" t="s">
        <v>213</v>
      </c>
      <c r="G286" t="s">
        <v>783</v>
      </c>
      <c r="H286" t="s">
        <v>214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132.5</v>
      </c>
      <c r="O286" s="77">
        <v>100.43</v>
      </c>
      <c r="P286" s="77">
        <v>0.51846635995000001</v>
      </c>
      <c r="Q286" s="78">
        <v>1E-4</v>
      </c>
      <c r="R286" s="78">
        <v>0</v>
      </c>
    </row>
    <row r="287" spans="2:18">
      <c r="B287" t="s">
        <v>3482</v>
      </c>
      <c r="C287" t="s">
        <v>3135</v>
      </c>
      <c r="D287" t="s">
        <v>3487</v>
      </c>
      <c r="E287"/>
      <c r="F287" t="s">
        <v>213</v>
      </c>
      <c r="G287" t="s">
        <v>673</v>
      </c>
      <c r="H287" t="s">
        <v>214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794.97</v>
      </c>
      <c r="O287" s="77">
        <v>100.43</v>
      </c>
      <c r="P287" s="77">
        <v>3.1106807710902</v>
      </c>
      <c r="Q287" s="78">
        <v>2.9999999999999997E-4</v>
      </c>
      <c r="R287" s="78">
        <v>0</v>
      </c>
    </row>
    <row r="288" spans="2:18">
      <c r="B288" t="s">
        <v>3488</v>
      </c>
      <c r="C288" t="s">
        <v>3135</v>
      </c>
      <c r="D288" t="s">
        <v>3489</v>
      </c>
      <c r="E288"/>
      <c r="F288" t="s">
        <v>213</v>
      </c>
      <c r="G288" t="s">
        <v>2511</v>
      </c>
      <c r="H288" t="s">
        <v>214</v>
      </c>
      <c r="I288" s="77">
        <v>2.08</v>
      </c>
      <c r="J288" t="s">
        <v>390</v>
      </c>
      <c r="K288" t="s">
        <v>102</v>
      </c>
      <c r="L288" s="78">
        <v>2.8199999999999999E-2</v>
      </c>
      <c r="M288" s="78">
        <v>7.0599999999999996E-2</v>
      </c>
      <c r="N288" s="77">
        <v>362105</v>
      </c>
      <c r="O288" s="77">
        <v>97.48</v>
      </c>
      <c r="P288" s="77">
        <v>352.97995400000002</v>
      </c>
      <c r="Q288" s="78">
        <v>3.9600000000000003E-2</v>
      </c>
      <c r="R288" s="78">
        <v>4.0000000000000001E-3</v>
      </c>
    </row>
    <row r="289" spans="2:18">
      <c r="B289" t="s">
        <v>3490</v>
      </c>
      <c r="C289" t="s">
        <v>3135</v>
      </c>
      <c r="D289" t="s">
        <v>3491</v>
      </c>
      <c r="E289"/>
      <c r="F289" t="s">
        <v>213</v>
      </c>
      <c r="G289" t="s">
        <v>285</v>
      </c>
      <c r="H289" t="s">
        <v>214</v>
      </c>
      <c r="I289" s="77">
        <v>4.6399999999999997</v>
      </c>
      <c r="J289" t="s">
        <v>746</v>
      </c>
      <c r="K289" t="s">
        <v>102</v>
      </c>
      <c r="L289" s="78">
        <v>3.3599999999999998E-2</v>
      </c>
      <c r="M289" s="78">
        <v>0</v>
      </c>
      <c r="N289" s="77">
        <v>30224.92</v>
      </c>
      <c r="O289" s="77">
        <v>99.45</v>
      </c>
      <c r="P289" s="77">
        <v>30.058682940000001</v>
      </c>
      <c r="Q289" s="78">
        <v>3.3999999999999998E-3</v>
      </c>
      <c r="R289" s="78">
        <v>2.9999999999999997E-4</v>
      </c>
    </row>
    <row r="290" spans="2:18">
      <c r="B290" s="79" t="s">
        <v>3492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213</v>
      </c>
      <c r="D291" t="s">
        <v>213</v>
      </c>
      <c r="F291" t="s">
        <v>213</v>
      </c>
      <c r="I291" s="77">
        <v>0</v>
      </c>
      <c r="J291" t="s">
        <v>213</v>
      </c>
      <c r="K291" t="s">
        <v>213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3493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3494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213</v>
      </c>
      <c r="D294" t="s">
        <v>213</v>
      </c>
      <c r="F294" t="s">
        <v>213</v>
      </c>
      <c r="I294" s="77">
        <v>0</v>
      </c>
      <c r="J294" t="s">
        <v>213</v>
      </c>
      <c r="K294" t="s">
        <v>213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3495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213</v>
      </c>
      <c r="D296" t="s">
        <v>213</v>
      </c>
      <c r="F296" t="s">
        <v>213</v>
      </c>
      <c r="I296" s="77">
        <v>0</v>
      </c>
      <c r="J296" t="s">
        <v>213</v>
      </c>
      <c r="K296" t="s">
        <v>213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3496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213</v>
      </c>
      <c r="D298" t="s">
        <v>213</v>
      </c>
      <c r="F298" t="s">
        <v>213</v>
      </c>
      <c r="I298" s="77">
        <v>0</v>
      </c>
      <c r="J298" t="s">
        <v>213</v>
      </c>
      <c r="K298" t="s">
        <v>213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3497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213</v>
      </c>
      <c r="D300" t="s">
        <v>213</v>
      </c>
      <c r="F300" t="s">
        <v>213</v>
      </c>
      <c r="I300" s="77">
        <v>0</v>
      </c>
      <c r="J300" t="s">
        <v>213</v>
      </c>
      <c r="K300" t="s">
        <v>213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231</v>
      </c>
      <c r="I301" s="81">
        <v>2.36</v>
      </c>
      <c r="M301" s="80">
        <v>6.6900000000000001E-2</v>
      </c>
      <c r="N301" s="81">
        <v>1355650.88</v>
      </c>
      <c r="P301" s="81">
        <v>3504.58416102618</v>
      </c>
      <c r="Q301" s="80">
        <v>0.39279999999999998</v>
      </c>
      <c r="R301" s="80">
        <v>0.04</v>
      </c>
    </row>
    <row r="302" spans="2:18">
      <c r="B302" s="79" t="s">
        <v>3498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213</v>
      </c>
      <c r="D303" t="s">
        <v>213</v>
      </c>
      <c r="F303" t="s">
        <v>213</v>
      </c>
      <c r="I303" s="77">
        <v>0</v>
      </c>
      <c r="J303" t="s">
        <v>213</v>
      </c>
      <c r="K303" t="s">
        <v>213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3176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213</v>
      </c>
      <c r="D305" t="s">
        <v>213</v>
      </c>
      <c r="F305" t="s">
        <v>213</v>
      </c>
      <c r="I305" s="77">
        <v>0</v>
      </c>
      <c r="J305" t="s">
        <v>213</v>
      </c>
      <c r="K305" t="s">
        <v>213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3177</v>
      </c>
      <c r="I306" s="81">
        <v>2.36</v>
      </c>
      <c r="M306" s="80">
        <v>6.6900000000000001E-2</v>
      </c>
      <c r="N306" s="81">
        <v>1355650.88</v>
      </c>
      <c r="P306" s="81">
        <v>3504.58416102618</v>
      </c>
      <c r="Q306" s="80">
        <v>0.39279999999999998</v>
      </c>
      <c r="R306" s="80">
        <v>0.04</v>
      </c>
    </row>
    <row r="307" spans="2:18">
      <c r="B307" t="s">
        <v>3499</v>
      </c>
      <c r="C307" t="s">
        <v>3135</v>
      </c>
      <c r="D307" t="s">
        <v>3500</v>
      </c>
      <c r="E307"/>
      <c r="F307" t="s">
        <v>215</v>
      </c>
      <c r="G307" t="s">
        <v>515</v>
      </c>
      <c r="H307" t="s">
        <v>216</v>
      </c>
      <c r="I307" s="77">
        <v>0.3</v>
      </c>
      <c r="J307" t="s">
        <v>1078</v>
      </c>
      <c r="K307" t="s">
        <v>106</v>
      </c>
      <c r="L307" s="78">
        <v>1.9699999999999999E-2</v>
      </c>
      <c r="M307" s="78">
        <v>4.9200000000000001E-2</v>
      </c>
      <c r="N307" s="77">
        <v>123.14</v>
      </c>
      <c r="O307" s="77">
        <v>100.9</v>
      </c>
      <c r="P307" s="77">
        <v>0.44555426036000001</v>
      </c>
      <c r="Q307" s="78">
        <v>0</v>
      </c>
      <c r="R307" s="78">
        <v>0</v>
      </c>
    </row>
    <row r="308" spans="2:18">
      <c r="B308" t="s">
        <v>3499</v>
      </c>
      <c r="C308" t="s">
        <v>3135</v>
      </c>
      <c r="D308" t="s">
        <v>3501</v>
      </c>
      <c r="E308"/>
      <c r="F308" t="s">
        <v>215</v>
      </c>
      <c r="G308" t="s">
        <v>3241</v>
      </c>
      <c r="H308" t="s">
        <v>216</v>
      </c>
      <c r="I308" s="77">
        <v>0.3</v>
      </c>
      <c r="J308" t="s">
        <v>1078</v>
      </c>
      <c r="K308" t="s">
        <v>106</v>
      </c>
      <c r="L308" s="78">
        <v>1.9699999999999999E-2</v>
      </c>
      <c r="M308" s="78">
        <v>4.9200000000000001E-2</v>
      </c>
      <c r="N308" s="77">
        <v>26.06</v>
      </c>
      <c r="O308" s="77">
        <v>100.9</v>
      </c>
      <c r="P308" s="77">
        <v>9.4292220440000005E-2</v>
      </c>
      <c r="Q308" s="78">
        <v>0</v>
      </c>
      <c r="R308" s="78">
        <v>0</v>
      </c>
    </row>
    <row r="309" spans="2:18">
      <c r="B309" t="s">
        <v>3499</v>
      </c>
      <c r="C309" t="s">
        <v>3135</v>
      </c>
      <c r="D309" t="s">
        <v>3502</v>
      </c>
      <c r="E309"/>
      <c r="F309" t="s">
        <v>215</v>
      </c>
      <c r="G309" t="s">
        <v>332</v>
      </c>
      <c r="H309" t="s">
        <v>216</v>
      </c>
      <c r="I309" s="77">
        <v>0.3</v>
      </c>
      <c r="J309" t="s">
        <v>1078</v>
      </c>
      <c r="K309" t="s">
        <v>106</v>
      </c>
      <c r="L309" s="78">
        <v>1.9699999999999999E-2</v>
      </c>
      <c r="M309" s="78">
        <v>4.9200000000000001E-2</v>
      </c>
      <c r="N309" s="77">
        <v>38.71</v>
      </c>
      <c r="O309" s="77">
        <v>100.9</v>
      </c>
      <c r="P309" s="77">
        <v>0.14006338654</v>
      </c>
      <c r="Q309" s="78">
        <v>0</v>
      </c>
      <c r="R309" s="78">
        <v>0</v>
      </c>
    </row>
    <row r="310" spans="2:18">
      <c r="B310" t="s">
        <v>3499</v>
      </c>
      <c r="C310" t="s">
        <v>3135</v>
      </c>
      <c r="D310" t="s">
        <v>3503</v>
      </c>
      <c r="E310"/>
      <c r="F310" t="s">
        <v>215</v>
      </c>
      <c r="G310" t="s">
        <v>673</v>
      </c>
      <c r="H310" t="s">
        <v>216</v>
      </c>
      <c r="I310" s="77">
        <v>0.3</v>
      </c>
      <c r="J310" t="s">
        <v>1078</v>
      </c>
      <c r="K310" t="s">
        <v>106</v>
      </c>
      <c r="L310" s="78">
        <v>1.9699999999999999E-2</v>
      </c>
      <c r="M310" s="78">
        <v>4.9200000000000001E-2</v>
      </c>
      <c r="N310" s="77">
        <v>154.16999999999999</v>
      </c>
      <c r="O310" s="77">
        <v>100.9</v>
      </c>
      <c r="P310" s="77">
        <v>0.55782930257999996</v>
      </c>
      <c r="Q310" s="78">
        <v>1E-4</v>
      </c>
      <c r="R310" s="78">
        <v>0</v>
      </c>
    </row>
    <row r="311" spans="2:18">
      <c r="B311" t="s">
        <v>3499</v>
      </c>
      <c r="C311" t="s">
        <v>3135</v>
      </c>
      <c r="D311" t="s">
        <v>3504</v>
      </c>
      <c r="E311"/>
      <c r="F311" t="s">
        <v>215</v>
      </c>
      <c r="G311" t="s">
        <v>618</v>
      </c>
      <c r="H311" t="s">
        <v>216</v>
      </c>
      <c r="I311" s="77">
        <v>0.3</v>
      </c>
      <c r="J311" t="s">
        <v>1078</v>
      </c>
      <c r="K311" t="s">
        <v>106</v>
      </c>
      <c r="L311" s="78">
        <v>1.9699999999999999E-2</v>
      </c>
      <c r="M311" s="78">
        <v>4.9200000000000001E-2</v>
      </c>
      <c r="N311" s="77">
        <v>30.26</v>
      </c>
      <c r="O311" s="77">
        <v>100.9</v>
      </c>
      <c r="P311" s="77">
        <v>0.10948897124</v>
      </c>
      <c r="Q311" s="78">
        <v>0</v>
      </c>
      <c r="R311" s="78">
        <v>0</v>
      </c>
    </row>
    <row r="312" spans="2:18">
      <c r="B312" t="s">
        <v>3499</v>
      </c>
      <c r="C312" t="s">
        <v>3135</v>
      </c>
      <c r="D312" t="s">
        <v>3505</v>
      </c>
      <c r="E312"/>
      <c r="F312" t="s">
        <v>215</v>
      </c>
      <c r="G312" t="s">
        <v>274</v>
      </c>
      <c r="H312" t="s">
        <v>216</v>
      </c>
      <c r="I312" s="77">
        <v>0.3</v>
      </c>
      <c r="J312" t="s">
        <v>1078</v>
      </c>
      <c r="K312" t="s">
        <v>106</v>
      </c>
      <c r="L312" s="78">
        <v>1.9699999999999999E-2</v>
      </c>
      <c r="M312" s="78">
        <v>4.9200000000000001E-2</v>
      </c>
      <c r="N312" s="77">
        <v>7.26</v>
      </c>
      <c r="O312" s="77">
        <v>100.9</v>
      </c>
      <c r="P312" s="77">
        <v>2.626866924E-2</v>
      </c>
      <c r="Q312" s="78">
        <v>0</v>
      </c>
      <c r="R312" s="78">
        <v>0</v>
      </c>
    </row>
    <row r="313" spans="2:18">
      <c r="B313" t="s">
        <v>3499</v>
      </c>
      <c r="C313" t="s">
        <v>3135</v>
      </c>
      <c r="D313" t="s">
        <v>3506</v>
      </c>
      <c r="E313"/>
      <c r="F313" t="s">
        <v>215</v>
      </c>
      <c r="G313" t="s">
        <v>279</v>
      </c>
      <c r="H313" t="s">
        <v>216</v>
      </c>
      <c r="I313" s="77">
        <v>0.3</v>
      </c>
      <c r="J313" t="s">
        <v>1078</v>
      </c>
      <c r="K313" t="s">
        <v>106</v>
      </c>
      <c r="L313" s="78">
        <v>1.9699999999999999E-2</v>
      </c>
      <c r="M313" s="78">
        <v>4.9200000000000001E-2</v>
      </c>
      <c r="N313" s="77">
        <v>39.68</v>
      </c>
      <c r="O313" s="77">
        <v>100.9</v>
      </c>
      <c r="P313" s="77">
        <v>0.14357311232</v>
      </c>
      <c r="Q313" s="78">
        <v>0</v>
      </c>
      <c r="R313" s="78">
        <v>0</v>
      </c>
    </row>
    <row r="314" spans="2:18">
      <c r="B314" t="s">
        <v>3507</v>
      </c>
      <c r="C314" t="s">
        <v>3135</v>
      </c>
      <c r="D314" t="s">
        <v>3508</v>
      </c>
      <c r="E314"/>
      <c r="F314" t="s">
        <v>2167</v>
      </c>
      <c r="G314" t="s">
        <v>3509</v>
      </c>
      <c r="H314" t="s">
        <v>216</v>
      </c>
      <c r="I314" s="77">
        <v>3.35</v>
      </c>
      <c r="J314" t="s">
        <v>1217</v>
      </c>
      <c r="K314" t="s">
        <v>106</v>
      </c>
      <c r="L314" s="78">
        <v>3.1399999999999997E-2</v>
      </c>
      <c r="M314" s="78">
        <v>7.9000000000000001E-2</v>
      </c>
      <c r="N314" s="77">
        <v>44822.1</v>
      </c>
      <c r="O314" s="77">
        <v>100.14</v>
      </c>
      <c r="P314" s="77">
        <v>160.95707547084001</v>
      </c>
      <c r="Q314" s="78">
        <v>1.7999999999999999E-2</v>
      </c>
      <c r="R314" s="78">
        <v>1.8E-3</v>
      </c>
    </row>
    <row r="315" spans="2:18">
      <c r="B315" t="s">
        <v>3510</v>
      </c>
      <c r="C315" t="s">
        <v>3135</v>
      </c>
      <c r="D315" t="s">
        <v>3511</v>
      </c>
      <c r="E315"/>
      <c r="F315" t="s">
        <v>2167</v>
      </c>
      <c r="G315" t="s">
        <v>342</v>
      </c>
      <c r="H315" t="s">
        <v>216</v>
      </c>
      <c r="I315" s="77">
        <v>2.78</v>
      </c>
      <c r="J315" t="s">
        <v>1217</v>
      </c>
      <c r="K315" t="s">
        <v>106</v>
      </c>
      <c r="L315" s="78">
        <v>6.1199999999999997E-2</v>
      </c>
      <c r="M315" s="78">
        <v>8.72E-2</v>
      </c>
      <c r="N315" s="77">
        <v>44374.42</v>
      </c>
      <c r="O315" s="77">
        <v>97.39</v>
      </c>
      <c r="P315" s="77">
        <v>154.97346402986801</v>
      </c>
      <c r="Q315" s="78">
        <v>1.7399999999999999E-2</v>
      </c>
      <c r="R315" s="78">
        <v>1.8E-3</v>
      </c>
    </row>
    <row r="316" spans="2:18">
      <c r="B316" t="s">
        <v>3512</v>
      </c>
      <c r="C316" t="s">
        <v>3135</v>
      </c>
      <c r="D316" t="s">
        <v>3513</v>
      </c>
      <c r="E316"/>
      <c r="F316" t="s">
        <v>522</v>
      </c>
      <c r="G316" t="s">
        <v>3514</v>
      </c>
      <c r="H316" t="s">
        <v>216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19102.310000000001</v>
      </c>
      <c r="O316" s="77">
        <v>100.37</v>
      </c>
      <c r="P316" s="77">
        <v>74.701797976821396</v>
      </c>
      <c r="Q316" s="78">
        <v>8.3999999999999995E-3</v>
      </c>
      <c r="R316" s="78">
        <v>8.9999999999999998E-4</v>
      </c>
    </row>
    <row r="317" spans="2:18">
      <c r="B317" t="s">
        <v>3512</v>
      </c>
      <c r="C317" t="s">
        <v>3135</v>
      </c>
      <c r="D317" t="s">
        <v>3515</v>
      </c>
      <c r="E317"/>
      <c r="F317" t="s">
        <v>522</v>
      </c>
      <c r="G317" t="s">
        <v>3516</v>
      </c>
      <c r="H317" t="s">
        <v>216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19102.310000000001</v>
      </c>
      <c r="O317" s="77">
        <v>100.37</v>
      </c>
      <c r="P317" s="77">
        <v>74.701797976821396</v>
      </c>
      <c r="Q317" s="78">
        <v>8.3999999999999995E-3</v>
      </c>
      <c r="R317" s="78">
        <v>8.9999999999999998E-4</v>
      </c>
    </row>
    <row r="318" spans="2:18">
      <c r="B318" t="s">
        <v>3512</v>
      </c>
      <c r="C318" t="s">
        <v>3135</v>
      </c>
      <c r="D318" t="s">
        <v>3517</v>
      </c>
      <c r="E318"/>
      <c r="F318" t="s">
        <v>522</v>
      </c>
      <c r="G318" t="s">
        <v>3518</v>
      </c>
      <c r="H318" t="s">
        <v>216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19102.310000000001</v>
      </c>
      <c r="O318" s="77">
        <v>100.37</v>
      </c>
      <c r="P318" s="77">
        <v>74.701797976821396</v>
      </c>
      <c r="Q318" s="78">
        <v>8.3999999999999995E-3</v>
      </c>
      <c r="R318" s="78">
        <v>8.9999999999999998E-4</v>
      </c>
    </row>
    <row r="319" spans="2:18">
      <c r="B319" t="s">
        <v>3482</v>
      </c>
      <c r="C319" t="s">
        <v>3135</v>
      </c>
      <c r="D319" t="s">
        <v>3519</v>
      </c>
      <c r="E319"/>
      <c r="F319" t="s">
        <v>508</v>
      </c>
      <c r="G319" t="s">
        <v>542</v>
      </c>
      <c r="H319" t="s">
        <v>150</v>
      </c>
      <c r="I319" s="77">
        <v>2.8</v>
      </c>
      <c r="J319" t="s">
        <v>1164</v>
      </c>
      <c r="K319" t="s">
        <v>110</v>
      </c>
      <c r="L319" s="78">
        <v>2.5000000000000001E-2</v>
      </c>
      <c r="M319" s="78">
        <v>6.4899999999999999E-2</v>
      </c>
      <c r="N319" s="77">
        <v>247.32</v>
      </c>
      <c r="O319" s="77">
        <v>100.51</v>
      </c>
      <c r="P319" s="77">
        <v>0.9685225857384</v>
      </c>
      <c r="Q319" s="78">
        <v>1E-4</v>
      </c>
      <c r="R319" s="78">
        <v>0</v>
      </c>
    </row>
    <row r="320" spans="2:18">
      <c r="B320" s="83" t="s">
        <v>3765</v>
      </c>
      <c r="C320" t="s">
        <v>3135</v>
      </c>
      <c r="D320" t="s">
        <v>3520</v>
      </c>
      <c r="E320"/>
      <c r="F320" t="s">
        <v>574</v>
      </c>
      <c r="G320" t="s">
        <v>3521</v>
      </c>
      <c r="H320" t="s">
        <v>209</v>
      </c>
      <c r="I320" s="77">
        <v>3.79</v>
      </c>
      <c r="J320" t="s">
        <v>794</v>
      </c>
      <c r="K320" t="s">
        <v>106</v>
      </c>
      <c r="L320" s="78">
        <v>4.8000000000000001E-2</v>
      </c>
      <c r="M320" s="78">
        <v>6.5100000000000005E-2</v>
      </c>
      <c r="N320" s="77">
        <v>43814.46</v>
      </c>
      <c r="O320" s="77">
        <v>94.37</v>
      </c>
      <c r="P320" s="77">
        <v>148.27287336457201</v>
      </c>
      <c r="Q320" s="78">
        <v>1.66E-2</v>
      </c>
      <c r="R320" s="78">
        <v>1.6999999999999999E-3</v>
      </c>
    </row>
    <row r="321" spans="2:18">
      <c r="B321" s="83" t="s">
        <v>3765</v>
      </c>
      <c r="C321" t="s">
        <v>3135</v>
      </c>
      <c r="D321" t="s">
        <v>3522</v>
      </c>
      <c r="E321"/>
      <c r="F321" t="s">
        <v>574</v>
      </c>
      <c r="G321" t="s">
        <v>3523</v>
      </c>
      <c r="H321" t="s">
        <v>209</v>
      </c>
      <c r="I321" s="77">
        <v>3.87</v>
      </c>
      <c r="J321" t="s">
        <v>794</v>
      </c>
      <c r="K321" t="s">
        <v>106</v>
      </c>
      <c r="L321" s="78">
        <v>4.8000000000000001E-2</v>
      </c>
      <c r="M321" s="78">
        <v>4.65E-2</v>
      </c>
      <c r="N321" s="77">
        <v>21851.47</v>
      </c>
      <c r="O321" s="77">
        <v>91.63</v>
      </c>
      <c r="P321" s="77">
        <v>71.800692032146003</v>
      </c>
      <c r="Q321" s="78">
        <v>8.0000000000000002E-3</v>
      </c>
      <c r="R321" s="78">
        <v>8.0000000000000004E-4</v>
      </c>
    </row>
    <row r="322" spans="2:18">
      <c r="B322" s="83" t="s">
        <v>3765</v>
      </c>
      <c r="C322" t="s">
        <v>3135</v>
      </c>
      <c r="D322" t="s">
        <v>3524</v>
      </c>
      <c r="E322"/>
      <c r="F322" t="s">
        <v>574</v>
      </c>
      <c r="G322" t="s">
        <v>3525</v>
      </c>
      <c r="H322" t="s">
        <v>209</v>
      </c>
      <c r="I322" s="77">
        <v>3.68</v>
      </c>
      <c r="J322" t="s">
        <v>794</v>
      </c>
      <c r="K322" t="s">
        <v>106</v>
      </c>
      <c r="L322" s="78">
        <v>5.4399999999999997E-2</v>
      </c>
      <c r="M322" s="78">
        <v>8.7300000000000003E-2</v>
      </c>
      <c r="N322" s="77">
        <v>22204.84</v>
      </c>
      <c r="O322" s="77">
        <v>89.58</v>
      </c>
      <c r="P322" s="77">
        <v>71.329469079792005</v>
      </c>
      <c r="Q322" s="78">
        <v>8.0000000000000002E-3</v>
      </c>
      <c r="R322" s="78">
        <v>8.0000000000000004E-4</v>
      </c>
    </row>
    <row r="323" spans="2:18">
      <c r="B323" t="s">
        <v>3526</v>
      </c>
      <c r="C323" t="s">
        <v>3386</v>
      </c>
      <c r="D323" t="s">
        <v>3527</v>
      </c>
      <c r="E323"/>
      <c r="F323" t="s">
        <v>608</v>
      </c>
      <c r="G323" t="s">
        <v>291</v>
      </c>
      <c r="H323" t="s">
        <v>2275</v>
      </c>
      <c r="I323" s="77">
        <v>0.95</v>
      </c>
      <c r="J323" t="s">
        <v>1164</v>
      </c>
      <c r="K323" t="s">
        <v>106</v>
      </c>
      <c r="L323" s="78">
        <v>3.1E-2</v>
      </c>
      <c r="M323" s="78">
        <v>7.4099999999999999E-2</v>
      </c>
      <c r="N323" s="77">
        <v>16489.939999999999</v>
      </c>
      <c r="O323" s="77">
        <v>99.64</v>
      </c>
      <c r="P323" s="77">
        <v>58.920046310575998</v>
      </c>
      <c r="Q323" s="78">
        <v>6.6E-3</v>
      </c>
      <c r="R323" s="78">
        <v>6.9999999999999999E-4</v>
      </c>
    </row>
    <row r="324" spans="2:18">
      <c r="B324" t="s">
        <v>3526</v>
      </c>
      <c r="C324" t="s">
        <v>3386</v>
      </c>
      <c r="D324" t="s">
        <v>3528</v>
      </c>
      <c r="E324"/>
      <c r="F324" t="s">
        <v>608</v>
      </c>
      <c r="G324" t="s">
        <v>279</v>
      </c>
      <c r="H324" t="s">
        <v>2275</v>
      </c>
      <c r="I324" s="77">
        <v>0.95</v>
      </c>
      <c r="J324" t="s">
        <v>1164</v>
      </c>
      <c r="K324" t="s">
        <v>106</v>
      </c>
      <c r="L324" s="78">
        <v>3.1E-2</v>
      </c>
      <c r="M324" s="78">
        <v>8.1199999999999994E-2</v>
      </c>
      <c r="N324" s="77">
        <v>45.99</v>
      </c>
      <c r="O324" s="77">
        <v>100.22599695585997</v>
      </c>
      <c r="P324" s="77">
        <v>0.16529285449600001</v>
      </c>
      <c r="Q324" s="78">
        <v>0</v>
      </c>
      <c r="R324" s="78">
        <v>0</v>
      </c>
    </row>
    <row r="325" spans="2:18">
      <c r="B325" t="s">
        <v>3526</v>
      </c>
      <c r="C325" t="s">
        <v>3386</v>
      </c>
      <c r="D325" t="s">
        <v>3529</v>
      </c>
      <c r="E325"/>
      <c r="F325" t="s">
        <v>608</v>
      </c>
      <c r="G325" t="s">
        <v>282</v>
      </c>
      <c r="H325" t="s">
        <v>2275</v>
      </c>
      <c r="I325" s="77">
        <v>0.95</v>
      </c>
      <c r="J325" t="s">
        <v>1164</v>
      </c>
      <c r="K325" t="s">
        <v>106</v>
      </c>
      <c r="L325" s="78">
        <v>3.1E-2</v>
      </c>
      <c r="M325" s="78">
        <v>8.1900000000000001E-2</v>
      </c>
      <c r="N325" s="77">
        <v>62.81</v>
      </c>
      <c r="O325" s="77">
        <v>99.64</v>
      </c>
      <c r="P325" s="77">
        <v>0.224425808024</v>
      </c>
      <c r="Q325" s="78">
        <v>0</v>
      </c>
      <c r="R325" s="78">
        <v>0</v>
      </c>
    </row>
    <row r="326" spans="2:18">
      <c r="B326" t="s">
        <v>3526</v>
      </c>
      <c r="C326" t="s">
        <v>3386</v>
      </c>
      <c r="D326" t="s">
        <v>3530</v>
      </c>
      <c r="E326"/>
      <c r="F326" t="s">
        <v>608</v>
      </c>
      <c r="G326" t="s">
        <v>285</v>
      </c>
      <c r="H326" t="s">
        <v>2275</v>
      </c>
      <c r="I326" s="77">
        <v>0.95</v>
      </c>
      <c r="J326" t="s">
        <v>1164</v>
      </c>
      <c r="K326" t="s">
        <v>106</v>
      </c>
      <c r="L326" s="78">
        <v>3.1E-2</v>
      </c>
      <c r="M326" s="78">
        <v>8.3400000000000002E-2</v>
      </c>
      <c r="N326" s="77">
        <v>32.61</v>
      </c>
      <c r="O326" s="77">
        <v>99.65</v>
      </c>
      <c r="P326" s="77">
        <v>0.11653017189000001</v>
      </c>
      <c r="Q326" s="78">
        <v>0</v>
      </c>
      <c r="R326" s="78">
        <v>0</v>
      </c>
    </row>
    <row r="327" spans="2:18">
      <c r="B327" t="s">
        <v>3531</v>
      </c>
      <c r="C327" t="s">
        <v>3135</v>
      </c>
      <c r="D327" t="s">
        <v>3532</v>
      </c>
      <c r="E327"/>
      <c r="F327" t="s">
        <v>608</v>
      </c>
      <c r="G327" t="s">
        <v>370</v>
      </c>
      <c r="H327" t="s">
        <v>2275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160444.5</v>
      </c>
      <c r="O327" s="77">
        <v>99.32</v>
      </c>
      <c r="P327" s="77">
        <v>54.785725530119997</v>
      </c>
      <c r="Q327" s="78">
        <v>6.1000000000000004E-3</v>
      </c>
      <c r="R327" s="78">
        <v>5.9999999999999995E-4</v>
      </c>
    </row>
    <row r="328" spans="2:18">
      <c r="B328" t="s">
        <v>3531</v>
      </c>
      <c r="C328" t="s">
        <v>3135</v>
      </c>
      <c r="D328" t="s">
        <v>3533</v>
      </c>
      <c r="E328"/>
      <c r="F328" t="s">
        <v>608</v>
      </c>
      <c r="G328" t="s">
        <v>342</v>
      </c>
      <c r="H328" t="s">
        <v>2275</v>
      </c>
      <c r="I328" s="77">
        <v>1.31</v>
      </c>
      <c r="J328" t="s">
        <v>1164</v>
      </c>
      <c r="K328" t="s">
        <v>201</v>
      </c>
      <c r="L328" s="78">
        <v>3.2800000000000003E-2</v>
      </c>
      <c r="M328" s="78">
        <v>6.2100000000000002E-2</v>
      </c>
      <c r="N328" s="77">
        <v>4398.05</v>
      </c>
      <c r="O328" s="77">
        <v>101.21122136986307</v>
      </c>
      <c r="P328" s="77">
        <v>1.5352603098906099</v>
      </c>
      <c r="Q328" s="78">
        <v>2.0000000000000001E-4</v>
      </c>
      <c r="R328" s="78">
        <v>0</v>
      </c>
    </row>
    <row r="329" spans="2:18">
      <c r="B329" t="s">
        <v>3531</v>
      </c>
      <c r="C329" t="s">
        <v>3135</v>
      </c>
      <c r="D329" t="s">
        <v>3534</v>
      </c>
      <c r="E329"/>
      <c r="F329" t="s">
        <v>608</v>
      </c>
      <c r="G329" t="s">
        <v>282</v>
      </c>
      <c r="H329" t="s">
        <v>2275</v>
      </c>
      <c r="I329" s="77">
        <v>1.31</v>
      </c>
      <c r="J329" t="s">
        <v>1164</v>
      </c>
      <c r="K329" t="s">
        <v>201</v>
      </c>
      <c r="L329" s="78">
        <v>3.2800000000000003E-2</v>
      </c>
      <c r="M329" s="78">
        <v>6.4500000000000002E-2</v>
      </c>
      <c r="N329" s="77">
        <v>1702.59</v>
      </c>
      <c r="O329" s="77">
        <v>100.28</v>
      </c>
      <c r="P329" s="77">
        <v>0.58886751621480005</v>
      </c>
      <c r="Q329" s="78">
        <v>1E-4</v>
      </c>
      <c r="R329" s="78">
        <v>0</v>
      </c>
    </row>
    <row r="330" spans="2:18">
      <c r="B330" t="s">
        <v>3535</v>
      </c>
      <c r="C330" t="s">
        <v>3135</v>
      </c>
      <c r="D330" t="s">
        <v>3536</v>
      </c>
      <c r="E330"/>
      <c r="F330" t="s">
        <v>672</v>
      </c>
      <c r="G330" t="s">
        <v>279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32084.45</v>
      </c>
      <c r="O330" s="77">
        <v>99.740000000000379</v>
      </c>
      <c r="P330" s="77">
        <v>124.682414761366</v>
      </c>
      <c r="Q330" s="78">
        <v>1.4E-2</v>
      </c>
      <c r="R330" s="78">
        <v>1.4E-3</v>
      </c>
    </row>
    <row r="331" spans="2:18">
      <c r="B331" t="s">
        <v>3535</v>
      </c>
      <c r="C331" t="s">
        <v>3135</v>
      </c>
      <c r="D331" t="s">
        <v>3537</v>
      </c>
      <c r="E331"/>
      <c r="F331" t="s">
        <v>3312</v>
      </c>
      <c r="G331" t="s">
        <v>3538</v>
      </c>
      <c r="H331" t="s">
        <v>2275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8343.32</v>
      </c>
      <c r="O331" s="77">
        <v>99.91</v>
      </c>
      <c r="P331" s="77">
        <v>36.8959667013144</v>
      </c>
      <c r="Q331" s="78">
        <v>4.1000000000000003E-3</v>
      </c>
      <c r="R331" s="78">
        <v>4.0000000000000002E-4</v>
      </c>
    </row>
    <row r="332" spans="2:18">
      <c r="B332" t="s">
        <v>3539</v>
      </c>
      <c r="C332" t="s">
        <v>3135</v>
      </c>
      <c r="D332" t="s">
        <v>3540</v>
      </c>
      <c r="E332"/>
      <c r="F332" t="s">
        <v>1022</v>
      </c>
      <c r="G332" t="s">
        <v>3541</v>
      </c>
      <c r="H332" t="s">
        <v>216</v>
      </c>
      <c r="I332" s="77">
        <v>6.69</v>
      </c>
      <c r="J332" t="s">
        <v>1217</v>
      </c>
      <c r="K332" t="s">
        <v>106</v>
      </c>
      <c r="L332" s="78">
        <v>4.36E-2</v>
      </c>
      <c r="M332" s="78">
        <v>5.5599999999999997E-2</v>
      </c>
      <c r="N332" s="77">
        <v>18575.79</v>
      </c>
      <c r="O332" s="77">
        <v>104.42</v>
      </c>
      <c r="P332" s="77">
        <v>69.557067945948006</v>
      </c>
      <c r="Q332" s="78">
        <v>7.7999999999999996E-3</v>
      </c>
      <c r="R332" s="78">
        <v>8.0000000000000004E-4</v>
      </c>
    </row>
    <row r="333" spans="2:18">
      <c r="B333" t="s">
        <v>3542</v>
      </c>
      <c r="C333" t="s">
        <v>3135</v>
      </c>
      <c r="D333" t="s">
        <v>3543</v>
      </c>
      <c r="E333"/>
      <c r="F333" t="s">
        <v>1130</v>
      </c>
      <c r="G333" t="s">
        <v>3544</v>
      </c>
      <c r="H333" t="s">
        <v>350</v>
      </c>
      <c r="I333" s="77">
        <v>7.33</v>
      </c>
      <c r="J333" t="s">
        <v>407</v>
      </c>
      <c r="K333" t="s">
        <v>106</v>
      </c>
      <c r="L333" s="78">
        <v>4.9000000000000002E-2</v>
      </c>
      <c r="M333" s="78">
        <v>6.0499999999999998E-2</v>
      </c>
      <c r="N333" s="77">
        <v>6017.22</v>
      </c>
      <c r="O333" s="77">
        <v>91</v>
      </c>
      <c r="P333" s="77">
        <v>19.635753337200001</v>
      </c>
      <c r="Q333" s="78">
        <v>2.2000000000000001E-3</v>
      </c>
      <c r="R333" s="78">
        <v>2.0000000000000001E-4</v>
      </c>
    </row>
    <row r="334" spans="2:18">
      <c r="B334" t="s">
        <v>3499</v>
      </c>
      <c r="C334" t="s">
        <v>3135</v>
      </c>
      <c r="D334" t="s">
        <v>3545</v>
      </c>
      <c r="E334"/>
      <c r="F334" t="s">
        <v>3462</v>
      </c>
      <c r="G334" t="s">
        <v>515</v>
      </c>
      <c r="H334" t="s">
        <v>209</v>
      </c>
      <c r="I334" s="77">
        <v>0.3</v>
      </c>
      <c r="J334" t="s">
        <v>1078</v>
      </c>
      <c r="K334" t="s">
        <v>106</v>
      </c>
      <c r="L334" s="78">
        <v>1.9699999999999999E-2</v>
      </c>
      <c r="M334" s="78">
        <v>4.8800000000000003E-2</v>
      </c>
      <c r="N334" s="77">
        <v>51940.27</v>
      </c>
      <c r="O334" s="77">
        <v>100.9</v>
      </c>
      <c r="P334" s="77">
        <v>187.93412849398001</v>
      </c>
      <c r="Q334" s="78">
        <v>2.1100000000000001E-2</v>
      </c>
      <c r="R334" s="78">
        <v>2.0999999999999999E-3</v>
      </c>
    </row>
    <row r="335" spans="2:18">
      <c r="B335" t="s">
        <v>3546</v>
      </c>
      <c r="C335" t="s">
        <v>3135</v>
      </c>
      <c r="D335" t="s">
        <v>3547</v>
      </c>
      <c r="E335"/>
      <c r="F335" t="s">
        <v>3462</v>
      </c>
      <c r="G335" t="s">
        <v>515</v>
      </c>
      <c r="H335" t="s">
        <v>209</v>
      </c>
      <c r="I335" s="77">
        <v>0.27</v>
      </c>
      <c r="J335" t="s">
        <v>1078</v>
      </c>
      <c r="K335" t="s">
        <v>106</v>
      </c>
      <c r="L335" s="78">
        <v>1.9400000000000001E-2</v>
      </c>
      <c r="M335" s="78">
        <v>5.1900000000000002E-2</v>
      </c>
      <c r="N335" s="77">
        <v>32063.9</v>
      </c>
      <c r="O335" s="77">
        <v>100.85</v>
      </c>
      <c r="P335" s="77">
        <v>115.95848513590001</v>
      </c>
      <c r="Q335" s="78">
        <v>1.2999999999999999E-2</v>
      </c>
      <c r="R335" s="78">
        <v>1.2999999999999999E-3</v>
      </c>
    </row>
    <row r="336" spans="2:18">
      <c r="B336" t="s">
        <v>3548</v>
      </c>
      <c r="C336" t="s">
        <v>3135</v>
      </c>
      <c r="D336" t="s">
        <v>3549</v>
      </c>
      <c r="E336"/>
      <c r="F336" t="s">
        <v>3462</v>
      </c>
      <c r="G336" t="s">
        <v>370</v>
      </c>
      <c r="H336" t="s">
        <v>209</v>
      </c>
      <c r="I336" s="77">
        <v>2.82</v>
      </c>
      <c r="J336" t="s">
        <v>1217</v>
      </c>
      <c r="K336" t="s">
        <v>106</v>
      </c>
      <c r="L336" s="78">
        <v>8.6999999999999994E-3</v>
      </c>
      <c r="M336" s="78">
        <v>7.3200000000000001E-2</v>
      </c>
      <c r="N336" s="77">
        <v>9172.11</v>
      </c>
      <c r="O336" s="77">
        <v>102.41</v>
      </c>
      <c r="P336" s="77">
        <v>33.683864053686001</v>
      </c>
      <c r="Q336" s="78">
        <v>3.8E-3</v>
      </c>
      <c r="R336" s="78">
        <v>4.0000000000000002E-4</v>
      </c>
    </row>
    <row r="337" spans="2:18">
      <c r="B337" t="s">
        <v>3548</v>
      </c>
      <c r="C337" t="s">
        <v>3135</v>
      </c>
      <c r="D337" t="s">
        <v>3550</v>
      </c>
      <c r="E337"/>
      <c r="F337" t="s">
        <v>3462</v>
      </c>
      <c r="G337" t="s">
        <v>370</v>
      </c>
      <c r="H337" t="s">
        <v>209</v>
      </c>
      <c r="I337" s="77">
        <v>2.82</v>
      </c>
      <c r="J337" t="s">
        <v>1217</v>
      </c>
      <c r="K337" t="s">
        <v>106</v>
      </c>
      <c r="L337" s="78">
        <v>7.1400000000000005E-2</v>
      </c>
      <c r="M337" s="78">
        <v>7.2599999999999998E-2</v>
      </c>
      <c r="N337" s="77">
        <v>7400.7</v>
      </c>
      <c r="O337" s="77">
        <v>102.41</v>
      </c>
      <c r="P337" s="77">
        <v>27.178497935820001</v>
      </c>
      <c r="Q337" s="78">
        <v>3.0000000000000001E-3</v>
      </c>
      <c r="R337" s="78">
        <v>2.9999999999999997E-4</v>
      </c>
    </row>
    <row r="338" spans="2:18">
      <c r="B338" t="s">
        <v>3548</v>
      </c>
      <c r="C338" t="s">
        <v>3135</v>
      </c>
      <c r="D338" t="s">
        <v>3551</v>
      </c>
      <c r="E338"/>
      <c r="F338" t="s">
        <v>3462</v>
      </c>
      <c r="G338" t="s">
        <v>3552</v>
      </c>
      <c r="H338" t="s">
        <v>209</v>
      </c>
      <c r="I338" s="77">
        <v>2.83</v>
      </c>
      <c r="J338" t="s">
        <v>1217</v>
      </c>
      <c r="K338" t="s">
        <v>106</v>
      </c>
      <c r="L338" s="78">
        <v>7.1400000000000005E-2</v>
      </c>
      <c r="M338" s="78">
        <v>6.59E-2</v>
      </c>
      <c r="N338" s="77">
        <v>6758.76</v>
      </c>
      <c r="O338" s="77">
        <v>102.42</v>
      </c>
      <c r="P338" s="77">
        <v>24.823446663312001</v>
      </c>
      <c r="Q338" s="78">
        <v>2.8E-3</v>
      </c>
      <c r="R338" s="78">
        <v>2.9999999999999997E-4</v>
      </c>
    </row>
    <row r="339" spans="2:18">
      <c r="B339" t="s">
        <v>3510</v>
      </c>
      <c r="C339" t="s">
        <v>3135</v>
      </c>
      <c r="D339" t="s">
        <v>3553</v>
      </c>
      <c r="E339"/>
      <c r="F339" t="s">
        <v>3462</v>
      </c>
      <c r="G339" t="s">
        <v>370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16107.13</v>
      </c>
      <c r="O339" s="77">
        <v>103.95</v>
      </c>
      <c r="P339" s="77">
        <v>60.041694823109999</v>
      </c>
      <c r="Q339" s="78">
        <v>6.7000000000000002E-3</v>
      </c>
      <c r="R339" s="78">
        <v>6.9999999999999999E-4</v>
      </c>
    </row>
    <row r="340" spans="2:18">
      <c r="B340" t="s">
        <v>3510</v>
      </c>
      <c r="C340" t="s">
        <v>3135</v>
      </c>
      <c r="D340" t="s">
        <v>3554</v>
      </c>
      <c r="E340"/>
      <c r="F340" t="s">
        <v>3462</v>
      </c>
      <c r="G340" t="s">
        <v>370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947.48</v>
      </c>
      <c r="O340" s="77">
        <v>102.55</v>
      </c>
      <c r="P340" s="77">
        <v>3.4843036936399998</v>
      </c>
      <c r="Q340" s="78">
        <v>4.0000000000000002E-4</v>
      </c>
      <c r="R340" s="78">
        <v>0</v>
      </c>
    </row>
    <row r="341" spans="2:18">
      <c r="B341" t="s">
        <v>3555</v>
      </c>
      <c r="C341" t="s">
        <v>3135</v>
      </c>
      <c r="D341" t="s">
        <v>3556</v>
      </c>
      <c r="E341"/>
      <c r="F341" t="s">
        <v>213</v>
      </c>
      <c r="G341" t="s">
        <v>254</v>
      </c>
      <c r="H341" t="s">
        <v>214</v>
      </c>
      <c r="I341" s="77">
        <v>1.2</v>
      </c>
      <c r="J341" t="s">
        <v>1217</v>
      </c>
      <c r="K341" t="s">
        <v>106</v>
      </c>
      <c r="L341" s="78">
        <v>2.5000000000000001E-2</v>
      </c>
      <c r="M341" s="78">
        <v>5.91E-2</v>
      </c>
      <c r="N341" s="77">
        <v>4780.32</v>
      </c>
      <c r="O341" s="77">
        <v>101.2</v>
      </c>
      <c r="P341" s="77">
        <v>17.347934250240002</v>
      </c>
      <c r="Q341" s="78">
        <v>1.9E-3</v>
      </c>
      <c r="R341" s="78">
        <v>2.0000000000000001E-4</v>
      </c>
    </row>
    <row r="342" spans="2:18">
      <c r="B342" t="s">
        <v>3557</v>
      </c>
      <c r="C342" t="s">
        <v>3135</v>
      </c>
      <c r="D342" t="s">
        <v>3558</v>
      </c>
      <c r="E342"/>
      <c r="F342" t="s">
        <v>213</v>
      </c>
      <c r="G342" t="s">
        <v>315</v>
      </c>
      <c r="H342" t="s">
        <v>214</v>
      </c>
      <c r="I342" s="77">
        <v>1.17</v>
      </c>
      <c r="J342" t="s">
        <v>1217</v>
      </c>
      <c r="K342" t="s">
        <v>106</v>
      </c>
      <c r="L342" s="78">
        <v>3.6700000000000003E-2</v>
      </c>
      <c r="M342" s="78">
        <v>7.6200000000000004E-2</v>
      </c>
      <c r="N342" s="77">
        <v>6655.47</v>
      </c>
      <c r="O342" s="77">
        <v>65.441845000000001</v>
      </c>
      <c r="P342" s="77">
        <v>15.6186880280575</v>
      </c>
      <c r="Q342" s="78">
        <v>1.8E-3</v>
      </c>
      <c r="R342" s="78">
        <v>2.0000000000000001E-4</v>
      </c>
    </row>
    <row r="343" spans="2:18">
      <c r="B343" t="s">
        <v>3557</v>
      </c>
      <c r="C343" t="s">
        <v>3135</v>
      </c>
      <c r="D343" t="s">
        <v>3559</v>
      </c>
      <c r="E343"/>
      <c r="F343" t="s">
        <v>213</v>
      </c>
      <c r="G343" t="s">
        <v>315</v>
      </c>
      <c r="H343" t="s">
        <v>214</v>
      </c>
      <c r="I343" s="77">
        <v>2.17</v>
      </c>
      <c r="J343" t="s">
        <v>1217</v>
      </c>
      <c r="K343" t="s">
        <v>106</v>
      </c>
      <c r="L343" s="78">
        <v>3.6700000000000003E-2</v>
      </c>
      <c r="M343" s="78">
        <v>7.8899999999999998E-2</v>
      </c>
      <c r="N343" s="77">
        <v>1263.23</v>
      </c>
      <c r="O343" s="77">
        <v>65.441844999999972</v>
      </c>
      <c r="P343" s="77">
        <v>2.9644781326762901</v>
      </c>
      <c r="Q343" s="78">
        <v>2.9999999999999997E-4</v>
      </c>
      <c r="R343" s="78">
        <v>0</v>
      </c>
    </row>
    <row r="344" spans="2:18">
      <c r="B344" t="s">
        <v>3560</v>
      </c>
      <c r="C344" t="s">
        <v>3135</v>
      </c>
      <c r="D344" t="s">
        <v>3561</v>
      </c>
      <c r="E344"/>
      <c r="F344" t="s">
        <v>213</v>
      </c>
      <c r="G344" t="s">
        <v>374</v>
      </c>
      <c r="H344" t="s">
        <v>214</v>
      </c>
      <c r="I344" s="77">
        <v>0.46</v>
      </c>
      <c r="J344" t="s">
        <v>1078</v>
      </c>
      <c r="K344" t="s">
        <v>106</v>
      </c>
      <c r="L344" s="78">
        <v>2.64E-2</v>
      </c>
      <c r="M344" s="78">
        <v>5.2299999999999999E-2</v>
      </c>
      <c r="N344" s="77">
        <v>59615.56</v>
      </c>
      <c r="O344" s="77">
        <v>101.44</v>
      </c>
      <c r="P344" s="77">
        <v>216.859850293504</v>
      </c>
      <c r="Q344" s="78">
        <v>2.4299999999999999E-2</v>
      </c>
      <c r="R344" s="78">
        <v>2.5000000000000001E-3</v>
      </c>
    </row>
    <row r="345" spans="2:18">
      <c r="B345" t="s">
        <v>3560</v>
      </c>
      <c r="C345" t="s">
        <v>3135</v>
      </c>
      <c r="D345" t="s">
        <v>3562</v>
      </c>
      <c r="E345"/>
      <c r="F345" t="s">
        <v>213</v>
      </c>
      <c r="G345" t="s">
        <v>783</v>
      </c>
      <c r="H345" t="s">
        <v>214</v>
      </c>
      <c r="I345" s="77">
        <v>0.46</v>
      </c>
      <c r="J345" t="s">
        <v>1078</v>
      </c>
      <c r="K345" t="s">
        <v>106</v>
      </c>
      <c r="L345" s="78">
        <v>2.64E-2</v>
      </c>
      <c r="M345" s="78">
        <v>5.2299999999999999E-2</v>
      </c>
      <c r="N345" s="77">
        <v>513.36</v>
      </c>
      <c r="O345" s="77">
        <v>101.44</v>
      </c>
      <c r="P345" s="77">
        <v>1.867418049024</v>
      </c>
      <c r="Q345" s="78">
        <v>2.0000000000000001E-4</v>
      </c>
      <c r="R345" s="78">
        <v>0</v>
      </c>
    </row>
    <row r="346" spans="2:18">
      <c r="B346" t="s">
        <v>3560</v>
      </c>
      <c r="C346" t="s">
        <v>3135</v>
      </c>
      <c r="D346" t="s">
        <v>3563</v>
      </c>
      <c r="E346"/>
      <c r="F346" t="s">
        <v>213</v>
      </c>
      <c r="G346" t="s">
        <v>618</v>
      </c>
      <c r="H346" t="s">
        <v>214</v>
      </c>
      <c r="I346" s="77">
        <v>0.46</v>
      </c>
      <c r="J346" t="s">
        <v>1078</v>
      </c>
      <c r="K346" t="s">
        <v>106</v>
      </c>
      <c r="L346" s="78">
        <v>2.64E-2</v>
      </c>
      <c r="M346" s="78">
        <v>5.2299999999999999E-2</v>
      </c>
      <c r="N346" s="77">
        <v>928.97</v>
      </c>
      <c r="O346" s="77">
        <v>101.44</v>
      </c>
      <c r="P346" s="77">
        <v>3.3792569444480001</v>
      </c>
      <c r="Q346" s="78">
        <v>4.0000000000000002E-4</v>
      </c>
      <c r="R346" s="78">
        <v>0</v>
      </c>
    </row>
    <row r="347" spans="2:18">
      <c r="B347" t="s">
        <v>3564</v>
      </c>
      <c r="C347" t="s">
        <v>3135</v>
      </c>
      <c r="D347" t="s">
        <v>3565</v>
      </c>
      <c r="E347"/>
      <c r="F347" t="s">
        <v>213</v>
      </c>
      <c r="G347" t="s">
        <v>342</v>
      </c>
      <c r="H347" t="s">
        <v>214</v>
      </c>
      <c r="I347" s="77">
        <v>0.27</v>
      </c>
      <c r="J347" t="s">
        <v>1078</v>
      </c>
      <c r="K347" t="s">
        <v>106</v>
      </c>
      <c r="L347" s="78">
        <v>2.4400000000000002E-2</v>
      </c>
      <c r="M347" s="78">
        <v>8.0500000000000002E-2</v>
      </c>
      <c r="N347" s="77">
        <v>39208.239999999998</v>
      </c>
      <c r="O347" s="77">
        <v>100.49</v>
      </c>
      <c r="P347" s="77">
        <v>141.28969230833599</v>
      </c>
      <c r="Q347" s="78">
        <v>1.5800000000000002E-2</v>
      </c>
      <c r="R347" s="78">
        <v>1.6000000000000001E-3</v>
      </c>
    </row>
    <row r="348" spans="2:18">
      <c r="B348" t="s">
        <v>3566</v>
      </c>
      <c r="C348" t="s">
        <v>3135</v>
      </c>
      <c r="D348" t="s">
        <v>3567</v>
      </c>
      <c r="E348"/>
      <c r="F348" t="s">
        <v>213</v>
      </c>
      <c r="G348" t="s">
        <v>418</v>
      </c>
      <c r="H348" t="s">
        <v>214</v>
      </c>
      <c r="I348" s="77">
        <v>1.01</v>
      </c>
      <c r="J348" t="s">
        <v>1078</v>
      </c>
      <c r="K348" t="s">
        <v>106</v>
      </c>
      <c r="L348" s="78">
        <v>2.7E-2</v>
      </c>
      <c r="M348" s="78">
        <v>1.06E-2</v>
      </c>
      <c r="N348" s="77">
        <v>48898.47</v>
      </c>
      <c r="O348" s="77">
        <v>101.61</v>
      </c>
      <c r="P348" s="77">
        <v>178.17304702606199</v>
      </c>
      <c r="Q348" s="78">
        <v>0.02</v>
      </c>
      <c r="R348" s="78">
        <v>2E-3</v>
      </c>
    </row>
    <row r="349" spans="2:18">
      <c r="B349" t="s">
        <v>3568</v>
      </c>
      <c r="C349" t="s">
        <v>3135</v>
      </c>
      <c r="D349" t="s">
        <v>3569</v>
      </c>
      <c r="E349"/>
      <c r="F349" t="s">
        <v>213</v>
      </c>
      <c r="G349" t="s">
        <v>3570</v>
      </c>
      <c r="H349" t="s">
        <v>214</v>
      </c>
      <c r="I349" s="77">
        <v>0.04</v>
      </c>
      <c r="J349" t="s">
        <v>1078</v>
      </c>
      <c r="K349" t="s">
        <v>106</v>
      </c>
      <c r="L349" s="78">
        <v>2.64E-2</v>
      </c>
      <c r="M349" s="78">
        <v>0.13100000000000001</v>
      </c>
      <c r="N349" s="77">
        <v>33446.74</v>
      </c>
      <c r="O349" s="77">
        <v>100.34</v>
      </c>
      <c r="P349" s="77">
        <v>120.347805672776</v>
      </c>
      <c r="Q349" s="78">
        <v>1.35E-2</v>
      </c>
      <c r="R349" s="78">
        <v>1.4E-3</v>
      </c>
    </row>
    <row r="350" spans="2:18">
      <c r="B350" t="s">
        <v>3568</v>
      </c>
      <c r="C350" t="s">
        <v>3135</v>
      </c>
      <c r="D350" t="s">
        <v>3571</v>
      </c>
      <c r="E350"/>
      <c r="F350" t="s">
        <v>213</v>
      </c>
      <c r="G350" t="s">
        <v>3572</v>
      </c>
      <c r="H350" t="s">
        <v>214</v>
      </c>
      <c r="I350" s="77">
        <v>0.04</v>
      </c>
      <c r="J350" t="s">
        <v>1078</v>
      </c>
      <c r="K350" t="s">
        <v>106</v>
      </c>
      <c r="L350" s="78">
        <v>2.64E-2</v>
      </c>
      <c r="M350" s="78">
        <v>0.13100000000000001</v>
      </c>
      <c r="N350" s="77">
        <v>130.31</v>
      </c>
      <c r="O350" s="77">
        <v>100.34</v>
      </c>
      <c r="P350" s="77">
        <v>0.468880451644</v>
      </c>
      <c r="Q350" s="78">
        <v>1E-4</v>
      </c>
      <c r="R350" s="78">
        <v>0</v>
      </c>
    </row>
    <row r="351" spans="2:18">
      <c r="B351" t="s">
        <v>3568</v>
      </c>
      <c r="C351" t="s">
        <v>3135</v>
      </c>
      <c r="D351" t="s">
        <v>3573</v>
      </c>
      <c r="E351"/>
      <c r="F351" t="s">
        <v>213</v>
      </c>
      <c r="G351" t="s">
        <v>418</v>
      </c>
      <c r="H351" t="s">
        <v>214</v>
      </c>
      <c r="I351" s="77">
        <v>0.04</v>
      </c>
      <c r="J351" t="s">
        <v>1078</v>
      </c>
      <c r="K351" t="s">
        <v>106</v>
      </c>
      <c r="L351" s="78">
        <v>2.64E-2</v>
      </c>
      <c r="M351" s="78">
        <v>0.13100000000000001</v>
      </c>
      <c r="N351" s="77">
        <v>259.02</v>
      </c>
      <c r="O351" s="77">
        <v>100.34</v>
      </c>
      <c r="P351" s="77">
        <v>0.93200379544800005</v>
      </c>
      <c r="Q351" s="78">
        <v>1E-4</v>
      </c>
      <c r="R351" s="78">
        <v>0</v>
      </c>
    </row>
    <row r="352" spans="2:18">
      <c r="B352" t="s">
        <v>3568</v>
      </c>
      <c r="C352" t="s">
        <v>3135</v>
      </c>
      <c r="D352" t="s">
        <v>3574</v>
      </c>
      <c r="E352"/>
      <c r="F352" t="s">
        <v>213</v>
      </c>
      <c r="G352" t="s">
        <v>542</v>
      </c>
      <c r="H352" t="s">
        <v>214</v>
      </c>
      <c r="I352" s="77">
        <v>0.04</v>
      </c>
      <c r="J352" t="s">
        <v>1078</v>
      </c>
      <c r="K352" t="s">
        <v>106</v>
      </c>
      <c r="L352" s="78">
        <v>2.64E-2</v>
      </c>
      <c r="M352" s="78">
        <v>0.13100000000000001</v>
      </c>
      <c r="N352" s="77">
        <v>172.87</v>
      </c>
      <c r="O352" s="77">
        <v>100.34</v>
      </c>
      <c r="P352" s="77">
        <v>0.622019520188</v>
      </c>
      <c r="Q352" s="78">
        <v>1E-4</v>
      </c>
      <c r="R352" s="78">
        <v>0</v>
      </c>
    </row>
    <row r="353" spans="2:18">
      <c r="B353" t="s">
        <v>3568</v>
      </c>
      <c r="C353" t="s">
        <v>3135</v>
      </c>
      <c r="D353" t="s">
        <v>3575</v>
      </c>
      <c r="E353"/>
      <c r="F353" t="s">
        <v>213</v>
      </c>
      <c r="G353" t="s">
        <v>288</v>
      </c>
      <c r="H353" t="s">
        <v>214</v>
      </c>
      <c r="I353" s="77">
        <v>0.04</v>
      </c>
      <c r="J353" t="s">
        <v>1078</v>
      </c>
      <c r="K353" t="s">
        <v>106</v>
      </c>
      <c r="L353" s="78">
        <v>2.64E-2</v>
      </c>
      <c r="M353" s="78">
        <v>0.13100000000000001</v>
      </c>
      <c r="N353" s="77">
        <v>144.01</v>
      </c>
      <c r="O353" s="77">
        <v>100.34</v>
      </c>
      <c r="P353" s="77">
        <v>0.51817568752400001</v>
      </c>
      <c r="Q353" s="78">
        <v>1E-4</v>
      </c>
      <c r="R353" s="78">
        <v>0</v>
      </c>
    </row>
    <row r="354" spans="2:18">
      <c r="B354" t="s">
        <v>3568</v>
      </c>
      <c r="C354" t="s">
        <v>3135</v>
      </c>
      <c r="D354" t="s">
        <v>3576</v>
      </c>
      <c r="E354"/>
      <c r="F354" t="s">
        <v>213</v>
      </c>
      <c r="G354" t="s">
        <v>673</v>
      </c>
      <c r="H354" t="s">
        <v>214</v>
      </c>
      <c r="I354" s="77">
        <v>0.04</v>
      </c>
      <c r="J354" t="s">
        <v>1078</v>
      </c>
      <c r="K354" t="s">
        <v>106</v>
      </c>
      <c r="L354" s="78">
        <v>2.64E-2</v>
      </c>
      <c r="M354" s="78">
        <v>0.13100000000000001</v>
      </c>
      <c r="N354" s="77">
        <v>68.27</v>
      </c>
      <c r="O354" s="77">
        <v>100.34</v>
      </c>
      <c r="P354" s="77">
        <v>0.245648595148</v>
      </c>
      <c r="Q354" s="78">
        <v>0</v>
      </c>
      <c r="R354" s="78">
        <v>0</v>
      </c>
    </row>
    <row r="355" spans="2:18">
      <c r="B355" t="s">
        <v>3568</v>
      </c>
      <c r="C355" t="s">
        <v>3135</v>
      </c>
      <c r="D355" t="s">
        <v>3577</v>
      </c>
      <c r="E355"/>
      <c r="F355" t="s">
        <v>213</v>
      </c>
      <c r="G355" t="s">
        <v>279</v>
      </c>
      <c r="H355" t="s">
        <v>214</v>
      </c>
      <c r="I355" s="77">
        <v>0.04</v>
      </c>
      <c r="J355" t="s">
        <v>1078</v>
      </c>
      <c r="K355" t="s">
        <v>106</v>
      </c>
      <c r="L355" s="78">
        <v>2.64E-2</v>
      </c>
      <c r="M355" s="78">
        <v>0.13100000000000001</v>
      </c>
      <c r="N355" s="77">
        <v>172.74</v>
      </c>
      <c r="O355" s="77">
        <v>100.34</v>
      </c>
      <c r="P355" s="77">
        <v>0.62155175517600003</v>
      </c>
      <c r="Q355" s="78">
        <v>1E-4</v>
      </c>
      <c r="R355" s="78">
        <v>0</v>
      </c>
    </row>
    <row r="356" spans="2:18">
      <c r="B356" t="s">
        <v>3578</v>
      </c>
      <c r="C356" t="s">
        <v>3135</v>
      </c>
      <c r="D356" t="s">
        <v>3579</v>
      </c>
      <c r="E356"/>
      <c r="F356" t="s">
        <v>213</v>
      </c>
      <c r="G356" t="s">
        <v>3580</v>
      </c>
      <c r="H356" t="s">
        <v>214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28109.61</v>
      </c>
      <c r="O356" s="77">
        <v>100.14</v>
      </c>
      <c r="P356" s="77">
        <v>100.942182946044</v>
      </c>
      <c r="Q356" s="78">
        <v>1.1299999999999999E-2</v>
      </c>
      <c r="R356" s="78">
        <v>1.1999999999999999E-3</v>
      </c>
    </row>
    <row r="357" spans="2:18">
      <c r="B357" t="s">
        <v>3581</v>
      </c>
      <c r="C357" t="s">
        <v>3135</v>
      </c>
      <c r="D357" t="s">
        <v>3582</v>
      </c>
      <c r="E357"/>
      <c r="F357" t="s">
        <v>213</v>
      </c>
      <c r="G357" t="s">
        <v>3583</v>
      </c>
      <c r="H357" t="s">
        <v>214</v>
      </c>
      <c r="I357" s="77">
        <v>1.49</v>
      </c>
      <c r="J357" t="s">
        <v>1217</v>
      </c>
      <c r="K357" t="s">
        <v>106</v>
      </c>
      <c r="L357" s="78">
        <v>2.52E-2</v>
      </c>
      <c r="M357" s="78">
        <v>7.3400000000000007E-2</v>
      </c>
      <c r="N357" s="77">
        <v>9065.39</v>
      </c>
      <c r="O357" s="77">
        <v>100.06</v>
      </c>
      <c r="P357" s="77">
        <v>32.527993633123998</v>
      </c>
      <c r="Q357" s="78">
        <v>3.5999999999999999E-3</v>
      </c>
      <c r="R357" s="78">
        <v>4.0000000000000002E-4</v>
      </c>
    </row>
    <row r="358" spans="2:18">
      <c r="B358" t="s">
        <v>3584</v>
      </c>
      <c r="C358" t="s">
        <v>3386</v>
      </c>
      <c r="D358" t="s">
        <v>3585</v>
      </c>
      <c r="E358"/>
      <c r="F358" t="s">
        <v>213</v>
      </c>
      <c r="G358" t="s">
        <v>279</v>
      </c>
      <c r="H358" t="s">
        <v>214</v>
      </c>
      <c r="I358" s="77">
        <v>1.51</v>
      </c>
      <c r="J358" t="s">
        <v>1078</v>
      </c>
      <c r="K358" t="s">
        <v>106</v>
      </c>
      <c r="L358" s="78">
        <v>2.6700000000000002E-2</v>
      </c>
      <c r="M358" s="78">
        <v>7.8600000000000003E-2</v>
      </c>
      <c r="N358" s="77">
        <v>50782.720000000001</v>
      </c>
      <c r="O358" s="77">
        <v>100.16</v>
      </c>
      <c r="P358" s="77">
        <v>182.398204854272</v>
      </c>
      <c r="Q358" s="78">
        <v>2.0400000000000001E-2</v>
      </c>
      <c r="R358" s="78">
        <v>2.0999999999999999E-3</v>
      </c>
    </row>
    <row r="359" spans="2:18">
      <c r="B359" t="s">
        <v>3584</v>
      </c>
      <c r="C359" t="s">
        <v>3386</v>
      </c>
      <c r="D359" t="s">
        <v>3586</v>
      </c>
      <c r="E359"/>
      <c r="F359" t="s">
        <v>213</v>
      </c>
      <c r="G359" t="s">
        <v>279</v>
      </c>
      <c r="H359" t="s">
        <v>214</v>
      </c>
      <c r="I359" s="77">
        <v>1.51</v>
      </c>
      <c r="J359" t="s">
        <v>1078</v>
      </c>
      <c r="K359" t="s">
        <v>106</v>
      </c>
      <c r="L359" s="78">
        <v>2.6700000000000002E-2</v>
      </c>
      <c r="M359" s="78">
        <v>7.7799999999999994E-2</v>
      </c>
      <c r="N359" s="77">
        <v>145.84</v>
      </c>
      <c r="O359" s="77">
        <v>100.16</v>
      </c>
      <c r="P359" s="77">
        <v>0.52381901158400002</v>
      </c>
      <c r="Q359" s="78">
        <v>1E-4</v>
      </c>
      <c r="R359" s="78">
        <v>0</v>
      </c>
    </row>
    <row r="360" spans="2:18">
      <c r="B360" t="s">
        <v>3584</v>
      </c>
      <c r="C360" t="s">
        <v>3386</v>
      </c>
      <c r="D360" t="s">
        <v>3587</v>
      </c>
      <c r="E360"/>
      <c r="F360" t="s">
        <v>213</v>
      </c>
      <c r="G360" t="s">
        <v>282</v>
      </c>
      <c r="H360" t="s">
        <v>214</v>
      </c>
      <c r="I360" s="77">
        <v>1.51</v>
      </c>
      <c r="J360" t="s">
        <v>1078</v>
      </c>
      <c r="K360" t="s">
        <v>106</v>
      </c>
      <c r="L360" s="78">
        <v>2.6700000000000002E-2</v>
      </c>
      <c r="M360" s="78">
        <v>7.8100000000000003E-2</v>
      </c>
      <c r="N360" s="77">
        <v>81.98</v>
      </c>
      <c r="O360" s="77">
        <v>100.16</v>
      </c>
      <c r="P360" s="77">
        <v>0.29445064844800001</v>
      </c>
      <c r="Q360" s="78">
        <v>0</v>
      </c>
      <c r="R360" s="78">
        <v>0</v>
      </c>
    </row>
    <row r="361" spans="2:18">
      <c r="B361" t="s">
        <v>3584</v>
      </c>
      <c r="C361" t="s">
        <v>3386</v>
      </c>
      <c r="D361" t="s">
        <v>3588</v>
      </c>
      <c r="E361"/>
      <c r="F361" t="s">
        <v>213</v>
      </c>
      <c r="G361" t="s">
        <v>282</v>
      </c>
      <c r="H361" t="s">
        <v>214</v>
      </c>
      <c r="I361" s="77">
        <v>1.52</v>
      </c>
      <c r="J361" t="s">
        <v>1078</v>
      </c>
      <c r="K361" t="s">
        <v>106</v>
      </c>
      <c r="L361" s="78">
        <v>2.6700000000000002E-2</v>
      </c>
      <c r="M361" s="78">
        <v>7.7399999999999997E-2</v>
      </c>
      <c r="N361" s="77">
        <v>122.84</v>
      </c>
      <c r="O361" s="77">
        <v>100.1</v>
      </c>
      <c r="P361" s="77">
        <v>0.44094474424000002</v>
      </c>
      <c r="Q361" s="78">
        <v>0</v>
      </c>
      <c r="R361" s="78">
        <v>0</v>
      </c>
    </row>
    <row r="362" spans="2:18">
      <c r="B362" t="s">
        <v>3584</v>
      </c>
      <c r="C362" t="s">
        <v>3386</v>
      </c>
      <c r="D362" t="s">
        <v>3589</v>
      </c>
      <c r="E362"/>
      <c r="F362" t="s">
        <v>213</v>
      </c>
      <c r="G362" t="s">
        <v>285</v>
      </c>
      <c r="H362" t="s">
        <v>214</v>
      </c>
      <c r="I362" s="77">
        <v>1.51</v>
      </c>
      <c r="J362" t="s">
        <v>1078</v>
      </c>
      <c r="K362" t="s">
        <v>106</v>
      </c>
      <c r="L362" s="78">
        <v>2.6700000000000002E-2</v>
      </c>
      <c r="M362" s="78">
        <v>7.7899999999999997E-2</v>
      </c>
      <c r="N362" s="77">
        <v>477.85</v>
      </c>
      <c r="O362" s="77">
        <v>100.1</v>
      </c>
      <c r="P362" s="77">
        <v>1.7152836701</v>
      </c>
      <c r="Q362" s="78">
        <v>2.0000000000000001E-4</v>
      </c>
      <c r="R362" s="78">
        <v>0</v>
      </c>
    </row>
    <row r="363" spans="2:18">
      <c r="B363" t="s">
        <v>3584</v>
      </c>
      <c r="C363" t="s">
        <v>3386</v>
      </c>
      <c r="D363" t="s">
        <v>3590</v>
      </c>
      <c r="E363"/>
      <c r="F363" t="s">
        <v>213</v>
      </c>
      <c r="G363" t="s">
        <v>285</v>
      </c>
      <c r="H363" t="s">
        <v>214</v>
      </c>
      <c r="I363" s="77">
        <v>1.52</v>
      </c>
      <c r="J363" t="s">
        <v>1078</v>
      </c>
      <c r="K363" t="s">
        <v>106</v>
      </c>
      <c r="L363" s="78">
        <v>2.6700000000000002E-2</v>
      </c>
      <c r="M363" s="78">
        <v>7.6799999999999993E-2</v>
      </c>
      <c r="N363" s="77">
        <v>93.27</v>
      </c>
      <c r="O363" s="77">
        <v>100.11</v>
      </c>
      <c r="P363" s="77">
        <v>0.33483413284199998</v>
      </c>
      <c r="Q363" s="78">
        <v>0</v>
      </c>
      <c r="R363" s="78">
        <v>0</v>
      </c>
    </row>
    <row r="364" spans="2:18">
      <c r="B364" t="s">
        <v>3591</v>
      </c>
      <c r="C364" t="s">
        <v>3135</v>
      </c>
      <c r="D364" t="s">
        <v>3592</v>
      </c>
      <c r="E364"/>
      <c r="F364" t="s">
        <v>213</v>
      </c>
      <c r="G364" t="s">
        <v>525</v>
      </c>
      <c r="H364" t="s">
        <v>214</v>
      </c>
      <c r="I364" s="77">
        <v>2.96</v>
      </c>
      <c r="J364" t="s">
        <v>1217</v>
      </c>
      <c r="K364" t="s">
        <v>106</v>
      </c>
      <c r="L364" s="78">
        <v>7.6399999999999996E-2</v>
      </c>
      <c r="M364" s="78">
        <v>7.4200000000000002E-2</v>
      </c>
      <c r="N364" s="77">
        <v>28244.86</v>
      </c>
      <c r="O364" s="77">
        <v>101.57</v>
      </c>
      <c r="P364" s="77">
        <v>102.876259226972</v>
      </c>
      <c r="Q364" s="78">
        <v>1.15E-2</v>
      </c>
      <c r="R364" s="78">
        <v>1.1999999999999999E-3</v>
      </c>
    </row>
    <row r="365" spans="2:18">
      <c r="B365" t="s">
        <v>3593</v>
      </c>
      <c r="C365" t="s">
        <v>3386</v>
      </c>
      <c r="D365" t="s">
        <v>3594</v>
      </c>
      <c r="E365"/>
      <c r="F365" t="s">
        <v>213</v>
      </c>
      <c r="G365" t="s">
        <v>3595</v>
      </c>
      <c r="H365" t="s">
        <v>214</v>
      </c>
      <c r="I365" s="77">
        <v>2.0499999999999998</v>
      </c>
      <c r="J365" t="s">
        <v>1113</v>
      </c>
      <c r="K365" t="s">
        <v>120</v>
      </c>
      <c r="L365" s="78">
        <v>0.04</v>
      </c>
      <c r="M365" s="78">
        <v>7.4800000000000005E-2</v>
      </c>
      <c r="N365" s="77">
        <v>66652.429999999993</v>
      </c>
      <c r="O365" s="77">
        <v>101.51000000000032</v>
      </c>
      <c r="P365" s="77">
        <v>162.48280438574</v>
      </c>
      <c r="Q365" s="78">
        <v>1.8200000000000001E-2</v>
      </c>
      <c r="R365" s="78">
        <v>1.9E-3</v>
      </c>
    </row>
    <row r="366" spans="2:18">
      <c r="B366" t="s">
        <v>3593</v>
      </c>
      <c r="C366" t="s">
        <v>3386</v>
      </c>
      <c r="D366" t="s">
        <v>3596</v>
      </c>
      <c r="E366"/>
      <c r="F366" t="s">
        <v>213</v>
      </c>
      <c r="G366" t="s">
        <v>2514</v>
      </c>
      <c r="H366" t="s">
        <v>214</v>
      </c>
      <c r="I366" s="77">
        <v>2.0499999999999998</v>
      </c>
      <c r="J366" t="s">
        <v>1113</v>
      </c>
      <c r="K366" t="s">
        <v>120</v>
      </c>
      <c r="L366" s="78">
        <v>0.04</v>
      </c>
      <c r="M366" s="78">
        <v>7.6200000000000004E-2</v>
      </c>
      <c r="N366" s="77">
        <v>7677.51</v>
      </c>
      <c r="O366" s="77">
        <v>101.24</v>
      </c>
      <c r="P366" s="77">
        <v>18.666165764285999</v>
      </c>
      <c r="Q366" s="78">
        <v>2.0999999999999999E-3</v>
      </c>
      <c r="R366" s="78">
        <v>2.0000000000000001E-4</v>
      </c>
    </row>
    <row r="367" spans="2:18">
      <c r="B367" t="s">
        <v>3593</v>
      </c>
      <c r="C367" t="s">
        <v>3386</v>
      </c>
      <c r="D367" t="s">
        <v>3597</v>
      </c>
      <c r="E367"/>
      <c r="F367" t="s">
        <v>213</v>
      </c>
      <c r="G367" t="s">
        <v>3598</v>
      </c>
      <c r="H367" t="s">
        <v>214</v>
      </c>
      <c r="I367" s="77">
        <v>2.0499999999999998</v>
      </c>
      <c r="J367" t="s">
        <v>1113</v>
      </c>
      <c r="K367" t="s">
        <v>120</v>
      </c>
      <c r="L367" s="78">
        <v>3.7499999999999999E-2</v>
      </c>
      <c r="M367" s="78">
        <v>7.7399999999999997E-2</v>
      </c>
      <c r="N367" s="77">
        <v>7817.03</v>
      </c>
      <c r="O367" s="77">
        <v>101.01</v>
      </c>
      <c r="P367" s="77">
        <v>18.962200780204501</v>
      </c>
      <c r="Q367" s="78">
        <v>2.0999999999999999E-3</v>
      </c>
      <c r="R367" s="78">
        <v>2.0000000000000001E-4</v>
      </c>
    </row>
    <row r="368" spans="2:18">
      <c r="B368" t="s">
        <v>3593</v>
      </c>
      <c r="C368" t="s">
        <v>3386</v>
      </c>
      <c r="D368" t="s">
        <v>3599</v>
      </c>
      <c r="E368"/>
      <c r="F368" t="s">
        <v>213</v>
      </c>
      <c r="G368" t="s">
        <v>3600</v>
      </c>
      <c r="H368" t="s">
        <v>214</v>
      </c>
      <c r="I368" s="77">
        <v>2.0499999999999998</v>
      </c>
      <c r="J368" t="s">
        <v>1113</v>
      </c>
      <c r="K368" t="s">
        <v>120</v>
      </c>
      <c r="L368" s="78">
        <v>3.7499999999999999E-2</v>
      </c>
      <c r="M368" s="78">
        <v>7.7399999999999997E-2</v>
      </c>
      <c r="N368" s="77">
        <v>1158.76</v>
      </c>
      <c r="O368" s="77">
        <v>101.01</v>
      </c>
      <c r="P368" s="77">
        <v>2.8108680376140001</v>
      </c>
      <c r="Q368" s="78">
        <v>2.9999999999999997E-4</v>
      </c>
      <c r="R368" s="78">
        <v>0</v>
      </c>
    </row>
    <row r="369" spans="2:18">
      <c r="B369" t="s">
        <v>3593</v>
      </c>
      <c r="C369" t="s">
        <v>3386</v>
      </c>
      <c r="D369" t="s">
        <v>3601</v>
      </c>
      <c r="E369"/>
      <c r="F369" t="s">
        <v>213</v>
      </c>
      <c r="G369" t="s">
        <v>3602</v>
      </c>
      <c r="H369" t="s">
        <v>214</v>
      </c>
      <c r="I369" s="77">
        <v>2.0499999999999998</v>
      </c>
      <c r="J369" t="s">
        <v>1113</v>
      </c>
      <c r="K369" t="s">
        <v>120</v>
      </c>
      <c r="L369" s="78">
        <v>3.7499999999999999E-2</v>
      </c>
      <c r="M369" s="78">
        <v>7.7399999999999997E-2</v>
      </c>
      <c r="N369" s="77">
        <v>10361.459999999999</v>
      </c>
      <c r="O369" s="77">
        <v>101.01</v>
      </c>
      <c r="P369" s="77">
        <v>25.134364956519001</v>
      </c>
      <c r="Q369" s="78">
        <v>2.8E-3</v>
      </c>
      <c r="R369" s="78">
        <v>2.9999999999999997E-4</v>
      </c>
    </row>
    <row r="370" spans="2:18">
      <c r="B370" t="s">
        <v>3593</v>
      </c>
      <c r="C370" t="s">
        <v>3386</v>
      </c>
      <c r="D370" t="s">
        <v>3603</v>
      </c>
      <c r="E370"/>
      <c r="F370" t="s">
        <v>213</v>
      </c>
      <c r="G370" t="s">
        <v>618</v>
      </c>
      <c r="H370" t="s">
        <v>214</v>
      </c>
      <c r="I370" s="77">
        <v>2.0499999999999998</v>
      </c>
      <c r="J370" t="s">
        <v>1164</v>
      </c>
      <c r="K370" t="s">
        <v>120</v>
      </c>
      <c r="L370" s="78">
        <v>3.7499999999999999E-2</v>
      </c>
      <c r="M370" s="78">
        <v>7.8200000000000006E-2</v>
      </c>
      <c r="N370" s="77">
        <v>7683.78</v>
      </c>
      <c r="O370" s="77">
        <v>101.01</v>
      </c>
      <c r="P370" s="77">
        <v>18.638968906466999</v>
      </c>
      <c r="Q370" s="78">
        <v>2.0999999999999999E-3</v>
      </c>
      <c r="R370" s="78">
        <v>2.0000000000000001E-4</v>
      </c>
    </row>
    <row r="371" spans="2:18">
      <c r="B371" t="s">
        <v>3593</v>
      </c>
      <c r="C371" t="s">
        <v>3386</v>
      </c>
      <c r="D371" t="s">
        <v>3604</v>
      </c>
      <c r="E371"/>
      <c r="F371" t="s">
        <v>213</v>
      </c>
      <c r="G371" t="s">
        <v>274</v>
      </c>
      <c r="H371" t="s">
        <v>214</v>
      </c>
      <c r="I371" s="77">
        <v>2.0499999999999998</v>
      </c>
      <c r="J371" t="s">
        <v>1164</v>
      </c>
      <c r="K371" t="s">
        <v>120</v>
      </c>
      <c r="L371" s="78">
        <v>3.7499999999999999E-2</v>
      </c>
      <c r="M371" s="78">
        <v>7.6200000000000004E-2</v>
      </c>
      <c r="N371" s="77">
        <v>3376.21</v>
      </c>
      <c r="O371" s="77">
        <v>101.01</v>
      </c>
      <c r="P371" s="77">
        <v>8.1898587949815003</v>
      </c>
      <c r="Q371" s="78">
        <v>8.9999999999999998E-4</v>
      </c>
      <c r="R371" s="78">
        <v>1E-4</v>
      </c>
    </row>
    <row r="372" spans="2:18">
      <c r="B372" t="s">
        <v>3593</v>
      </c>
      <c r="C372" t="s">
        <v>3386</v>
      </c>
      <c r="D372" t="s">
        <v>3605</v>
      </c>
      <c r="E372"/>
      <c r="F372" t="s">
        <v>213</v>
      </c>
      <c r="G372" t="s">
        <v>291</v>
      </c>
      <c r="H372" t="s">
        <v>214</v>
      </c>
      <c r="I372" s="77">
        <v>2.0499999999999998</v>
      </c>
      <c r="J372" t="s">
        <v>1164</v>
      </c>
      <c r="K372" t="s">
        <v>120</v>
      </c>
      <c r="L372" s="78">
        <v>3.7499999999999999E-2</v>
      </c>
      <c r="M372" s="78">
        <v>7.4999999999999997E-2</v>
      </c>
      <c r="N372" s="77">
        <v>2328.42</v>
      </c>
      <c r="O372" s="77">
        <v>101.01</v>
      </c>
      <c r="P372" s="77">
        <v>5.6481768063629998</v>
      </c>
      <c r="Q372" s="78">
        <v>5.9999999999999995E-4</v>
      </c>
      <c r="R372" s="78">
        <v>1E-4</v>
      </c>
    </row>
    <row r="373" spans="2:18">
      <c r="B373" t="s">
        <v>3482</v>
      </c>
      <c r="C373" t="s">
        <v>3135</v>
      </c>
      <c r="D373" t="s">
        <v>3606</v>
      </c>
      <c r="E373"/>
      <c r="F373" t="s">
        <v>213</v>
      </c>
      <c r="G373" t="s">
        <v>542</v>
      </c>
      <c r="H373" t="s">
        <v>214</v>
      </c>
      <c r="I373" s="77">
        <v>2.79</v>
      </c>
      <c r="J373" t="s">
        <v>1164</v>
      </c>
      <c r="K373" t="s">
        <v>110</v>
      </c>
      <c r="L373" s="78">
        <v>2.5000000000000001E-2</v>
      </c>
      <c r="M373" s="78">
        <v>6.6000000000000003E-2</v>
      </c>
      <c r="N373" s="77">
        <v>317.99</v>
      </c>
      <c r="O373" s="77">
        <v>100.22</v>
      </c>
      <c r="P373" s="77">
        <v>1.2416783338035999</v>
      </c>
      <c r="Q373" s="78">
        <v>1E-4</v>
      </c>
      <c r="R373" s="78">
        <v>0</v>
      </c>
    </row>
    <row r="374" spans="2:18">
      <c r="B374" t="s">
        <v>3482</v>
      </c>
      <c r="C374" t="s">
        <v>3135</v>
      </c>
      <c r="D374" t="s">
        <v>3607</v>
      </c>
      <c r="E374"/>
      <c r="F374" t="s">
        <v>213</v>
      </c>
      <c r="G374" t="s">
        <v>542</v>
      </c>
      <c r="H374" t="s">
        <v>214</v>
      </c>
      <c r="I374" s="77">
        <v>2.8</v>
      </c>
      <c r="J374" t="s">
        <v>1164</v>
      </c>
      <c r="K374" t="s">
        <v>110</v>
      </c>
      <c r="L374" s="78">
        <v>2.5000000000000001E-2</v>
      </c>
      <c r="M374" s="78">
        <v>6.4799999999999996E-2</v>
      </c>
      <c r="N374" s="77">
        <v>1483.95</v>
      </c>
      <c r="O374" s="77">
        <v>100.52</v>
      </c>
      <c r="P374" s="77">
        <v>5.8118311731479997</v>
      </c>
      <c r="Q374" s="78">
        <v>6.9999999999999999E-4</v>
      </c>
      <c r="R374" s="78">
        <v>1E-4</v>
      </c>
    </row>
    <row r="375" spans="2:18">
      <c r="B375" t="s">
        <v>3482</v>
      </c>
      <c r="C375" t="s">
        <v>3135</v>
      </c>
      <c r="D375" t="s">
        <v>3608</v>
      </c>
      <c r="E375"/>
      <c r="F375" t="s">
        <v>213</v>
      </c>
      <c r="G375" t="s">
        <v>342</v>
      </c>
      <c r="H375" t="s">
        <v>214</v>
      </c>
      <c r="I375" s="77">
        <v>2.81</v>
      </c>
      <c r="J375" t="s">
        <v>1164</v>
      </c>
      <c r="K375" t="s">
        <v>110</v>
      </c>
      <c r="L375" s="78">
        <v>7.3899999999999993E-2</v>
      </c>
      <c r="M375" s="78">
        <v>6.3500000000000001E-2</v>
      </c>
      <c r="N375" s="77">
        <v>362.15</v>
      </c>
      <c r="O375" s="77">
        <v>100.6576320833336</v>
      </c>
      <c r="P375" s="77">
        <v>1.4202880767647501</v>
      </c>
      <c r="Q375" s="78">
        <v>2.0000000000000001E-4</v>
      </c>
      <c r="R375" s="78">
        <v>0</v>
      </c>
    </row>
    <row r="376" spans="2:18">
      <c r="B376" t="s">
        <v>3482</v>
      </c>
      <c r="C376" t="s">
        <v>3135</v>
      </c>
      <c r="D376" t="s">
        <v>3609</v>
      </c>
      <c r="E376"/>
      <c r="F376" t="s">
        <v>213</v>
      </c>
      <c r="G376" t="s">
        <v>282</v>
      </c>
      <c r="H376" t="s">
        <v>214</v>
      </c>
      <c r="I376" s="77">
        <v>2.83</v>
      </c>
      <c r="J376" t="s">
        <v>1164</v>
      </c>
      <c r="K376" t="s">
        <v>110</v>
      </c>
      <c r="L376" s="78">
        <v>7.3899999999999993E-2</v>
      </c>
      <c r="M376" s="78">
        <v>6.6600000000000006E-2</v>
      </c>
      <c r="N376" s="77">
        <v>565.30999999999995</v>
      </c>
      <c r="O376" s="77">
        <v>98.68</v>
      </c>
      <c r="P376" s="77">
        <v>2.1734870191495999</v>
      </c>
      <c r="Q376" s="78">
        <v>2.0000000000000001E-4</v>
      </c>
      <c r="R376" s="78">
        <v>0</v>
      </c>
    </row>
    <row r="377" spans="2:18">
      <c r="B377" t="s">
        <v>3610</v>
      </c>
      <c r="C377" t="s">
        <v>3135</v>
      </c>
      <c r="D377" t="s">
        <v>3611</v>
      </c>
      <c r="E377"/>
      <c r="F377" t="s">
        <v>213</v>
      </c>
      <c r="G377" t="s">
        <v>783</v>
      </c>
      <c r="H377" t="s">
        <v>214</v>
      </c>
      <c r="I377" s="77">
        <v>3.21</v>
      </c>
      <c r="J377" t="s">
        <v>1164</v>
      </c>
      <c r="K377" t="s">
        <v>203</v>
      </c>
      <c r="L377" s="78">
        <v>6.8099999999999994E-2</v>
      </c>
      <c r="M377" s="78">
        <v>9.8299999999999998E-2</v>
      </c>
      <c r="N377" s="77">
        <v>48922.39</v>
      </c>
      <c r="O377" s="77">
        <v>101.07</v>
      </c>
      <c r="P377" s="77">
        <v>16.999486521197401</v>
      </c>
      <c r="Q377" s="78">
        <v>1.9E-3</v>
      </c>
      <c r="R377" s="78">
        <v>2.0000000000000001E-4</v>
      </c>
    </row>
    <row r="378" spans="2:18">
      <c r="B378" t="s">
        <v>3610</v>
      </c>
      <c r="C378" t="s">
        <v>3135</v>
      </c>
      <c r="D378" t="s">
        <v>3612</v>
      </c>
      <c r="E378"/>
      <c r="F378" t="s">
        <v>213</v>
      </c>
      <c r="G378" t="s">
        <v>783</v>
      </c>
      <c r="H378" t="s">
        <v>214</v>
      </c>
      <c r="I378" s="77">
        <v>3.43</v>
      </c>
      <c r="J378" t="s">
        <v>1164</v>
      </c>
      <c r="K378" t="s">
        <v>203</v>
      </c>
      <c r="L378" s="78">
        <v>2.9899999999999999E-2</v>
      </c>
      <c r="M378" s="78">
        <v>6.3899999999999998E-2</v>
      </c>
      <c r="N378" s="77">
        <v>157057.12</v>
      </c>
      <c r="O378" s="77">
        <v>99.8</v>
      </c>
      <c r="P378" s="77">
        <v>53.888245380287998</v>
      </c>
      <c r="Q378" s="78">
        <v>6.0000000000000001E-3</v>
      </c>
      <c r="R378" s="78">
        <v>5.9999999999999995E-4</v>
      </c>
    </row>
    <row r="379" spans="2:18">
      <c r="B379" t="s">
        <v>3610</v>
      </c>
      <c r="C379" t="s">
        <v>3135</v>
      </c>
      <c r="D379" t="s">
        <v>3613</v>
      </c>
      <c r="E379"/>
      <c r="F379" t="s">
        <v>213</v>
      </c>
      <c r="G379" t="s">
        <v>288</v>
      </c>
      <c r="H379" t="s">
        <v>214</v>
      </c>
      <c r="I379" s="77">
        <v>3.36</v>
      </c>
      <c r="J379" t="s">
        <v>1164</v>
      </c>
      <c r="K379" t="s">
        <v>203</v>
      </c>
      <c r="L379" s="78">
        <v>2.9899999999999999E-2</v>
      </c>
      <c r="M379" s="78">
        <v>7.6399999999999996E-2</v>
      </c>
      <c r="N379" s="77">
        <v>7945.04</v>
      </c>
      <c r="O379" s="77">
        <v>99.8</v>
      </c>
      <c r="P379" s="77">
        <v>2.7260417424960002</v>
      </c>
      <c r="Q379" s="78">
        <v>2.9999999999999997E-4</v>
      </c>
      <c r="R379" s="78">
        <v>0</v>
      </c>
    </row>
    <row r="380" spans="2:18">
      <c r="B380" t="s">
        <v>3610</v>
      </c>
      <c r="C380" t="s">
        <v>3135</v>
      </c>
      <c r="D380" t="s">
        <v>3614</v>
      </c>
      <c r="E380"/>
      <c r="F380" t="s">
        <v>213</v>
      </c>
      <c r="G380" t="s">
        <v>618</v>
      </c>
      <c r="H380" t="s">
        <v>214</v>
      </c>
      <c r="I380" s="77">
        <v>3.39</v>
      </c>
      <c r="J380" t="s">
        <v>1164</v>
      </c>
      <c r="K380" t="s">
        <v>203</v>
      </c>
      <c r="L380" s="78">
        <v>2.9899999999999999E-2</v>
      </c>
      <c r="M380" s="78">
        <v>7.2900000000000006E-2</v>
      </c>
      <c r="N380" s="77">
        <v>11757.09</v>
      </c>
      <c r="O380" s="77">
        <v>99.8</v>
      </c>
      <c r="P380" s="77">
        <v>4.034003366916</v>
      </c>
      <c r="Q380" s="78">
        <v>5.0000000000000001E-4</v>
      </c>
      <c r="R380" s="78">
        <v>0</v>
      </c>
    </row>
    <row r="381" spans="2:18">
      <c r="B381" t="s">
        <v>3615</v>
      </c>
      <c r="C381" t="s">
        <v>3135</v>
      </c>
      <c r="D381" t="s">
        <v>3616</v>
      </c>
      <c r="E381"/>
      <c r="F381" t="s">
        <v>213</v>
      </c>
      <c r="G381" t="s">
        <v>783</v>
      </c>
      <c r="H381" t="s">
        <v>214</v>
      </c>
      <c r="I381" s="77">
        <v>4.3099999999999996</v>
      </c>
      <c r="J381" t="s">
        <v>1164</v>
      </c>
      <c r="K381" t="s">
        <v>110</v>
      </c>
      <c r="L381" s="78">
        <v>3.2500000000000001E-2</v>
      </c>
      <c r="M381" s="78">
        <v>6.7400000000000002E-2</v>
      </c>
      <c r="N381" s="77">
        <v>29149</v>
      </c>
      <c r="O381" s="77">
        <v>102.23</v>
      </c>
      <c r="P381" s="77">
        <v>116.10295224374001</v>
      </c>
      <c r="Q381" s="78">
        <v>1.2999999999999999E-2</v>
      </c>
      <c r="R381" s="78">
        <v>1.2999999999999999E-3</v>
      </c>
    </row>
    <row r="382" spans="2:18">
      <c r="B382" t="s">
        <v>3617</v>
      </c>
      <c r="C382" t="s">
        <v>3135</v>
      </c>
      <c r="D382" t="s">
        <v>3618</v>
      </c>
      <c r="E382"/>
      <c r="F382" t="s">
        <v>213</v>
      </c>
      <c r="G382" t="s">
        <v>421</v>
      </c>
      <c r="H382" t="s">
        <v>214</v>
      </c>
      <c r="I382" s="77">
        <v>3.56</v>
      </c>
      <c r="J382" t="s">
        <v>1078</v>
      </c>
      <c r="K382" t="s">
        <v>110</v>
      </c>
      <c r="L382" s="78">
        <v>3.5000000000000003E-2</v>
      </c>
      <c r="M382" s="78">
        <v>6.6199999999999995E-2</v>
      </c>
      <c r="N382" s="77">
        <v>17456.919999999998</v>
      </c>
      <c r="O382" s="77">
        <v>103.34</v>
      </c>
      <c r="P382" s="77">
        <v>70.287374470913605</v>
      </c>
      <c r="Q382" s="78">
        <v>7.9000000000000008E-3</v>
      </c>
      <c r="R382" s="78">
        <v>8.0000000000000004E-4</v>
      </c>
    </row>
    <row r="383" spans="2:18">
      <c r="B383" t="s">
        <v>3617</v>
      </c>
      <c r="C383" t="s">
        <v>3135</v>
      </c>
      <c r="D383" t="s">
        <v>3619</v>
      </c>
      <c r="E383"/>
      <c r="F383" t="s">
        <v>213</v>
      </c>
      <c r="G383" t="s">
        <v>421</v>
      </c>
      <c r="H383" t="s">
        <v>214</v>
      </c>
      <c r="I383" s="77">
        <v>3.36</v>
      </c>
      <c r="J383" t="s">
        <v>1078</v>
      </c>
      <c r="K383" t="s">
        <v>106</v>
      </c>
      <c r="L383" s="78">
        <v>3.7499999999999999E-2</v>
      </c>
      <c r="M383" s="78">
        <v>0.1042</v>
      </c>
      <c r="N383" s="77">
        <v>48070.77</v>
      </c>
      <c r="O383" s="77">
        <v>102.14</v>
      </c>
      <c r="P383" s="77">
        <v>176.07075133810801</v>
      </c>
      <c r="Q383" s="78">
        <v>1.9699999999999999E-2</v>
      </c>
      <c r="R383" s="78">
        <v>2E-3</v>
      </c>
    </row>
    <row r="384" spans="2:18">
      <c r="B384" t="s">
        <v>3510</v>
      </c>
      <c r="C384" t="s">
        <v>3135</v>
      </c>
      <c r="D384" t="s">
        <v>3620</v>
      </c>
      <c r="E384"/>
      <c r="F384" t="s">
        <v>213</v>
      </c>
      <c r="G384" t="s">
        <v>370</v>
      </c>
      <c r="H384" t="s">
        <v>214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4497.17</v>
      </c>
      <c r="O384" s="77">
        <v>98.27</v>
      </c>
      <c r="P384" s="77">
        <v>15.847857086974001</v>
      </c>
      <c r="Q384" s="78">
        <v>1.8E-3</v>
      </c>
      <c r="R384" s="78">
        <v>2.0000000000000001E-4</v>
      </c>
    </row>
    <row r="385" spans="2:18">
      <c r="B385" s="79" t="s">
        <v>3497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213</v>
      </c>
      <c r="D386" t="s">
        <v>213</v>
      </c>
      <c r="F386" t="s">
        <v>213</v>
      </c>
      <c r="I386" s="77">
        <v>0</v>
      </c>
      <c r="J386" t="s">
        <v>213</v>
      </c>
      <c r="K386" t="s">
        <v>213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233</v>
      </c>
    </row>
    <row r="388" spans="2:18">
      <c r="B388" t="s">
        <v>353</v>
      </c>
    </row>
    <row r="389" spans="2:18">
      <c r="B389" t="s">
        <v>354</v>
      </c>
    </row>
    <row r="390" spans="2:18">
      <c r="B390" t="s">
        <v>355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3659</v>
      </c>
    </row>
    <row r="3" spans="2:64" s="1" customFormat="1">
      <c r="B3" s="2" t="s">
        <v>2</v>
      </c>
      <c r="C3" s="26" t="s">
        <v>3660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353</v>
      </c>
    </row>
    <row r="27" spans="2:15">
      <c r="B27" t="s">
        <v>354</v>
      </c>
    </row>
    <row r="28" spans="2:15">
      <c r="B28" t="s">
        <v>355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9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3659</v>
      </c>
    </row>
    <row r="3" spans="2:55" s="1" customFormat="1">
      <c r="B3" s="2" t="s">
        <v>2</v>
      </c>
      <c r="C3" s="26" t="s">
        <v>3660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84">
        <f>E12</f>
        <v>2.751587190855634E-4</v>
      </c>
      <c r="F11" s="7"/>
      <c r="G11" s="85">
        <v>283.48703</v>
      </c>
      <c r="H11" s="84">
        <f>G11/$G$11</f>
        <v>1</v>
      </c>
      <c r="I11" s="84">
        <f>G11/'סכום נכסי הקרן'!$C$42</f>
        <v>3.2353893497455411E-3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6" t="s">
        <v>204</v>
      </c>
      <c r="E12" s="87">
        <f>E13*G13/G12</f>
        <v>2.751587190855634E-4</v>
      </c>
      <c r="F12" s="19"/>
      <c r="G12" s="88">
        <v>283.48703</v>
      </c>
      <c r="H12" s="87">
        <f t="shared" ref="H12:H24" si="0">G12/$G$11</f>
        <v>1</v>
      </c>
      <c r="I12" s="87">
        <f>G12/'סכום נכסי הקרן'!$C$42</f>
        <v>3.2353893497455411E-3</v>
      </c>
    </row>
    <row r="13" spans="2:55">
      <c r="B13" s="86" t="s">
        <v>3623</v>
      </c>
      <c r="E13" s="87">
        <v>9.3677032331564787E-4</v>
      </c>
      <c r="F13" s="19"/>
      <c r="G13" s="88">
        <v>83.269000000000005</v>
      </c>
      <c r="H13" s="87">
        <f t="shared" si="0"/>
        <v>0.29373125112637427</v>
      </c>
      <c r="I13" s="87">
        <f>G13/'סכום נכסי הקרן'!$C$42</f>
        <v>9.503349615817044E-4</v>
      </c>
    </row>
    <row r="14" spans="2:55">
      <c r="B14" t="s">
        <v>3755</v>
      </c>
      <c r="C14" s="94">
        <v>44834</v>
      </c>
      <c r="D14" t="s">
        <v>3756</v>
      </c>
      <c r="E14" s="90">
        <v>9.3677032331564787E-4</v>
      </c>
      <c r="F14" t="s">
        <v>102</v>
      </c>
      <c r="G14" s="91">
        <v>83.269000000000005</v>
      </c>
      <c r="H14" s="90">
        <f t="shared" si="0"/>
        <v>0.29373125112637427</v>
      </c>
      <c r="I14" s="90">
        <f>G14/'סכום נכסי הקרן'!$C$42</f>
        <v>9.503349615817044E-4</v>
      </c>
      <c r="J14" t="s">
        <v>3757</v>
      </c>
    </row>
    <row r="15" spans="2:55">
      <c r="B15" s="86" t="s">
        <v>3624</v>
      </c>
      <c r="C15" s="95"/>
      <c r="E15" s="87">
        <v>0</v>
      </c>
      <c r="F15" s="19"/>
      <c r="G15" s="88">
        <v>200.21803</v>
      </c>
      <c r="H15" s="87">
        <f t="shared" si="0"/>
        <v>0.70626874887362567</v>
      </c>
      <c r="I15" s="87">
        <f>G15/'סכום נכסי הקרן'!$C$42</f>
        <v>2.2850543881638369E-3</v>
      </c>
    </row>
    <row r="16" spans="2:55">
      <c r="B16" t="s">
        <v>3758</v>
      </c>
      <c r="C16" s="94">
        <v>44377</v>
      </c>
      <c r="D16" t="s">
        <v>123</v>
      </c>
      <c r="E16" s="90">
        <v>0</v>
      </c>
      <c r="F16" t="s">
        <v>102</v>
      </c>
      <c r="G16" s="91">
        <v>12.49019</v>
      </c>
      <c r="H16" s="90">
        <f t="shared" si="0"/>
        <v>4.4059123269237395E-2</v>
      </c>
      <c r="I16" s="90">
        <f>G16/'סכום נכסי הקרן'!$C$42</f>
        <v>1.4254841818441661E-4</v>
      </c>
      <c r="J16" t="s">
        <v>3759</v>
      </c>
    </row>
    <row r="17" spans="2:10">
      <c r="B17" t="s">
        <v>3760</v>
      </c>
      <c r="C17" s="94">
        <v>44377</v>
      </c>
      <c r="D17" t="s">
        <v>123</v>
      </c>
      <c r="E17" s="90">
        <v>0</v>
      </c>
      <c r="F17" t="s">
        <v>102</v>
      </c>
      <c r="G17" s="91">
        <v>17.181840000000001</v>
      </c>
      <c r="H17" s="90">
        <f t="shared" si="0"/>
        <v>6.060891039706473E-2</v>
      </c>
      <c r="I17" s="90">
        <f>G17/'סכום נכסי הקרן'!$C$42</f>
        <v>1.9609342319834501E-4</v>
      </c>
      <c r="J17" t="s">
        <v>3759</v>
      </c>
    </row>
    <row r="18" spans="2:10">
      <c r="B18" t="s">
        <v>3761</v>
      </c>
      <c r="C18" s="94">
        <v>44834</v>
      </c>
      <c r="D18" t="s">
        <v>123</v>
      </c>
      <c r="E18" s="90">
        <v>0</v>
      </c>
      <c r="F18" t="s">
        <v>102</v>
      </c>
      <c r="G18" s="91">
        <v>20.49</v>
      </c>
      <c r="H18" s="90">
        <f t="shared" si="0"/>
        <v>7.2278438981846882E-2</v>
      </c>
      <c r="I18" s="90">
        <f>G18/'סכום נכסי הקרן'!$C$42</f>
        <v>2.3384889169810038E-4</v>
      </c>
      <c r="J18" t="s">
        <v>3762</v>
      </c>
    </row>
    <row r="19" spans="2:10">
      <c r="B19" t="s">
        <v>3763</v>
      </c>
      <c r="C19" s="94">
        <v>44977</v>
      </c>
      <c r="D19" t="s">
        <v>123</v>
      </c>
      <c r="E19" s="90">
        <v>0</v>
      </c>
      <c r="F19" t="s">
        <v>102</v>
      </c>
      <c r="G19" s="91">
        <v>150.05600000000001</v>
      </c>
      <c r="H19" s="90">
        <f t="shared" si="0"/>
        <v>0.52932227622547678</v>
      </c>
      <c r="I19" s="90">
        <f>G19/'סכום נכסי הקרן'!$C$42</f>
        <v>1.7125636550829749E-3</v>
      </c>
      <c r="J19" t="s">
        <v>3764</v>
      </c>
    </row>
    <row r="20" spans="2:10">
      <c r="B20" s="86" t="s">
        <v>231</v>
      </c>
      <c r="C20" s="95"/>
      <c r="E20" s="87">
        <v>0</v>
      </c>
      <c r="F20" s="19"/>
      <c r="G20" s="88">
        <v>0</v>
      </c>
      <c r="H20" s="87">
        <f t="shared" si="0"/>
        <v>0</v>
      </c>
      <c r="I20" s="87">
        <f>G20/'סכום נכסי הקרן'!$C$42</f>
        <v>0</v>
      </c>
    </row>
    <row r="21" spans="2:10">
      <c r="B21" s="86" t="s">
        <v>3623</v>
      </c>
      <c r="E21" s="87">
        <v>0</v>
      </c>
      <c r="F21" s="19"/>
      <c r="G21" s="88">
        <v>0</v>
      </c>
      <c r="H21" s="87">
        <f t="shared" si="0"/>
        <v>0</v>
      </c>
      <c r="I21" s="87">
        <f>G21/'סכום נכסי הקרן'!$C$42</f>
        <v>0</v>
      </c>
    </row>
    <row r="22" spans="2:10">
      <c r="B22" t="s">
        <v>213</v>
      </c>
      <c r="E22" s="90">
        <v>0</v>
      </c>
      <c r="F22" t="s">
        <v>213</v>
      </c>
      <c r="G22" s="91">
        <v>0</v>
      </c>
      <c r="H22" s="90">
        <f t="shared" si="0"/>
        <v>0</v>
      </c>
      <c r="I22" s="90">
        <f>G22/'סכום נכסי הקרן'!$C$42</f>
        <v>0</v>
      </c>
    </row>
    <row r="23" spans="2:10">
      <c r="B23" s="86" t="s">
        <v>3624</v>
      </c>
      <c r="E23" s="87">
        <v>0</v>
      </c>
      <c r="F23" s="19"/>
      <c r="G23" s="88">
        <v>0</v>
      </c>
      <c r="H23" s="87">
        <f t="shared" si="0"/>
        <v>0</v>
      </c>
      <c r="I23" s="87">
        <f>G23/'סכום נכסי הקרן'!$C$42</f>
        <v>0</v>
      </c>
    </row>
    <row r="24" spans="2:10">
      <c r="B24" t="s">
        <v>213</v>
      </c>
      <c r="E24" s="90">
        <v>0</v>
      </c>
      <c r="F24" t="s">
        <v>213</v>
      </c>
      <c r="G24" s="91">
        <v>0</v>
      </c>
      <c r="H24" s="90">
        <f t="shared" si="0"/>
        <v>0</v>
      </c>
      <c r="I24" s="90">
        <f>G24/'סכום נכסי הקרן'!$C$42</f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</sheetData>
  <mergeCells count="1">
    <mergeCell ref="B7:J7"/>
  </mergeCells>
  <dataValidations count="1">
    <dataValidation allowBlank="1" showInputMessage="1" showErrorMessage="1" sqref="C1:C4 A5:XFD1048576" xr:uid="{714F663C-A151-47CE-96A5-65F56BE3B2A1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3659</v>
      </c>
    </row>
    <row r="3" spans="2:60" s="1" customFormat="1">
      <c r="B3" s="2" t="s">
        <v>2</v>
      </c>
      <c r="C3" s="26" t="s">
        <v>3660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3659</v>
      </c>
    </row>
    <row r="3" spans="2:60" s="1" customFormat="1">
      <c r="B3" s="2" t="s">
        <v>2</v>
      </c>
      <c r="C3" s="26" t="s">
        <v>3660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-4.0000000000000002E-4</v>
      </c>
      <c r="I11" s="75">
        <v>755.66479819400001</v>
      </c>
      <c r="J11" s="76">
        <v>1</v>
      </c>
      <c r="K11" s="76">
        <v>8.6E-3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-4.0000000000000002E-4</v>
      </c>
      <c r="I12" s="81">
        <v>755.66479819400001</v>
      </c>
      <c r="J12" s="80">
        <v>1</v>
      </c>
      <c r="K12" s="80">
        <v>8.6E-3</v>
      </c>
    </row>
    <row r="13" spans="2:60">
      <c r="B13" t="s">
        <v>3625</v>
      </c>
      <c r="C13" t="s">
        <v>3626</v>
      </c>
      <c r="D13" t="s">
        <v>213</v>
      </c>
      <c r="E13" t="s">
        <v>214</v>
      </c>
      <c r="F13" s="78">
        <v>0</v>
      </c>
      <c r="G13" t="s">
        <v>102</v>
      </c>
      <c r="H13" s="78">
        <v>0</v>
      </c>
      <c r="I13" s="77">
        <v>4.3892199999999999</v>
      </c>
      <c r="J13" s="78">
        <v>5.7999999999999996E-3</v>
      </c>
      <c r="K13" s="78">
        <v>1E-4</v>
      </c>
    </row>
    <row r="14" spans="2:60">
      <c r="B14" t="s">
        <v>3627</v>
      </c>
      <c r="C14" t="s">
        <v>3628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-0.48226000000000002</v>
      </c>
      <c r="J14" s="78">
        <v>-5.9999999999999995E-4</v>
      </c>
      <c r="K14" s="78">
        <v>0</v>
      </c>
    </row>
    <row r="15" spans="2:60">
      <c r="B15" t="s">
        <v>3629</v>
      </c>
      <c r="C15" t="s">
        <v>3630</v>
      </c>
      <c r="D15" t="s">
        <v>213</v>
      </c>
      <c r="E15" t="s">
        <v>214</v>
      </c>
      <c r="F15" s="78">
        <v>0</v>
      </c>
      <c r="G15" t="s">
        <v>102</v>
      </c>
      <c r="H15" s="78">
        <v>0</v>
      </c>
      <c r="I15" s="77">
        <v>-2.3123499999999999</v>
      </c>
      <c r="J15" s="78">
        <v>-3.0999999999999999E-3</v>
      </c>
      <c r="K15" s="78">
        <v>0</v>
      </c>
    </row>
    <row r="16" spans="2:60">
      <c r="B16" t="s">
        <v>3631</v>
      </c>
      <c r="C16" t="s">
        <v>3632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77">
        <v>57.948309999999999</v>
      </c>
      <c r="J16" s="78">
        <v>7.6700000000000004E-2</v>
      </c>
      <c r="K16" s="78">
        <v>6.9999999999999999E-4</v>
      </c>
    </row>
    <row r="17" spans="2:11">
      <c r="B17" t="s">
        <v>3633</v>
      </c>
      <c r="C17" t="s">
        <v>3634</v>
      </c>
      <c r="D17" t="s">
        <v>213</v>
      </c>
      <c r="E17" t="s">
        <v>214</v>
      </c>
      <c r="F17" s="78">
        <v>0</v>
      </c>
      <c r="G17" t="s">
        <v>106</v>
      </c>
      <c r="H17" s="78">
        <v>0</v>
      </c>
      <c r="I17" s="77">
        <v>2.3204647399999998</v>
      </c>
      <c r="J17" s="78">
        <v>3.0999999999999999E-3</v>
      </c>
      <c r="K17" s="78">
        <v>0</v>
      </c>
    </row>
    <row r="18" spans="2:11">
      <c r="B18" t="s">
        <v>3635</v>
      </c>
      <c r="C18" t="s">
        <v>3636</v>
      </c>
      <c r="D18" t="s">
        <v>213</v>
      </c>
      <c r="E18" t="s">
        <v>214</v>
      </c>
      <c r="F18" s="78">
        <v>0</v>
      </c>
      <c r="G18" t="s">
        <v>102</v>
      </c>
      <c r="H18" s="78">
        <v>0</v>
      </c>
      <c r="I18" s="77">
        <v>-0.97992000000000001</v>
      </c>
      <c r="J18" s="78">
        <v>-1.2999999999999999E-3</v>
      </c>
      <c r="K18" s="78">
        <v>0</v>
      </c>
    </row>
    <row r="19" spans="2:11">
      <c r="B19" t="s">
        <v>3637</v>
      </c>
      <c r="C19" t="s">
        <v>3638</v>
      </c>
      <c r="D19" t="s">
        <v>213</v>
      </c>
      <c r="E19" t="s">
        <v>214</v>
      </c>
      <c r="F19" s="78">
        <v>0</v>
      </c>
      <c r="G19" t="s">
        <v>102</v>
      </c>
      <c r="H19" s="78">
        <v>0</v>
      </c>
      <c r="I19" s="77">
        <v>-1.8705099999999999</v>
      </c>
      <c r="J19" s="78">
        <v>-2.5000000000000001E-3</v>
      </c>
      <c r="K19" s="78">
        <v>0</v>
      </c>
    </row>
    <row r="20" spans="2:11">
      <c r="B20" t="s">
        <v>3639</v>
      </c>
      <c r="C20" t="s">
        <v>3640</v>
      </c>
      <c r="D20" t="s">
        <v>213</v>
      </c>
      <c r="E20" t="s">
        <v>214</v>
      </c>
      <c r="F20" s="78">
        <v>0</v>
      </c>
      <c r="G20" t="s">
        <v>102</v>
      </c>
      <c r="H20" s="78">
        <v>0</v>
      </c>
      <c r="I20" s="77">
        <v>-2.5617100000000002</v>
      </c>
      <c r="J20" s="78">
        <v>-3.3999999999999998E-3</v>
      </c>
      <c r="K20" s="78">
        <v>0</v>
      </c>
    </row>
    <row r="21" spans="2:11">
      <c r="B21" t="s">
        <v>3641</v>
      </c>
      <c r="C21" t="s">
        <v>3642</v>
      </c>
      <c r="D21" t="s">
        <v>213</v>
      </c>
      <c r="E21" t="s">
        <v>214</v>
      </c>
      <c r="F21" s="78">
        <v>0</v>
      </c>
      <c r="G21" t="s">
        <v>106</v>
      </c>
      <c r="H21" s="78">
        <v>0</v>
      </c>
      <c r="I21" s="77">
        <v>0.64286222000000004</v>
      </c>
      <c r="J21" s="78">
        <v>8.9999999999999998E-4</v>
      </c>
      <c r="K21" s="78">
        <v>0</v>
      </c>
    </row>
    <row r="22" spans="2:11">
      <c r="B22" t="s">
        <v>3643</v>
      </c>
      <c r="C22" t="s">
        <v>3644</v>
      </c>
      <c r="D22" t="s">
        <v>213</v>
      </c>
      <c r="E22" t="s">
        <v>214</v>
      </c>
      <c r="F22" s="78">
        <v>0</v>
      </c>
      <c r="G22" t="s">
        <v>120</v>
      </c>
      <c r="H22" s="78">
        <v>0</v>
      </c>
      <c r="I22" s="77">
        <v>-5.4562079999999999E-2</v>
      </c>
      <c r="J22" s="78">
        <v>-1E-4</v>
      </c>
      <c r="K22" s="78">
        <v>0</v>
      </c>
    </row>
    <row r="23" spans="2:11">
      <c r="B23" t="s">
        <v>3645</v>
      </c>
      <c r="C23" t="s">
        <v>3646</v>
      </c>
      <c r="D23" t="s">
        <v>213</v>
      </c>
      <c r="E23" t="s">
        <v>214</v>
      </c>
      <c r="F23" s="78">
        <v>0</v>
      </c>
      <c r="G23" t="s">
        <v>110</v>
      </c>
      <c r="H23" s="78">
        <v>0</v>
      </c>
      <c r="I23" s="77">
        <v>5.5053306000000003E-2</v>
      </c>
      <c r="J23" s="78">
        <v>1E-4</v>
      </c>
      <c r="K23" s="78">
        <v>0</v>
      </c>
    </row>
    <row r="24" spans="2:11">
      <c r="B24" t="s">
        <v>3647</v>
      </c>
      <c r="C24" t="s">
        <v>3648</v>
      </c>
      <c r="D24" t="s">
        <v>213</v>
      </c>
      <c r="E24" t="s">
        <v>214</v>
      </c>
      <c r="F24" s="78">
        <v>0</v>
      </c>
      <c r="G24" t="s">
        <v>203</v>
      </c>
      <c r="H24" s="78">
        <v>0</v>
      </c>
      <c r="I24" s="77">
        <v>-0.36358225199999999</v>
      </c>
      <c r="J24" s="78">
        <v>-5.0000000000000001E-4</v>
      </c>
      <c r="K24" s="78">
        <v>0</v>
      </c>
    </row>
    <row r="25" spans="2:11">
      <c r="B25" t="s">
        <v>3649</v>
      </c>
      <c r="C25" t="s">
        <v>3650</v>
      </c>
      <c r="D25" t="s">
        <v>213</v>
      </c>
      <c r="E25" t="s">
        <v>214</v>
      </c>
      <c r="F25" s="78">
        <v>0</v>
      </c>
      <c r="G25" t="s">
        <v>113</v>
      </c>
      <c r="H25" s="78">
        <v>0</v>
      </c>
      <c r="I25" s="77">
        <v>-0.15801534</v>
      </c>
      <c r="J25" s="78">
        <v>-2.0000000000000001E-4</v>
      </c>
      <c r="K25" s="78">
        <v>0</v>
      </c>
    </row>
    <row r="26" spans="2:11">
      <c r="B26" t="s">
        <v>3651</v>
      </c>
      <c r="C26" t="s">
        <v>3652</v>
      </c>
      <c r="D26" t="s">
        <v>213</v>
      </c>
      <c r="E26" t="s">
        <v>214</v>
      </c>
      <c r="F26" s="78">
        <v>0</v>
      </c>
      <c r="G26" t="s">
        <v>106</v>
      </c>
      <c r="H26" s="78">
        <v>0</v>
      </c>
      <c r="I26" s="77">
        <v>728.94988760000001</v>
      </c>
      <c r="J26" s="78">
        <v>0.96460000000000001</v>
      </c>
      <c r="K26" s="78">
        <v>8.3000000000000001E-3</v>
      </c>
    </row>
    <row r="27" spans="2:11">
      <c r="B27" t="s">
        <v>3653</v>
      </c>
      <c r="C27" t="s">
        <v>3654</v>
      </c>
      <c r="D27" t="s">
        <v>213</v>
      </c>
      <c r="E27" t="s">
        <v>214</v>
      </c>
      <c r="F27" s="78">
        <v>0</v>
      </c>
      <c r="G27" t="s">
        <v>102</v>
      </c>
      <c r="H27" s="78">
        <v>0</v>
      </c>
      <c r="I27" s="77">
        <v>-62.006590000000003</v>
      </c>
      <c r="J27" s="78">
        <v>-8.2100000000000006E-2</v>
      </c>
      <c r="K27" s="78">
        <v>-6.9999999999999999E-4</v>
      </c>
    </row>
    <row r="28" spans="2:11">
      <c r="B28" t="s">
        <v>3655</v>
      </c>
      <c r="C28" t="s">
        <v>3656</v>
      </c>
      <c r="D28" t="s">
        <v>213</v>
      </c>
      <c r="E28" t="s">
        <v>214</v>
      </c>
      <c r="F28" s="78">
        <v>5.1499999999999997E-2</v>
      </c>
      <c r="G28" t="s">
        <v>102</v>
      </c>
      <c r="H28" s="78">
        <v>3.6299999999999999E-2</v>
      </c>
      <c r="I28" s="77">
        <v>-7.4590500000000004</v>
      </c>
      <c r="J28" s="78">
        <v>-9.9000000000000008E-3</v>
      </c>
      <c r="K28" s="78">
        <v>-1E-4</v>
      </c>
    </row>
    <row r="29" spans="2:11">
      <c r="B29" t="s">
        <v>3657</v>
      </c>
      <c r="C29" t="s">
        <v>3658</v>
      </c>
      <c r="D29" t="s">
        <v>208</v>
      </c>
      <c r="E29" t="s">
        <v>209</v>
      </c>
      <c r="F29" s="78">
        <v>0</v>
      </c>
      <c r="G29" t="s">
        <v>102</v>
      </c>
      <c r="H29" s="78">
        <v>0</v>
      </c>
      <c r="I29" s="77">
        <v>39.607550000000003</v>
      </c>
      <c r="J29" s="78">
        <v>5.2400000000000002E-2</v>
      </c>
      <c r="K29" s="78">
        <v>5.0000000000000001E-4</v>
      </c>
    </row>
    <row r="30" spans="2:11">
      <c r="B30" s="79" t="s">
        <v>231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s="19"/>
      <c r="F31" s="78">
        <v>0</v>
      </c>
      <c r="G31" t="s">
        <v>213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33"/>
  <sheetViews>
    <sheetView rightToLeft="1" topLeftCell="A102" workbookViewId="0">
      <selection activeCell="L117" sqref="L1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3659</v>
      </c>
    </row>
    <row r="3" spans="2:17" s="1" customFormat="1">
      <c r="B3" s="2" t="s">
        <v>2</v>
      </c>
      <c r="C3" s="26" t="s">
        <v>3660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9" t="s">
        <v>169</v>
      </c>
      <c r="C7" s="110"/>
      <c r="D7" s="11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C12+C43</f>
        <v>8042.355504382419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SUM(C13:C42)</f>
        <v>1762.240734202431</v>
      </c>
    </row>
    <row r="13" spans="2:17">
      <c r="B13" t="s">
        <v>3416</v>
      </c>
      <c r="C13" s="92">
        <v>6.2657450658242997</v>
      </c>
      <c r="D13" s="93">
        <v>45094</v>
      </c>
    </row>
    <row r="14" spans="2:17">
      <c r="B14" t="s">
        <v>3322</v>
      </c>
      <c r="C14" s="92">
        <v>4.1921656586267408</v>
      </c>
      <c r="D14" s="93">
        <v>45340</v>
      </c>
    </row>
    <row r="15" spans="2:17">
      <c r="B15" t="s">
        <v>3669</v>
      </c>
      <c r="C15" s="92">
        <v>44.871300000000005</v>
      </c>
      <c r="D15" s="93">
        <v>45363</v>
      </c>
    </row>
    <row r="16" spans="2:17">
      <c r="B16" t="s">
        <v>3407</v>
      </c>
      <c r="C16" s="92">
        <v>291.39531972027009</v>
      </c>
      <c r="D16" s="93">
        <v>45935</v>
      </c>
    </row>
    <row r="17" spans="2:4">
      <c r="B17" t="s">
        <v>3404</v>
      </c>
      <c r="C17" s="92">
        <v>110.52150999999999</v>
      </c>
      <c r="D17" s="93">
        <v>46022</v>
      </c>
    </row>
    <row r="18" spans="2:4">
      <c r="B18" t="s">
        <v>3187</v>
      </c>
      <c r="C18" s="92">
        <v>160.56606221437011</v>
      </c>
      <c r="D18" s="93">
        <v>46022</v>
      </c>
    </row>
    <row r="19" spans="2:4">
      <c r="B19" t="s">
        <v>3336</v>
      </c>
      <c r="C19" s="92">
        <v>33.736567894705082</v>
      </c>
      <c r="D19" s="93">
        <v>46253</v>
      </c>
    </row>
    <row r="20" spans="2:4">
      <c r="B20" t="s">
        <v>3667</v>
      </c>
      <c r="C20" s="92">
        <v>77.978946880881907</v>
      </c>
      <c r="D20" s="93">
        <v>46698</v>
      </c>
    </row>
    <row r="21" spans="2:4">
      <c r="B21" t="s">
        <v>3446</v>
      </c>
      <c r="C21" s="92">
        <v>190.30349298494846</v>
      </c>
      <c r="D21" s="93">
        <v>46871</v>
      </c>
    </row>
    <row r="22" spans="2:4">
      <c r="B22" t="s">
        <v>3670</v>
      </c>
      <c r="C22" s="92">
        <v>42.849069999999998</v>
      </c>
      <c r="D22" s="93">
        <v>47118</v>
      </c>
    </row>
    <row r="23" spans="2:4">
      <c r="B23" t="s">
        <v>3674</v>
      </c>
      <c r="C23" s="92">
        <v>0.4631176500000001</v>
      </c>
      <c r="D23" s="93">
        <v>47566</v>
      </c>
    </row>
    <row r="24" spans="2:4">
      <c r="B24" t="s">
        <v>3671</v>
      </c>
      <c r="C24" s="92">
        <v>24.516929999999999</v>
      </c>
      <c r="D24" s="93">
        <v>47848</v>
      </c>
    </row>
    <row r="25" spans="2:4">
      <c r="B25" t="s">
        <v>3676</v>
      </c>
      <c r="C25" s="92">
        <v>0.46058715</v>
      </c>
      <c r="D25" s="93">
        <v>47848</v>
      </c>
    </row>
    <row r="26" spans="2:4">
      <c r="B26" t="s">
        <v>3672</v>
      </c>
      <c r="C26" s="92">
        <v>0.51387225000000003</v>
      </c>
      <c r="D26" s="93">
        <v>47907</v>
      </c>
    </row>
    <row r="27" spans="2:4">
      <c r="B27" t="s">
        <v>3683</v>
      </c>
      <c r="C27" s="92">
        <v>235.24760000000001</v>
      </c>
      <c r="D27" s="93">
        <v>47938</v>
      </c>
    </row>
    <row r="28" spans="2:4">
      <c r="B28" t="s">
        <v>3675</v>
      </c>
      <c r="C28" s="92">
        <v>71.919882749999999</v>
      </c>
      <c r="D28" s="93">
        <v>47969</v>
      </c>
    </row>
    <row r="29" spans="2:4">
      <c r="B29" t="s">
        <v>3684</v>
      </c>
      <c r="C29" s="92">
        <v>87.978300000000004</v>
      </c>
      <c r="D29" s="93">
        <v>47969</v>
      </c>
    </row>
    <row r="30" spans="2:4">
      <c r="B30" t="s">
        <v>3678</v>
      </c>
      <c r="C30" s="92">
        <v>17.937336428094913</v>
      </c>
      <c r="D30" s="93">
        <v>48212</v>
      </c>
    </row>
    <row r="31" spans="2:4">
      <c r="B31" t="s">
        <v>3679</v>
      </c>
      <c r="C31" s="92">
        <v>22.544628666615896</v>
      </c>
      <c r="D31" s="93">
        <v>48212</v>
      </c>
    </row>
    <row r="32" spans="2:4">
      <c r="B32" t="s">
        <v>3680</v>
      </c>
      <c r="C32" s="92">
        <v>72.788423468283739</v>
      </c>
      <c r="D32" s="93">
        <v>48233</v>
      </c>
    </row>
    <row r="33" spans="2:4">
      <c r="B33" t="s">
        <v>3677</v>
      </c>
      <c r="C33" s="92">
        <v>34.578473004137201</v>
      </c>
      <c r="D33" s="93">
        <v>48274</v>
      </c>
    </row>
    <row r="34" spans="2:4">
      <c r="B34" t="s">
        <v>2533</v>
      </c>
      <c r="C34" s="92">
        <v>20.186339779731469</v>
      </c>
      <c r="D34" s="93">
        <v>48274</v>
      </c>
    </row>
    <row r="35" spans="2:4">
      <c r="B35" t="s">
        <v>3681</v>
      </c>
      <c r="C35" s="92">
        <v>0.32249414999999998</v>
      </c>
      <c r="D35" s="93">
        <v>48297</v>
      </c>
    </row>
    <row r="36" spans="2:4">
      <c r="B36" t="s">
        <v>3682</v>
      </c>
      <c r="C36" s="92">
        <v>101.24658709584939</v>
      </c>
      <c r="D36" s="93">
        <v>48297</v>
      </c>
    </row>
    <row r="37" spans="2:4">
      <c r="B37" t="s">
        <v>3294</v>
      </c>
      <c r="C37" s="92">
        <v>5.9009629260740404</v>
      </c>
      <c r="D37" s="93">
        <v>48482</v>
      </c>
    </row>
    <row r="38" spans="2:4">
      <c r="B38" t="s">
        <v>3673</v>
      </c>
      <c r="C38" s="92">
        <v>70.405609999999996</v>
      </c>
      <c r="D38" s="93">
        <v>48700</v>
      </c>
    </row>
    <row r="39" spans="2:4">
      <c r="B39" t="s">
        <v>3283</v>
      </c>
      <c r="C39" s="92">
        <v>2.197994605146</v>
      </c>
      <c r="D39" s="93">
        <v>48844</v>
      </c>
    </row>
    <row r="40" spans="2:4">
      <c r="B40" t="s">
        <v>3236</v>
      </c>
      <c r="C40" s="92">
        <v>21.589058315859663</v>
      </c>
      <c r="D40" s="93">
        <v>51774</v>
      </c>
    </row>
    <row r="41" spans="2:4">
      <c r="B41" t="s">
        <v>3668</v>
      </c>
      <c r="C41" s="92">
        <v>8.7623555430121201</v>
      </c>
      <c r="D41" s="93">
        <v>52047</v>
      </c>
    </row>
    <row r="42" spans="2:4">
      <c r="B42"/>
      <c r="C42" s="77"/>
    </row>
    <row r="43" spans="2:4">
      <c r="B43" s="79" t="s">
        <v>231</v>
      </c>
      <c r="C43" s="81">
        <f>SUM(C44:C131)</f>
        <v>6280.1147701799882</v>
      </c>
    </row>
    <row r="44" spans="2:4">
      <c r="B44" t="s">
        <v>3686</v>
      </c>
      <c r="C44" s="92">
        <v>14.052266090424599</v>
      </c>
      <c r="D44" s="93">
        <v>45025</v>
      </c>
    </row>
    <row r="45" spans="2:4">
      <c r="B45" t="s">
        <v>3568</v>
      </c>
      <c r="C45" s="92">
        <v>11.534614270692201</v>
      </c>
      <c r="D45" s="93">
        <v>45031</v>
      </c>
    </row>
    <row r="46" spans="2:4">
      <c r="B46" t="s">
        <v>3695</v>
      </c>
      <c r="C46" s="92">
        <v>47.793119700000005</v>
      </c>
      <c r="D46" s="93">
        <v>45107</v>
      </c>
    </row>
    <row r="47" spans="2:4">
      <c r="B47" t="s">
        <v>3499</v>
      </c>
      <c r="C47" s="92">
        <v>0.39275957239599996</v>
      </c>
      <c r="D47" s="93">
        <v>45126</v>
      </c>
    </row>
    <row r="48" spans="2:4">
      <c r="B48" t="s">
        <v>3560</v>
      </c>
      <c r="C48" s="92">
        <v>16.135093392541798</v>
      </c>
      <c r="D48" s="93">
        <v>45187</v>
      </c>
    </row>
    <row r="49" spans="2:4">
      <c r="B49" t="s">
        <v>3526</v>
      </c>
      <c r="C49" s="92">
        <v>1.9193972423696</v>
      </c>
      <c r="D49" s="93">
        <v>45371</v>
      </c>
    </row>
    <row r="50" spans="2:4">
      <c r="B50" t="s">
        <v>3685</v>
      </c>
      <c r="C50" s="92">
        <v>11.118757298866997</v>
      </c>
      <c r="D50" s="93">
        <v>45515</v>
      </c>
    </row>
    <row r="51" spans="2:4">
      <c r="B51" t="s">
        <v>3685</v>
      </c>
      <c r="C51" s="92">
        <v>9.0724542650702009</v>
      </c>
      <c r="D51" s="93">
        <v>45515</v>
      </c>
    </row>
    <row r="52" spans="2:4">
      <c r="B52" t="s">
        <v>3584</v>
      </c>
      <c r="C52" s="92">
        <v>23.835458008957598</v>
      </c>
      <c r="D52" s="93">
        <v>45602</v>
      </c>
    </row>
    <row r="53" spans="2:4">
      <c r="B53" t="s">
        <v>3535</v>
      </c>
      <c r="C53" s="92">
        <v>23.491610000000001</v>
      </c>
      <c r="D53" s="93">
        <v>45615</v>
      </c>
    </row>
    <row r="54" spans="2:4">
      <c r="B54" t="s">
        <v>3593</v>
      </c>
      <c r="C54" s="92">
        <v>10.969191686968799</v>
      </c>
      <c r="D54" s="93">
        <v>45830</v>
      </c>
    </row>
    <row r="55" spans="2:4">
      <c r="B55" t="s">
        <v>3705</v>
      </c>
      <c r="C55" s="92">
        <v>110.05787033600001</v>
      </c>
      <c r="D55" s="93">
        <v>45930</v>
      </c>
    </row>
    <row r="56" spans="2:4">
      <c r="B56" t="s">
        <v>3482</v>
      </c>
      <c r="C56" s="92">
        <v>5.8699178328277997</v>
      </c>
      <c r="D56" s="93">
        <v>46014</v>
      </c>
    </row>
    <row r="57" spans="2:4">
      <c r="B57" t="s">
        <v>3699</v>
      </c>
      <c r="C57" s="92">
        <v>0.30756420000000001</v>
      </c>
      <c r="D57" s="93">
        <v>46082</v>
      </c>
    </row>
    <row r="58" spans="2:4">
      <c r="B58" t="s">
        <v>3700</v>
      </c>
      <c r="C58" s="92">
        <v>90.008005199999999</v>
      </c>
      <c r="D58" s="93">
        <v>46112</v>
      </c>
    </row>
    <row r="59" spans="2:4">
      <c r="B59" t="s">
        <v>3714</v>
      </c>
      <c r="C59" s="92">
        <v>131.43152562750001</v>
      </c>
      <c r="D59" s="93">
        <v>46149</v>
      </c>
    </row>
    <row r="60" spans="2:4">
      <c r="B60" t="s">
        <v>3688</v>
      </c>
      <c r="C60" s="92">
        <v>95.096835986000002</v>
      </c>
      <c r="D60" s="93">
        <v>46417</v>
      </c>
    </row>
    <row r="61" spans="2:4">
      <c r="B61" t="s">
        <v>3610</v>
      </c>
      <c r="C61" s="92">
        <v>48.858289945998393</v>
      </c>
      <c r="D61" s="93">
        <v>46418</v>
      </c>
    </row>
    <row r="62" spans="2:4">
      <c r="B62" t="s">
        <v>3689</v>
      </c>
      <c r="C62" s="92">
        <v>106.46592720199999</v>
      </c>
      <c r="D62" s="93">
        <v>46465</v>
      </c>
    </row>
    <row r="63" spans="2:4">
      <c r="B63" t="s">
        <v>3687</v>
      </c>
      <c r="C63" s="92">
        <v>48.877049390000003</v>
      </c>
      <c r="D63" s="93">
        <v>46573</v>
      </c>
    </row>
    <row r="64" spans="2:4">
      <c r="B64" t="s">
        <v>3720</v>
      </c>
      <c r="C64" s="92">
        <v>96.271220806499997</v>
      </c>
      <c r="D64" s="93">
        <v>46660</v>
      </c>
    </row>
    <row r="65" spans="2:4">
      <c r="B65" t="s">
        <v>3735</v>
      </c>
      <c r="C65" s="92">
        <v>196.64919584700002</v>
      </c>
      <c r="D65" s="93">
        <v>46722</v>
      </c>
    </row>
    <row r="66" spans="2:4">
      <c r="B66" t="s">
        <v>3748</v>
      </c>
      <c r="C66" s="92">
        <v>14.701409700000003</v>
      </c>
      <c r="D66" s="93">
        <v>46722</v>
      </c>
    </row>
    <row r="67" spans="2:4">
      <c r="B67" t="s">
        <v>3713</v>
      </c>
      <c r="C67" s="92">
        <v>74.976433573500003</v>
      </c>
      <c r="D67" s="93">
        <v>46742</v>
      </c>
    </row>
    <row r="68" spans="2:4">
      <c r="B68" t="s">
        <v>3727</v>
      </c>
      <c r="C68" s="92">
        <v>148.33487123099999</v>
      </c>
      <c r="D68" s="93">
        <v>46752</v>
      </c>
    </row>
    <row r="69" spans="2:4">
      <c r="B69" t="s">
        <v>3729</v>
      </c>
      <c r="C69" s="92">
        <v>46.815918636506922</v>
      </c>
      <c r="D69" s="93">
        <v>46753</v>
      </c>
    </row>
    <row r="70" spans="2:4">
      <c r="B70" t="s">
        <v>3694</v>
      </c>
      <c r="C70" s="92">
        <v>72.061124034220001</v>
      </c>
      <c r="D70" s="93">
        <v>46997</v>
      </c>
    </row>
    <row r="71" spans="2:4">
      <c r="B71" t="s">
        <v>3725</v>
      </c>
      <c r="C71" s="92">
        <v>103.55744637372</v>
      </c>
      <c r="D71" s="93">
        <v>46997</v>
      </c>
    </row>
    <row r="72" spans="2:4">
      <c r="B72" t="s">
        <v>3696</v>
      </c>
      <c r="C72" s="92">
        <v>81.22062704999999</v>
      </c>
      <c r="D72" s="93">
        <v>47082</v>
      </c>
    </row>
    <row r="73" spans="2:4">
      <c r="B73" t="s">
        <v>3691</v>
      </c>
      <c r="C73" s="92">
        <v>83.019848699999997</v>
      </c>
      <c r="D73" s="93">
        <v>47201</v>
      </c>
    </row>
    <row r="74" spans="2:4">
      <c r="B74" t="s">
        <v>3702</v>
      </c>
      <c r="C74" s="92">
        <v>50.534193450000004</v>
      </c>
      <c r="D74" s="93">
        <v>47236</v>
      </c>
    </row>
    <row r="75" spans="2:4">
      <c r="B75" t="s">
        <v>3708</v>
      </c>
      <c r="C75" s="92">
        <v>31.363920749999998</v>
      </c>
      <c r="D75" s="93">
        <v>47301</v>
      </c>
    </row>
    <row r="76" spans="2:4">
      <c r="B76" t="s">
        <v>3711</v>
      </c>
      <c r="C76" s="92">
        <v>151.73770037400004</v>
      </c>
      <c r="D76" s="93">
        <v>47301</v>
      </c>
    </row>
    <row r="77" spans="2:4">
      <c r="B77" t="s">
        <v>3721</v>
      </c>
      <c r="C77" s="92">
        <v>65.174871150000001</v>
      </c>
      <c r="D77" s="93">
        <v>47301</v>
      </c>
    </row>
    <row r="78" spans="2:4">
      <c r="B78" t="s">
        <v>3726</v>
      </c>
      <c r="C78" s="92">
        <v>139.14623025</v>
      </c>
      <c r="D78" s="93">
        <v>47398</v>
      </c>
    </row>
    <row r="79" spans="2:4">
      <c r="B79" t="s">
        <v>3690</v>
      </c>
      <c r="C79" s="92">
        <v>3.2947471500000001</v>
      </c>
      <c r="D79" s="93">
        <v>47447</v>
      </c>
    </row>
    <row r="80" spans="2:4">
      <c r="B80" t="s">
        <v>3703</v>
      </c>
      <c r="C80" s="92">
        <v>0.22337085000000001</v>
      </c>
      <c r="D80" s="93">
        <v>47453</v>
      </c>
    </row>
    <row r="81" spans="2:4">
      <c r="B81" t="s">
        <v>3716</v>
      </c>
      <c r="C81" s="92">
        <v>47.546754558000003</v>
      </c>
      <c r="D81" s="93">
        <v>47463</v>
      </c>
    </row>
    <row r="82" spans="2:4">
      <c r="B82" t="s">
        <v>3724</v>
      </c>
      <c r="C82" s="92">
        <v>14.555479536802721</v>
      </c>
      <c r="D82" s="93">
        <v>47467</v>
      </c>
    </row>
    <row r="83" spans="2:4">
      <c r="B83" t="s">
        <v>2529</v>
      </c>
      <c r="C83" s="92">
        <v>11.22095177745218</v>
      </c>
      <c r="D83" s="93">
        <v>47467</v>
      </c>
    </row>
    <row r="84" spans="2:4">
      <c r="B84" t="s">
        <v>3750</v>
      </c>
      <c r="C84" s="92">
        <v>141.7366796025</v>
      </c>
      <c r="D84" s="93">
        <v>47528</v>
      </c>
    </row>
    <row r="85" spans="2:4">
      <c r="B85" t="s">
        <v>3745</v>
      </c>
      <c r="C85" s="92">
        <v>61.738018350000004</v>
      </c>
      <c r="D85" s="93">
        <v>47599</v>
      </c>
    </row>
    <row r="86" spans="2:4">
      <c r="B86" t="s">
        <v>3737</v>
      </c>
      <c r="C86" s="92">
        <v>367.93888899317068</v>
      </c>
      <c r="D86" s="93">
        <v>47665</v>
      </c>
    </row>
    <row r="87" spans="2:4">
      <c r="B87" t="s">
        <v>3744</v>
      </c>
      <c r="C87" s="92">
        <v>146.8731881003753</v>
      </c>
      <c r="D87" s="93">
        <v>47665</v>
      </c>
    </row>
    <row r="88" spans="2:4">
      <c r="B88" t="s">
        <v>3704</v>
      </c>
      <c r="C88" s="92">
        <v>199.580535</v>
      </c>
      <c r="D88" s="93">
        <v>47735</v>
      </c>
    </row>
    <row r="89" spans="2:4">
      <c r="B89" t="s">
        <v>3746</v>
      </c>
      <c r="C89" s="92">
        <v>154.41940128623287</v>
      </c>
      <c r="D89" s="93">
        <v>47832</v>
      </c>
    </row>
    <row r="90" spans="2:4">
      <c r="B90" t="s">
        <v>3709</v>
      </c>
      <c r="C90" s="92">
        <v>16.741852685999998</v>
      </c>
      <c r="D90" s="93">
        <v>47848</v>
      </c>
    </row>
    <row r="91" spans="2:4">
      <c r="B91" t="s">
        <v>3723</v>
      </c>
      <c r="C91" s="92">
        <v>65.149446009469017</v>
      </c>
      <c r="D91" s="93">
        <v>47848</v>
      </c>
    </row>
    <row r="92" spans="2:4">
      <c r="B92" t="s">
        <v>2494</v>
      </c>
      <c r="C92" s="92">
        <v>29.866360078896669</v>
      </c>
      <c r="D92" s="93">
        <v>47848</v>
      </c>
    </row>
    <row r="93" spans="2:4">
      <c r="B93" t="s">
        <v>3692</v>
      </c>
      <c r="C93" s="92">
        <v>88.824087915580009</v>
      </c>
      <c r="D93" s="93">
        <v>47849</v>
      </c>
    </row>
    <row r="94" spans="2:4">
      <c r="B94" t="s">
        <v>3697</v>
      </c>
      <c r="C94" s="92">
        <v>0.21178829199999999</v>
      </c>
      <c r="D94" s="93">
        <v>47879</v>
      </c>
    </row>
    <row r="95" spans="2:4">
      <c r="B95" t="s">
        <v>3752</v>
      </c>
      <c r="C95" s="92">
        <v>189.32381443350002</v>
      </c>
      <c r="D95" s="93">
        <v>47927</v>
      </c>
    </row>
    <row r="96" spans="2:4">
      <c r="B96" t="s">
        <v>3754</v>
      </c>
      <c r="C96" s="92">
        <v>264.98977710979801</v>
      </c>
      <c r="D96" s="93">
        <v>47937</v>
      </c>
    </row>
    <row r="97" spans="2:4">
      <c r="B97" t="s">
        <v>3706</v>
      </c>
      <c r="C97" s="92">
        <v>72.460852678500018</v>
      </c>
      <c r="D97" s="93">
        <v>47987</v>
      </c>
    </row>
    <row r="98" spans="2:4">
      <c r="B98" t="s">
        <v>3712</v>
      </c>
      <c r="C98" s="92">
        <v>21.569395751439998</v>
      </c>
      <c r="D98" s="93">
        <v>48029</v>
      </c>
    </row>
    <row r="99" spans="2:4">
      <c r="B99" t="s">
        <v>3710</v>
      </c>
      <c r="C99" s="92">
        <v>0.42423579449999999</v>
      </c>
      <c r="D99" s="93">
        <v>48030</v>
      </c>
    </row>
    <row r="100" spans="2:4">
      <c r="B100" t="s">
        <v>2627</v>
      </c>
      <c r="C100" s="92">
        <v>90.829887799999995</v>
      </c>
      <c r="D100" s="93">
        <v>48054</v>
      </c>
    </row>
    <row r="101" spans="2:4">
      <c r="B101" t="s">
        <v>3730</v>
      </c>
      <c r="C101" s="92">
        <v>104.68879484727526</v>
      </c>
      <c r="D101" s="93">
        <v>48121</v>
      </c>
    </row>
    <row r="102" spans="2:4">
      <c r="B102" t="s">
        <v>3731</v>
      </c>
      <c r="C102" s="92">
        <v>27.088225039230881</v>
      </c>
      <c r="D102" s="93">
        <v>48121</v>
      </c>
    </row>
    <row r="103" spans="2:4">
      <c r="B103" t="s">
        <v>3722</v>
      </c>
      <c r="C103" s="92">
        <v>0.2617275038379383</v>
      </c>
      <c r="D103" s="93">
        <v>48122</v>
      </c>
    </row>
    <row r="104" spans="2:4">
      <c r="B104" t="s">
        <v>3719</v>
      </c>
      <c r="C104" s="92">
        <v>6.7296453195000003</v>
      </c>
      <c r="D104" s="93">
        <v>48151</v>
      </c>
    </row>
    <row r="105" spans="2:4">
      <c r="B105" t="s">
        <v>3717</v>
      </c>
      <c r="C105" s="92">
        <v>104.53424103750002</v>
      </c>
      <c r="D105" s="93">
        <v>48176</v>
      </c>
    </row>
    <row r="106" spans="2:4">
      <c r="B106" t="s">
        <v>2543</v>
      </c>
      <c r="C106" s="92">
        <v>70.922936443273727</v>
      </c>
      <c r="D106" s="93">
        <v>48180</v>
      </c>
    </row>
    <row r="107" spans="2:4">
      <c r="B107" t="s">
        <v>3698</v>
      </c>
      <c r="C107" s="92">
        <v>5.6240496254999996</v>
      </c>
      <c r="D107" s="93">
        <v>48213</v>
      </c>
    </row>
    <row r="108" spans="2:4">
      <c r="B108" t="s">
        <v>3736</v>
      </c>
      <c r="C108" s="92">
        <v>95.175126087999999</v>
      </c>
      <c r="D108" s="93">
        <v>48234</v>
      </c>
    </row>
    <row r="109" spans="2:4">
      <c r="B109" t="s">
        <v>3693</v>
      </c>
      <c r="C109" s="92">
        <v>34.640954400000005</v>
      </c>
      <c r="D109" s="93">
        <v>48268</v>
      </c>
    </row>
    <row r="110" spans="2:4">
      <c r="B110" t="s">
        <v>3728</v>
      </c>
      <c r="C110" s="92">
        <v>17.236319999999999</v>
      </c>
      <c r="D110" s="93">
        <v>48294</v>
      </c>
    </row>
    <row r="111" spans="2:4">
      <c r="B111" t="s">
        <v>3732</v>
      </c>
      <c r="C111" s="92">
        <v>3.7495760489599999</v>
      </c>
      <c r="D111" s="93">
        <v>48319</v>
      </c>
    </row>
    <row r="112" spans="2:4">
      <c r="B112" t="s">
        <v>3734</v>
      </c>
      <c r="C112" s="92">
        <v>122.978573223662</v>
      </c>
      <c r="D112" s="93">
        <v>48332</v>
      </c>
    </row>
    <row r="113" spans="2:4">
      <c r="B113" t="s">
        <v>3739</v>
      </c>
      <c r="C113" s="92">
        <v>134.83154700000003</v>
      </c>
      <c r="D113" s="93">
        <v>48365</v>
      </c>
    </row>
    <row r="114" spans="2:4">
      <c r="B114" t="s">
        <v>2523</v>
      </c>
      <c r="C114" s="92">
        <v>100.1963882</v>
      </c>
      <c r="D114" s="93">
        <v>48366</v>
      </c>
    </row>
    <row r="115" spans="2:4">
      <c r="B115" t="s">
        <v>3740</v>
      </c>
      <c r="C115" s="92">
        <v>84.372180332373773</v>
      </c>
      <c r="D115" s="93">
        <v>48395</v>
      </c>
    </row>
    <row r="116" spans="2:4">
      <c r="B116" t="s">
        <v>3741</v>
      </c>
      <c r="C116" s="92">
        <v>42.186081008999651</v>
      </c>
      <c r="D116" s="93">
        <v>48395</v>
      </c>
    </row>
    <row r="117" spans="2:4">
      <c r="B117" t="s">
        <v>2538</v>
      </c>
      <c r="C117" s="92">
        <v>7.378215</v>
      </c>
      <c r="D117" s="93">
        <v>48466</v>
      </c>
    </row>
    <row r="118" spans="2:4">
      <c r="B118" t="s">
        <v>3742</v>
      </c>
      <c r="C118" s="92">
        <v>10.007449000000001</v>
      </c>
      <c r="D118" s="93">
        <v>48466</v>
      </c>
    </row>
    <row r="119" spans="2:4">
      <c r="B119" t="s">
        <v>3749</v>
      </c>
      <c r="C119" s="92">
        <v>173.9100096436463</v>
      </c>
      <c r="D119" s="93">
        <v>48669</v>
      </c>
    </row>
    <row r="120" spans="2:4">
      <c r="B120" t="s">
        <v>3747</v>
      </c>
      <c r="C120" s="92">
        <v>149.19205393578622</v>
      </c>
      <c r="D120" s="93">
        <v>48757</v>
      </c>
    </row>
    <row r="121" spans="2:4">
      <c r="B121" t="s">
        <v>3743</v>
      </c>
      <c r="C121" s="92">
        <v>117.97425975000002</v>
      </c>
      <c r="D121" s="93">
        <v>48914</v>
      </c>
    </row>
    <row r="122" spans="2:4">
      <c r="B122" t="s">
        <v>3707</v>
      </c>
      <c r="C122" s="92">
        <v>58.480269640500005</v>
      </c>
      <c r="D122" s="93">
        <v>48942</v>
      </c>
    </row>
    <row r="123" spans="2:4">
      <c r="B123" t="s">
        <v>3718</v>
      </c>
      <c r="C123" s="92">
        <v>40.789706092500005</v>
      </c>
      <c r="D123" s="93">
        <v>48942</v>
      </c>
    </row>
    <row r="124" spans="2:4">
      <c r="B124" t="s">
        <v>2433</v>
      </c>
      <c r="C124" s="92">
        <v>127.7855505</v>
      </c>
      <c r="D124" s="93">
        <v>49405</v>
      </c>
    </row>
    <row r="125" spans="2:4">
      <c r="B125" t="s">
        <v>3733</v>
      </c>
      <c r="C125" s="92">
        <v>122.344740632</v>
      </c>
      <c r="D125" s="93">
        <v>49427</v>
      </c>
    </row>
    <row r="126" spans="2:4">
      <c r="B126" t="s">
        <v>3701</v>
      </c>
      <c r="C126" s="92">
        <v>208.76152037200001</v>
      </c>
      <c r="D126" s="93">
        <v>50495</v>
      </c>
    </row>
    <row r="127" spans="2:4">
      <c r="B127" t="s">
        <v>3715</v>
      </c>
      <c r="C127" s="92">
        <v>3.7596000000000004E-2</v>
      </c>
      <c r="D127" s="93">
        <v>50495</v>
      </c>
    </row>
    <row r="128" spans="2:4">
      <c r="B128" t="s">
        <v>3738</v>
      </c>
      <c r="C128" s="92">
        <v>32.249494189739835</v>
      </c>
      <c r="D128" s="93">
        <v>50495</v>
      </c>
    </row>
    <row r="129" spans="2:4">
      <c r="B129" t="s">
        <v>3751</v>
      </c>
      <c r="C129" s="92">
        <v>53.253613350000009</v>
      </c>
      <c r="D129" s="93">
        <v>50495</v>
      </c>
    </row>
    <row r="130" spans="2:4">
      <c r="B130" t="s">
        <v>3753</v>
      </c>
      <c r="C130" s="92">
        <v>70.361693026426238</v>
      </c>
      <c r="D130" s="93">
        <v>50495</v>
      </c>
    </row>
    <row r="131" spans="2:4">
      <c r="B131"/>
      <c r="C131" s="77"/>
    </row>
    <row r="132" spans="2:4">
      <c r="B132"/>
      <c r="C132" s="92"/>
      <c r="D132" s="93"/>
    </row>
    <row r="133" spans="2:4">
      <c r="B133"/>
      <c r="C133" s="92"/>
      <c r="D133"/>
    </row>
  </sheetData>
  <sortState xmlns:xlrd2="http://schemas.microsoft.com/office/spreadsheetml/2017/richdata2" ref="A44:BI156">
    <sortCondition ref="D44:D156"/>
  </sortState>
  <mergeCells count="1">
    <mergeCell ref="B7:D7"/>
  </mergeCells>
  <dataValidations count="1">
    <dataValidation allowBlank="1" showInputMessage="1" showErrorMessage="1" sqref="C1:C4 B134:D1048576 E45:XFD1048576 A5:XFD44 A45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3659</v>
      </c>
    </row>
    <row r="3" spans="2:18" s="1" customFormat="1">
      <c r="B3" s="2" t="s">
        <v>2</v>
      </c>
      <c r="C3" s="26" t="s">
        <v>3660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3659</v>
      </c>
    </row>
    <row r="3" spans="2:18" s="1" customFormat="1">
      <c r="B3" s="2" t="s">
        <v>2</v>
      </c>
      <c r="C3" s="26" t="s">
        <v>3660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3659</v>
      </c>
    </row>
    <row r="3" spans="2:23" s="1" customFormat="1">
      <c r="B3" s="2" t="s">
        <v>2</v>
      </c>
      <c r="C3" s="26" t="s">
        <v>3660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353</v>
      </c>
      <c r="D27" s="16"/>
    </row>
    <row r="28" spans="2:23">
      <c r="B28" t="s">
        <v>354</v>
      </c>
      <c r="D28" s="16"/>
    </row>
    <row r="29" spans="2:23">
      <c r="B29" t="s">
        <v>355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2023-05-31T13:10:49Z</dcterms:modified>
</cp:coreProperties>
</file>