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1-3.2023\רשימות נכסים- 31.3.23\רשימות נכסים- שידור שני- 3.3.23\"/>
    </mc:Choice>
  </mc:AlternateContent>
  <xr:revisionPtr revIDLastSave="0" documentId="13_ncr:1_{D0B91938-AE6C-45CE-AF68-477DA4B6CD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2" l="1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11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J17" i="2"/>
  <c r="K16" i="2"/>
  <c r="K15" i="2"/>
  <c r="K14" i="2"/>
  <c r="K13" i="2"/>
  <c r="K12" i="2"/>
  <c r="K11" i="2"/>
  <c r="K17" i="2" l="1"/>
</calcChain>
</file>

<file path=xl/sharedStrings.xml><?xml version="1.0" encoding="utf-8"?>
<sst xmlns="http://schemas.openxmlformats.org/spreadsheetml/2006/main" count="2559" uniqueCount="351">
  <si>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</si>
  <si>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</si>
  <si>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</si>
  <si>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</si>
  <si>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</si>
  <si>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</si>
  <si>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</si>
  <si>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</si>
  <si>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</si>
  <si>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</si>
  <si>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</si>
  <si>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</si>
  <si>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</si>
  <si>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</si>
  <si>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</si>
  <si>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</si>
  <si>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</si>
  <si>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</si>
  <si>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</si>
  <si>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</si>
  <si>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</si>
  <si>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</si>
  <si>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</si>
  <si>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</si>
  <si>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</si>
  <si>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</si>
  <si>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</si>
  <si>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</si>
  <si>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</si>
  <si>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</si>
  <si>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</si>
  <si>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</si>
  <si>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</si>
  <si>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</si>
  <si>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</si>
  <si>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</si>
  <si>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</si>
  <si>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</si>
  <si>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</si>
  <si>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</si>
  <si>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</si>
  <si>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</si>
  <si>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</si>
  <si>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</si>
  <si>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</si>
  <si>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</si>
  <si>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</si>
  <si>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</si>
  <si>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</si>
  <si>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</si>
  <si>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</si>
  <si>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</si>
  <si>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</si>
  <si>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</si>
  <si>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</si>
  <si>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</si>
  <si>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</si>
  <si>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</si>
  <si>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</si>
  <si>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</si>
  <si>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</si>
  <si>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</si>
  <si>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</si>
  <si>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</si>
  <si>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</si>
  <si>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</si>
  <si>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</si>
  <si>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</si>
  <si>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</si>
  <si>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</si>
  <si>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</si>
  <si>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</si>
  <si>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</si>
  <si>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</si>
  <si>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</si>
  <si>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</si>
  <si>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</si>
  <si>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</si>
  <si>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</si>
  <si>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</si>
  <si>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</si>
  <si>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</si>
  <si>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</si>
  <si>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</si>
  <si>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</si>
  <si>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</si>
  <si>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</si>
  <si>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</si>
  <si>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</si>
  <si>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</si>
  <si>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</si>
  <si>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</si>
  <si>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</si>
  <si>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</si>
  <si>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</si>
  <si>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</si>
  <si>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</si>
  <si>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</si>
  <si>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</si>
  <si>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</si>
  <si>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</si>
  <si>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</si>
  <si>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</si>
  <si>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</si>
  <si>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</si>
  <si>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</si>
  <si>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</si>
  <si>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</si>
  <si>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</si>
  <si>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</si>
  <si>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</si>
  <si>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</si>
  <si>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</si>
  <si>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</si>
  <si>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</si>
  <si>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</si>
  <si>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</si>
  <si>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</si>
  <si>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</si>
  <si>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</si>
  <si>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</si>
  <si>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</si>
  <si>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</si>
  <si>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</si>
  <si>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</si>
  <si>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</si>
  <si>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</si>
  <si>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</si>
  <si>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</si>
  <si>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</si>
  <si>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</si>
  <si>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</si>
  <si>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</si>
  <si>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</si>
  <si>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</si>
  <si>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</si>
  <si>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</si>
  <si>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</si>
  <si>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</si>
  <si>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</si>
  <si>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</si>
  <si>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</si>
  <si>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</si>
  <si>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</si>
  <si>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</si>
  <si>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</si>
  <si>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</si>
  <si>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</si>
  <si>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</si>
  <si>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</si>
  <si>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</si>
  <si>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</si>
  <si>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</si>
  <si>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</si>
  <si>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</si>
  <si>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</si>
  <si>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</si>
  <si>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</si>
  <si>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</si>
  <si>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</si>
  <si>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</si>
  <si>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</si>
  <si>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</si>
  <si>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</si>
  <si>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</si>
  <si>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</si>
  <si>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</si>
  <si>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</si>
  <si>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</si>
  <si>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</si>
  <si>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</si>
  <si>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</si>
  <si>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</si>
  <si>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</si>
  <si>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</si>
  <si>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</si>
  <si>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</si>
  <si>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</si>
  <si>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</si>
  <si>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</si>
  <si>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</si>
  <si>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</si>
  <si>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</si>
  <si>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</si>
  <si>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</si>
  <si>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</si>
  <si>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</si>
  <si>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</si>
  <si>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</si>
  <si>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</si>
  <si>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</si>
  <si>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</si>
  <si>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</si>
  <si>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</si>
  <si>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</si>
  <si>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</si>
  <si>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</si>
  <si>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בהתאם לשיטה שיושמה בדוח הכספי *</t>
  </si>
  <si>
    <t>סה"כ בישראל</t>
  </si>
  <si>
    <t>סה"כ יתרת מזומנים ועו"ש בש"ח</t>
  </si>
  <si>
    <t>1111111111- 10- לאומי</t>
  </si>
  <si>
    <t>10</t>
  </si>
  <si>
    <t>ilAAA</t>
  </si>
  <si>
    <t>S&amp;P מעלות</t>
  </si>
  <si>
    <t>סה"כ יתרת מזומנים ועו"ש נקובים במט"ח</t>
  </si>
  <si>
    <t>0</t>
  </si>
  <si>
    <t>לא מדורג</t>
  </si>
  <si>
    <t>20001- 10- 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</si>
  <si>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</si>
  <si>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</si>
  <si>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</si>
  <si>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</si>
  <si>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</si>
  <si>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</si>
  <si>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</si>
  <si>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</si>
  <si>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</si>
  <si>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לא צמודות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</si>
  <si>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</si>
  <si>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</si>
  <si>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</si>
  <si>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</si>
  <si>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</si>
  <si>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</si>
  <si>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</si>
  <si>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</si>
  <si>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</si>
  <si>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</si>
  <si>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</si>
  <si>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</si>
  <si>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</si>
  <si>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</si>
  <si>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</si>
  <si>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</si>
  <si>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</si>
  <si>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</si>
  <si>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תכלית 500 PR P&amp;S- מיטב תכלית קרנות נאמנות בע"מ</t>
  </si>
  <si>
    <t>1144385</t>
  </si>
  <si>
    <t>513534974</t>
  </si>
  <si>
    <t>מניות</t>
  </si>
  <si>
    <t>קסם S&amp;P 500 (4D) ETF- קסם קרנות נאמנות בע"מ</t>
  </si>
  <si>
    <t>1146471</t>
  </si>
  <si>
    <t>510938608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</si>
  <si>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</si>
  <si>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</si>
  <si>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</si>
  <si>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</si>
  <si>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AMUNDI S&amp;P 500 UCITS ETF- AMUNDI ETF (ישן)</t>
  </si>
  <si>
    <t>LU1681049018</t>
  </si>
  <si>
    <t>NASDAQ</t>
  </si>
  <si>
    <t>27482</t>
  </si>
  <si>
    <t>ISHARES S&amp;P500 SWAP UCITS- BlackRock  Asset Managment ireland</t>
  </si>
  <si>
    <t>IE00BMTX1Y45</t>
  </si>
  <si>
    <t>EURONEXT</t>
  </si>
  <si>
    <t>27796</t>
  </si>
  <si>
    <t>DBX S&amp;P500 1C- DB x TRACKERS</t>
  </si>
  <si>
    <t>LU0490618542</t>
  </si>
  <si>
    <t>LSE</t>
  </si>
  <si>
    <t>12104</t>
  </si>
  <si>
    <t>Source s&amp;p 500 ireland- Invesco investment management limited</t>
  </si>
  <si>
    <t>IE00B3YCGJ38</t>
  </si>
  <si>
    <t>21100</t>
  </si>
  <si>
    <t>Lyxor Etf S&amp;P 500- LYXOR ETF</t>
  </si>
  <si>
    <t>LU0496786657</t>
  </si>
  <si>
    <t>10267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</si>
  <si>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</si>
  <si>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</si>
  <si>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</si>
  <si>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</si>
  <si>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</si>
  <si>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</si>
  <si>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</si>
  <si>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</si>
  <si>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</si>
  <si>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</si>
  <si>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S&amp;P500 EMINI FUT JUN23-מחקה מדד</t>
  </si>
  <si>
    <t>8769661</t>
  </si>
  <si>
    <t>סה"כ קרן מובטחת</t>
  </si>
  <si>
    <t>סה"כ קרן לא מובטחת</t>
  </si>
  <si>
    <t>סה"כ מוצרים מאוגחים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</si>
  <si>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</si>
  <si>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</si>
  <si>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</si>
  <si>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</si>
  <si>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</si>
  <si>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</si>
  <si>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</si>
  <si>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</si>
  <si>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</si>
  <si>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</si>
  <si>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</si>
  <si>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</si>
  <si>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</si>
  <si>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</si>
  <si>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</si>
  <si>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</si>
  <si>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</si>
  <si>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</si>
  <si>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</si>
  <si>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 ILS-USD03.04.2023</t>
  </si>
  <si>
    <t>715000359</t>
  </si>
  <si>
    <t>30/03/23</t>
  </si>
  <si>
    <t>FW ILS-USD25.04.2023</t>
  </si>
  <si>
    <t>715000320</t>
  </si>
  <si>
    <t>31/01/23</t>
  </si>
  <si>
    <t>715000321</t>
  </si>
  <si>
    <t>715000322</t>
  </si>
  <si>
    <t>715000323</t>
  </si>
  <si>
    <t>715000326</t>
  </si>
  <si>
    <t>715000327</t>
  </si>
  <si>
    <t>715000329</t>
  </si>
  <si>
    <t>28/02/23</t>
  </si>
  <si>
    <t>715000330</t>
  </si>
  <si>
    <t>715000337</t>
  </si>
  <si>
    <t>715000338</t>
  </si>
  <si>
    <t>715000343</t>
  </si>
  <si>
    <t>715000346</t>
  </si>
  <si>
    <t>715000353</t>
  </si>
  <si>
    <t>FW ILS-USD31.03.2023</t>
  </si>
  <si>
    <t>715000358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</si>
  <si>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</si>
  <si>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</si>
  <si>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</si>
  <si>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</si>
  <si>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</si>
  <si>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</si>
  <si>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</si>
  <si>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</si>
  <si>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</si>
  <si>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</si>
  <si>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</si>
  <si>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</si>
  <si>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</si>
  <si>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</si>
  <si>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</si>
  <si>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</si>
  <si>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</si>
  <si>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</si>
  <si>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</si>
  <si>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 וזכאים בגין שיקוף</t>
  </si>
  <si>
    <t>26630548</t>
  </si>
  <si>
    <t>בטחונות דולר ארצות הברית לאומי</t>
  </si>
  <si>
    <t>300011017</t>
  </si>
  <si>
    <t>בטחונות שקל לאומי</t>
  </si>
  <si>
    <t>300011009</t>
  </si>
  <si>
    <t>רבית עוש לקבל</t>
  </si>
  <si>
    <t>1111110</t>
  </si>
  <si>
    <t>מגדל מקפת קרנות פנסיה וקופות גמל בע"מ</t>
  </si>
  <si>
    <t>מגדל גמל להשקעה מסלול מחקה מדד S&amp;P500</t>
  </si>
  <si>
    <t>בנק לאומי</t>
  </si>
  <si>
    <t>20003- 10- לאומי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</si>
</sst>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14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  <xf numFmtId="166" fontId="0" fillId="0" borderId="0" xfId="0" applyNumberFormat="1"/>
    <xf numFmtId="4" fontId="0" fillId="0" borderId="0" xfId="0" applyNumberFormat="1"/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0"/>
  <sheetViews>
    <sheetView rightToLeft="1" tabSelected="1" workbookViewId="0">
      <selection activeCell="C5" sqref="C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s="98">
        <v>45016</v>
      </c>
    </row>
    <row r="2" spans="1:36">
      <c r="B2" s="2" t="s">
        <v>1</v>
      </c>
      <c r="C2" s="12" t="s">
        <v>347</v>
      </c>
    </row>
    <row r="3" spans="1:36">
      <c r="B3" s="2" t="s">
        <v>2</v>
      </c>
      <c r="C3" s="99" t="s">
        <v>348</v>
      </c>
    </row>
    <row r="4" spans="1:36">
      <c r="B4" s="2" t="s">
        <v>3</v>
      </c>
      <c r="C4" s="100">
        <v>13563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18740.061042638001</v>
      </c>
      <c r="D11" s="76">
        <v>0.24110000000000001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0</v>
      </c>
      <c r="D13" s="78">
        <v>0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0</v>
      </c>
      <c r="D15" s="78">
        <v>0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58836.455628102791</v>
      </c>
      <c r="D17" s="78">
        <v>0.75690000000000002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824.64188761979199</v>
      </c>
      <c r="D21" s="78">
        <v>1.06E-2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293.9223389660653</v>
      </c>
      <c r="D31" s="78">
        <v>3.8E-3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-963.78653682000004</v>
      </c>
      <c r="D37" s="78">
        <v>-1.24E-2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77731.294360506654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197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>
        <v>3.8961999999999999</v>
      </c>
    </row>
    <row r="48" spans="1:4">
      <c r="C48" t="s">
        <v>106</v>
      </c>
      <c r="D48">
        <v>3.5859999999999999</v>
      </c>
    </row>
    <row r="49" spans="3:4">
      <c r="C49"/>
      <c r="D49"/>
    </row>
    <row r="50" spans="3:4">
      <c r="C50"/>
      <c r="D50"/>
    </row>
  </sheetData>
  <sortState xmlns:xlrd2="http://schemas.microsoft.com/office/spreadsheetml/2017/richdata2" ref="A47:BI48">
    <sortCondition ref="C47:C48"/>
  </sortState>
  <mergeCells count="1">
    <mergeCell ref="B6:D6"/>
  </mergeCells>
  <dataValidations count="1">
    <dataValidation allowBlank="1" showInputMessage="1" showErrorMessage="1" sqref="C1:C4" xr:uid="{3A149B19-9502-4A20-BF3A-D5A781537566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 s="1" customFormat="1">
      <c r="B1" s="2" t="s">
        <v>0</v>
      </c>
      <c r="C1" s="98">
        <v>45016</v>
      </c>
    </row>
    <row r="2" spans="2:61" s="1" customFormat="1">
      <c r="B2" s="2" t="s">
        <v>1</v>
      </c>
      <c r="C2" s="12" t="s">
        <v>347</v>
      </c>
    </row>
    <row r="3" spans="2:61" s="1" customFormat="1">
      <c r="B3" s="2" t="s">
        <v>2</v>
      </c>
      <c r="C3" s="99" t="s">
        <v>348</v>
      </c>
    </row>
    <row r="4" spans="2:61" s="1" customFormat="1">
      <c r="B4" s="2" t="s">
        <v>3</v>
      </c>
      <c r="C4" s="100">
        <v>13563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198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270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205</v>
      </c>
      <c r="C14" t="s">
        <v>205</v>
      </c>
      <c r="D14" s="16"/>
      <c r="E14" t="s">
        <v>205</v>
      </c>
      <c r="F14" t="s">
        <v>205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271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205</v>
      </c>
      <c r="C16" t="s">
        <v>205</v>
      </c>
      <c r="D16" s="16"/>
      <c r="E16" t="s">
        <v>205</v>
      </c>
      <c r="F16" t="s">
        <v>205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272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205</v>
      </c>
      <c r="C18" t="s">
        <v>205</v>
      </c>
      <c r="D18" s="16"/>
      <c r="E18" t="s">
        <v>205</v>
      </c>
      <c r="F18" t="s">
        <v>205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229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205</v>
      </c>
      <c r="C20" t="s">
        <v>205</v>
      </c>
      <c r="D20" s="16"/>
      <c r="E20" t="s">
        <v>205</v>
      </c>
      <c r="F20" t="s">
        <v>205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213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270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205</v>
      </c>
      <c r="C23" t="s">
        <v>205</v>
      </c>
      <c r="D23" s="16"/>
      <c r="E23" t="s">
        <v>205</v>
      </c>
      <c r="F23" t="s">
        <v>205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273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205</v>
      </c>
      <c r="C25" t="s">
        <v>205</v>
      </c>
      <c r="D25" s="16"/>
      <c r="E25" t="s">
        <v>205</v>
      </c>
      <c r="F25" t="s">
        <v>205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272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205</v>
      </c>
      <c r="C27" t="s">
        <v>205</v>
      </c>
      <c r="D27" s="16"/>
      <c r="E27" t="s">
        <v>205</v>
      </c>
      <c r="F27" t="s">
        <v>205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274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205</v>
      </c>
      <c r="C29" t="s">
        <v>205</v>
      </c>
      <c r="D29" s="16"/>
      <c r="E29" t="s">
        <v>205</v>
      </c>
      <c r="F29" t="s">
        <v>205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229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205</v>
      </c>
      <c r="C31" t="s">
        <v>205</v>
      </c>
      <c r="D31" s="16"/>
      <c r="E31" t="s">
        <v>205</v>
      </c>
      <c r="F31" t="s">
        <v>205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215</v>
      </c>
      <c r="C32" s="16"/>
      <c r="D32" s="16"/>
      <c r="E32" s="16"/>
    </row>
    <row r="33" spans="2:5">
      <c r="B33" t="s">
        <v>221</v>
      </c>
      <c r="C33" s="16"/>
      <c r="D33" s="16"/>
      <c r="E33" s="16"/>
    </row>
    <row r="34" spans="2:5">
      <c r="B34" t="s">
        <v>222</v>
      </c>
      <c r="C34" s="16"/>
      <c r="D34" s="16"/>
      <c r="E34" s="16"/>
    </row>
    <row r="35" spans="2:5">
      <c r="B35" t="s">
        <v>223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sqref="A1:XFD4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 s="1" customFormat="1">
      <c r="B1" s="2" t="s">
        <v>0</v>
      </c>
      <c r="C1" s="98">
        <v>45016</v>
      </c>
    </row>
    <row r="2" spans="1:60" s="1" customFormat="1">
      <c r="B2" s="2" t="s">
        <v>1</v>
      </c>
      <c r="C2" s="12" t="s">
        <v>347</v>
      </c>
    </row>
    <row r="3" spans="1:60" s="1" customFormat="1">
      <c r="B3" s="2" t="s">
        <v>2</v>
      </c>
      <c r="C3" s="99" t="s">
        <v>348</v>
      </c>
    </row>
    <row r="4" spans="1:60" s="1" customFormat="1">
      <c r="B4" s="2" t="s">
        <v>3</v>
      </c>
      <c r="C4" s="100">
        <v>13563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25.84</v>
      </c>
      <c r="H11" s="25"/>
      <c r="I11" s="75">
        <v>824.64188761979199</v>
      </c>
      <c r="J11" s="76">
        <v>1</v>
      </c>
      <c r="K11" s="76">
        <v>1.06E-2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198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205</v>
      </c>
      <c r="C13" t="s">
        <v>205</v>
      </c>
      <c r="D13" s="19"/>
      <c r="E13" t="s">
        <v>205</v>
      </c>
      <c r="F13" t="s">
        <v>205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213</v>
      </c>
      <c r="C14" s="19"/>
      <c r="D14" s="19"/>
      <c r="E14" s="19"/>
      <c r="F14" s="19"/>
      <c r="G14" s="81">
        <v>25.84</v>
      </c>
      <c r="H14" s="19"/>
      <c r="I14" s="81">
        <v>824.64188761979199</v>
      </c>
      <c r="J14" s="80">
        <v>1</v>
      </c>
      <c r="K14" s="80">
        <v>1.06E-2</v>
      </c>
      <c r="BF14" s="16" t="s">
        <v>126</v>
      </c>
    </row>
    <row r="15" spans="1:60">
      <c r="B15" t="s">
        <v>275</v>
      </c>
      <c r="C15" t="s">
        <v>276</v>
      </c>
      <c r="D15" t="s">
        <v>123</v>
      </c>
      <c r="E15" t="s">
        <v>123</v>
      </c>
      <c r="F15" t="s">
        <v>106</v>
      </c>
      <c r="G15" s="77">
        <v>25.84</v>
      </c>
      <c r="H15" s="77">
        <v>889943.83</v>
      </c>
      <c r="I15" s="77">
        <v>824.64188761979199</v>
      </c>
      <c r="J15" s="78">
        <v>1</v>
      </c>
      <c r="K15" s="78">
        <v>1.06E-2</v>
      </c>
      <c r="BF15" s="16" t="s">
        <v>127</v>
      </c>
    </row>
    <row r="16" spans="1:60">
      <c r="B16" t="s">
        <v>215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221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222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223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3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 s="1" customFormat="1">
      <c r="B1" s="2" t="s">
        <v>0</v>
      </c>
      <c r="C1" s="98">
        <v>45016</v>
      </c>
    </row>
    <row r="2" spans="2:81" s="1" customFormat="1">
      <c r="B2" s="2" t="s">
        <v>1</v>
      </c>
      <c r="C2" s="12" t="s">
        <v>347</v>
      </c>
    </row>
    <row r="3" spans="2:81" s="1" customFormat="1">
      <c r="B3" s="2" t="s">
        <v>2</v>
      </c>
      <c r="C3" s="99" t="s">
        <v>348</v>
      </c>
    </row>
    <row r="4" spans="2:81" s="1" customFormat="1">
      <c r="B4" s="2" t="s">
        <v>3</v>
      </c>
      <c r="C4" s="100">
        <v>13563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198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277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205</v>
      </c>
      <c r="C14" t="s">
        <v>205</v>
      </c>
      <c r="E14" t="s">
        <v>205</v>
      </c>
      <c r="H14" s="77">
        <v>0</v>
      </c>
      <c r="I14" t="s">
        <v>205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278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205</v>
      </c>
      <c r="C16" t="s">
        <v>205</v>
      </c>
      <c r="E16" t="s">
        <v>205</v>
      </c>
      <c r="H16" s="77">
        <v>0</v>
      </c>
      <c r="I16" t="s">
        <v>205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279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205</v>
      </c>
      <c r="C18" t="s">
        <v>205</v>
      </c>
      <c r="E18" t="s">
        <v>205</v>
      </c>
      <c r="H18" s="77">
        <v>0</v>
      </c>
      <c r="I18" t="s">
        <v>205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t="s">
        <v>205</v>
      </c>
      <c r="C19" t="s">
        <v>205</v>
      </c>
      <c r="E19" t="s">
        <v>205</v>
      </c>
      <c r="H19" s="77">
        <v>0</v>
      </c>
      <c r="I19" t="s">
        <v>205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t="s">
        <v>205</v>
      </c>
      <c r="C20" t="s">
        <v>205</v>
      </c>
      <c r="E20" t="s">
        <v>205</v>
      </c>
      <c r="H20" s="77">
        <v>0</v>
      </c>
      <c r="I20" t="s">
        <v>205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t="s">
        <v>205</v>
      </c>
      <c r="C21" t="s">
        <v>205</v>
      </c>
      <c r="E21" t="s">
        <v>205</v>
      </c>
      <c r="H21" s="77">
        <v>0</v>
      </c>
      <c r="I21" t="s">
        <v>205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213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s="79" t="s">
        <v>277</v>
      </c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205</v>
      </c>
      <c r="C24" t="s">
        <v>205</v>
      </c>
      <c r="E24" t="s">
        <v>205</v>
      </c>
      <c r="H24" s="77">
        <v>0</v>
      </c>
      <c r="I24" t="s">
        <v>205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278</v>
      </c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205</v>
      </c>
      <c r="C26" t="s">
        <v>205</v>
      </c>
      <c r="E26" t="s">
        <v>205</v>
      </c>
      <c r="H26" s="77">
        <v>0</v>
      </c>
      <c r="I26" t="s">
        <v>205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279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205</v>
      </c>
      <c r="C28" t="s">
        <v>205</v>
      </c>
      <c r="E28" t="s">
        <v>205</v>
      </c>
      <c r="H28" s="77">
        <v>0</v>
      </c>
      <c r="I28" t="s">
        <v>205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t="s">
        <v>205</v>
      </c>
      <c r="C29" t="s">
        <v>205</v>
      </c>
      <c r="E29" t="s">
        <v>205</v>
      </c>
      <c r="H29" s="77">
        <v>0</v>
      </c>
      <c r="I29" t="s">
        <v>205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t="s">
        <v>205</v>
      </c>
      <c r="C30" t="s">
        <v>205</v>
      </c>
      <c r="E30" t="s">
        <v>205</v>
      </c>
      <c r="H30" s="77">
        <v>0</v>
      </c>
      <c r="I30" t="s">
        <v>205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t="s">
        <v>205</v>
      </c>
      <c r="C31" t="s">
        <v>205</v>
      </c>
      <c r="E31" t="s">
        <v>205</v>
      </c>
      <c r="H31" s="77">
        <v>0</v>
      </c>
      <c r="I31" t="s">
        <v>205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t="s">
        <v>215</v>
      </c>
    </row>
    <row r="33" spans="2:2">
      <c r="B33" t="s">
        <v>221</v>
      </c>
    </row>
    <row r="34" spans="2:2">
      <c r="B34" t="s">
        <v>222</v>
      </c>
    </row>
    <row r="35" spans="2:2">
      <c r="B35" t="s">
        <v>223</v>
      </c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sqref="A1:XFD4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 s="1" customFormat="1">
      <c r="B1" s="2" t="s">
        <v>0</v>
      </c>
      <c r="C1" s="98">
        <v>45016</v>
      </c>
    </row>
    <row r="2" spans="2:72" s="1" customFormat="1">
      <c r="B2" s="2" t="s">
        <v>1</v>
      </c>
      <c r="C2" s="12" t="s">
        <v>347</v>
      </c>
    </row>
    <row r="3" spans="2:72" s="1" customFormat="1">
      <c r="B3" s="2" t="s">
        <v>2</v>
      </c>
      <c r="C3" s="99" t="s">
        <v>348</v>
      </c>
    </row>
    <row r="4" spans="2:72" s="1" customFormat="1">
      <c r="B4" s="2" t="s">
        <v>3</v>
      </c>
      <c r="C4" s="100">
        <v>13563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198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280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205</v>
      </c>
      <c r="C14" t="s">
        <v>205</v>
      </c>
      <c r="D14" t="s">
        <v>205</v>
      </c>
      <c r="G14" s="77">
        <v>0</v>
      </c>
      <c r="H14" t="s">
        <v>205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281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205</v>
      </c>
      <c r="C16" t="s">
        <v>205</v>
      </c>
      <c r="D16" t="s">
        <v>205</v>
      </c>
      <c r="G16" s="77">
        <v>0</v>
      </c>
      <c r="H16" t="s">
        <v>205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282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205</v>
      </c>
      <c r="C18" t="s">
        <v>205</v>
      </c>
      <c r="D18" t="s">
        <v>205</v>
      </c>
      <c r="G18" s="77">
        <v>0</v>
      </c>
      <c r="H18" t="s">
        <v>205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283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205</v>
      </c>
      <c r="C20" t="s">
        <v>205</v>
      </c>
      <c r="D20" t="s">
        <v>205</v>
      </c>
      <c r="G20" s="77">
        <v>0</v>
      </c>
      <c r="H20" t="s">
        <v>205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229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205</v>
      </c>
      <c r="C22" t="s">
        <v>205</v>
      </c>
      <c r="D22" t="s">
        <v>205</v>
      </c>
      <c r="G22" s="77">
        <v>0</v>
      </c>
      <c r="H22" t="s">
        <v>205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213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219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205</v>
      </c>
      <c r="C25" t="s">
        <v>205</v>
      </c>
      <c r="D25" t="s">
        <v>205</v>
      </c>
      <c r="G25" s="77">
        <v>0</v>
      </c>
      <c r="H25" t="s">
        <v>205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284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205</v>
      </c>
      <c r="C27" t="s">
        <v>205</v>
      </c>
      <c r="D27" t="s">
        <v>205</v>
      </c>
      <c r="G27" s="77">
        <v>0</v>
      </c>
      <c r="H27" t="s">
        <v>205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221</v>
      </c>
    </row>
    <row r="29" spans="2:16">
      <c r="B29" t="s">
        <v>222</v>
      </c>
    </row>
    <row r="30" spans="2:16">
      <c r="B30" t="s">
        <v>223</v>
      </c>
    </row>
  </sheetData>
  <mergeCells count="2">
    <mergeCell ref="B6:P6"/>
    <mergeCell ref="B7:P7"/>
  </mergeCells>
  <dataValidations count="1">
    <dataValidation allowBlank="1" showInputMessage="1" showErrorMessage="1" sqref="A5:XFD1048576 C1:C4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 s="1" customFormat="1">
      <c r="B1" s="2" t="s">
        <v>0</v>
      </c>
      <c r="C1" s="98">
        <v>45016</v>
      </c>
    </row>
    <row r="2" spans="2:65" s="1" customFormat="1">
      <c r="B2" s="2" t="s">
        <v>1</v>
      </c>
      <c r="C2" s="12" t="s">
        <v>347</v>
      </c>
    </row>
    <row r="3" spans="2:65" s="1" customFormat="1">
      <c r="B3" s="2" t="s">
        <v>2</v>
      </c>
      <c r="C3" s="99" t="s">
        <v>348</v>
      </c>
    </row>
    <row r="4" spans="2:65" s="1" customFormat="1">
      <c r="B4" s="2" t="s">
        <v>3</v>
      </c>
      <c r="C4" s="100">
        <v>13563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198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285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205</v>
      </c>
      <c r="C14" t="s">
        <v>205</v>
      </c>
      <c r="D14" s="16"/>
      <c r="E14" s="16"/>
      <c r="F14" t="s">
        <v>205</v>
      </c>
      <c r="G14" t="s">
        <v>205</v>
      </c>
      <c r="J14" s="77">
        <v>0</v>
      </c>
      <c r="K14" t="s">
        <v>205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286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205</v>
      </c>
      <c r="C16" t="s">
        <v>205</v>
      </c>
      <c r="D16" s="16"/>
      <c r="E16" s="16"/>
      <c r="F16" t="s">
        <v>205</v>
      </c>
      <c r="G16" t="s">
        <v>205</v>
      </c>
      <c r="J16" s="77">
        <v>0</v>
      </c>
      <c r="K16" t="s">
        <v>205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226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205</v>
      </c>
      <c r="C18" t="s">
        <v>205</v>
      </c>
      <c r="D18" s="16"/>
      <c r="E18" s="16"/>
      <c r="F18" t="s">
        <v>205</v>
      </c>
      <c r="G18" t="s">
        <v>205</v>
      </c>
      <c r="J18" s="77">
        <v>0</v>
      </c>
      <c r="K18" t="s">
        <v>205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229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205</v>
      </c>
      <c r="C20" t="s">
        <v>205</v>
      </c>
      <c r="D20" s="16"/>
      <c r="E20" s="16"/>
      <c r="F20" t="s">
        <v>205</v>
      </c>
      <c r="G20" t="s">
        <v>205</v>
      </c>
      <c r="J20" s="77">
        <v>0</v>
      </c>
      <c r="K20" t="s">
        <v>205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213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287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205</v>
      </c>
      <c r="C23" t="s">
        <v>205</v>
      </c>
      <c r="D23" s="16"/>
      <c r="E23" s="16"/>
      <c r="F23" t="s">
        <v>205</v>
      </c>
      <c r="G23" t="s">
        <v>205</v>
      </c>
      <c r="J23" s="77">
        <v>0</v>
      </c>
      <c r="K23" t="s">
        <v>205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288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205</v>
      </c>
      <c r="C25" t="s">
        <v>205</v>
      </c>
      <c r="D25" s="16"/>
      <c r="E25" s="16"/>
      <c r="F25" t="s">
        <v>205</v>
      </c>
      <c r="G25" t="s">
        <v>205</v>
      </c>
      <c r="J25" s="77">
        <v>0</v>
      </c>
      <c r="K25" t="s">
        <v>205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215</v>
      </c>
      <c r="D26" s="16"/>
      <c r="E26" s="16"/>
      <c r="F26" s="16"/>
    </row>
    <row r="27" spans="2:19">
      <c r="B27" t="s">
        <v>221</v>
      </c>
      <c r="D27" s="16"/>
      <c r="E27" s="16"/>
      <c r="F27" s="16"/>
    </row>
    <row r="28" spans="2:19">
      <c r="B28" t="s">
        <v>222</v>
      </c>
      <c r="D28" s="16"/>
      <c r="E28" s="16"/>
      <c r="F28" s="16"/>
    </row>
    <row r="29" spans="2:19">
      <c r="B29" t="s">
        <v>223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 s="1" customFormat="1">
      <c r="B1" s="2" t="s">
        <v>0</v>
      </c>
      <c r="C1" s="98">
        <v>45016</v>
      </c>
    </row>
    <row r="2" spans="2:81" s="1" customFormat="1">
      <c r="B2" s="2" t="s">
        <v>1</v>
      </c>
      <c r="C2" s="12" t="s">
        <v>347</v>
      </c>
    </row>
    <row r="3" spans="2:81" s="1" customFormat="1">
      <c r="B3" s="2" t="s">
        <v>2</v>
      </c>
      <c r="C3" s="99" t="s">
        <v>348</v>
      </c>
    </row>
    <row r="4" spans="2:81" s="1" customFormat="1">
      <c r="B4" s="2" t="s">
        <v>3</v>
      </c>
      <c r="C4" s="100">
        <v>13563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198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285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205</v>
      </c>
      <c r="C14" t="s">
        <v>205</v>
      </c>
      <c r="D14" s="16"/>
      <c r="E14" s="16"/>
      <c r="F14" t="s">
        <v>205</v>
      </c>
      <c r="G14" t="s">
        <v>205</v>
      </c>
      <c r="J14" s="77">
        <v>0</v>
      </c>
      <c r="K14" t="s">
        <v>205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286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205</v>
      </c>
      <c r="C16" t="s">
        <v>205</v>
      </c>
      <c r="D16" s="16"/>
      <c r="E16" s="16"/>
      <c r="F16" t="s">
        <v>205</v>
      </c>
      <c r="G16" t="s">
        <v>205</v>
      </c>
      <c r="J16" s="77">
        <v>0</v>
      </c>
      <c r="K16" t="s">
        <v>205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226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205</v>
      </c>
      <c r="C18" t="s">
        <v>205</v>
      </c>
      <c r="D18" s="16"/>
      <c r="E18" s="16"/>
      <c r="F18" t="s">
        <v>205</v>
      </c>
      <c r="G18" t="s">
        <v>205</v>
      </c>
      <c r="J18" s="77">
        <v>0</v>
      </c>
      <c r="K18" t="s">
        <v>205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229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205</v>
      </c>
      <c r="C20" t="s">
        <v>205</v>
      </c>
      <c r="D20" s="16"/>
      <c r="E20" s="16"/>
      <c r="F20" t="s">
        <v>205</v>
      </c>
      <c r="G20" t="s">
        <v>205</v>
      </c>
      <c r="J20" s="77">
        <v>0</v>
      </c>
      <c r="K20" t="s">
        <v>205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213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227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205</v>
      </c>
      <c r="C23" t="s">
        <v>205</v>
      </c>
      <c r="D23" s="16"/>
      <c r="E23" s="16"/>
      <c r="F23" t="s">
        <v>205</v>
      </c>
      <c r="G23" t="s">
        <v>205</v>
      </c>
      <c r="J23" s="77">
        <v>0</v>
      </c>
      <c r="K23" t="s">
        <v>205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228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205</v>
      </c>
      <c r="C25" t="s">
        <v>205</v>
      </c>
      <c r="D25" s="16"/>
      <c r="E25" s="16"/>
      <c r="F25" t="s">
        <v>205</v>
      </c>
      <c r="G25" t="s">
        <v>205</v>
      </c>
      <c r="J25" s="77">
        <v>0</v>
      </c>
      <c r="K25" t="s">
        <v>205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215</v>
      </c>
      <c r="C26" s="16"/>
      <c r="D26" s="16"/>
      <c r="E26" s="16"/>
    </row>
    <row r="27" spans="2:19">
      <c r="B27" t="s">
        <v>221</v>
      </c>
      <c r="C27" s="16"/>
      <c r="D27" s="16"/>
      <c r="E27" s="16"/>
    </row>
    <row r="28" spans="2:19">
      <c r="B28" t="s">
        <v>222</v>
      </c>
      <c r="C28" s="16"/>
      <c r="D28" s="16"/>
      <c r="E28" s="16"/>
    </row>
    <row r="29" spans="2:19">
      <c r="B29" t="s">
        <v>223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 s="1" customFormat="1">
      <c r="B1" s="2" t="s">
        <v>0</v>
      </c>
      <c r="C1" s="98">
        <v>45016</v>
      </c>
    </row>
    <row r="2" spans="2:98" s="1" customFormat="1">
      <c r="B2" s="2" t="s">
        <v>1</v>
      </c>
      <c r="C2" s="12" t="s">
        <v>347</v>
      </c>
    </row>
    <row r="3" spans="2:98" s="1" customFormat="1">
      <c r="B3" s="2" t="s">
        <v>2</v>
      </c>
      <c r="C3" s="99" t="s">
        <v>348</v>
      </c>
    </row>
    <row r="4" spans="2:98" s="1" customFormat="1">
      <c r="B4" s="2" t="s">
        <v>3</v>
      </c>
      <c r="C4" s="100">
        <v>13563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198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205</v>
      </c>
      <c r="C13" t="s">
        <v>205</v>
      </c>
      <c r="D13" s="16"/>
      <c r="E13" s="16"/>
      <c r="F13" t="s">
        <v>205</v>
      </c>
      <c r="G13" t="s">
        <v>205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213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227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205</v>
      </c>
      <c r="C16" t="s">
        <v>205</v>
      </c>
      <c r="D16" s="16"/>
      <c r="E16" s="16"/>
      <c r="F16" t="s">
        <v>205</v>
      </c>
      <c r="G16" t="s">
        <v>205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228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205</v>
      </c>
      <c r="C18" t="s">
        <v>205</v>
      </c>
      <c r="D18" s="16"/>
      <c r="E18" s="16"/>
      <c r="F18" t="s">
        <v>205</v>
      </c>
      <c r="G18" t="s">
        <v>205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215</v>
      </c>
      <c r="C19" s="16"/>
      <c r="D19" s="16"/>
      <c r="E19" s="16"/>
    </row>
    <row r="20" spans="2:13">
      <c r="B20" t="s">
        <v>221</v>
      </c>
      <c r="C20" s="16"/>
      <c r="D20" s="16"/>
      <c r="E20" s="16"/>
    </row>
    <row r="21" spans="2:13">
      <c r="B21" t="s">
        <v>222</v>
      </c>
      <c r="C21" s="16"/>
      <c r="D21" s="16"/>
      <c r="E21" s="16"/>
    </row>
    <row r="22" spans="2:13">
      <c r="B22" t="s">
        <v>223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5:XFD1048576 C1:C4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 s="1" customFormat="1">
      <c r="B1" s="2" t="s">
        <v>0</v>
      </c>
      <c r="C1" s="98">
        <v>45016</v>
      </c>
    </row>
    <row r="2" spans="2:55" s="1" customFormat="1">
      <c r="B2" s="2" t="s">
        <v>1</v>
      </c>
      <c r="C2" s="12" t="s">
        <v>347</v>
      </c>
    </row>
    <row r="3" spans="2:55" s="1" customFormat="1">
      <c r="B3" s="2" t="s">
        <v>2</v>
      </c>
      <c r="C3" s="99" t="s">
        <v>348</v>
      </c>
    </row>
    <row r="4" spans="2:55" s="1" customFormat="1">
      <c r="B4" s="2" t="s">
        <v>3</v>
      </c>
      <c r="C4" s="100">
        <v>13563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198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289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205</v>
      </c>
      <c r="C14" t="s">
        <v>205</v>
      </c>
      <c r="D14" t="s">
        <v>205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290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205</v>
      </c>
      <c r="C16" t="s">
        <v>205</v>
      </c>
      <c r="D16" t="s">
        <v>205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291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205</v>
      </c>
      <c r="C18" t="s">
        <v>205</v>
      </c>
      <c r="D18" t="s">
        <v>205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292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205</v>
      </c>
      <c r="C20" t="s">
        <v>205</v>
      </c>
      <c r="D20" t="s">
        <v>205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213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293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205</v>
      </c>
      <c r="C23" t="s">
        <v>205</v>
      </c>
      <c r="D23" t="s">
        <v>205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294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205</v>
      </c>
      <c r="C25" t="s">
        <v>205</v>
      </c>
      <c r="D25" t="s">
        <v>205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295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205</v>
      </c>
      <c r="C27" t="s">
        <v>205</v>
      </c>
      <c r="D27" t="s">
        <v>205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296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205</v>
      </c>
      <c r="C29" t="s">
        <v>205</v>
      </c>
      <c r="D29" t="s">
        <v>205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215</v>
      </c>
      <c r="C30" s="16"/>
    </row>
    <row r="31" spans="2:11">
      <c r="B31" t="s">
        <v>221</v>
      </c>
      <c r="C31" s="16"/>
    </row>
    <row r="32" spans="2:11">
      <c r="B32" t="s">
        <v>222</v>
      </c>
      <c r="C32" s="16"/>
    </row>
    <row r="33" spans="2:3">
      <c r="B33" t="s">
        <v>223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 s="1" customFormat="1">
      <c r="B1" s="2" t="s">
        <v>0</v>
      </c>
      <c r="C1" s="98">
        <v>45016</v>
      </c>
    </row>
    <row r="2" spans="2:59" s="1" customFormat="1">
      <c r="B2" s="2" t="s">
        <v>1</v>
      </c>
      <c r="C2" s="12" t="s">
        <v>347</v>
      </c>
    </row>
    <row r="3" spans="2:59" s="1" customFormat="1">
      <c r="B3" s="2" t="s">
        <v>2</v>
      </c>
      <c r="C3" s="99" t="s">
        <v>348</v>
      </c>
    </row>
    <row r="4" spans="2:59" s="1" customFormat="1">
      <c r="B4" s="2" t="s">
        <v>3</v>
      </c>
      <c r="C4" s="100">
        <v>13563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297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205</v>
      </c>
      <c r="C13" t="s">
        <v>205</v>
      </c>
      <c r="D13" t="s">
        <v>205</v>
      </c>
      <c r="E13" t="s">
        <v>205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269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205</v>
      </c>
      <c r="C15" t="s">
        <v>205</v>
      </c>
      <c r="D15" t="s">
        <v>205</v>
      </c>
      <c r="E15" t="s">
        <v>205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215</v>
      </c>
      <c r="C16" s="16"/>
      <c r="D16" s="16"/>
    </row>
    <row r="17" spans="2:4">
      <c r="B17" t="s">
        <v>221</v>
      </c>
      <c r="C17" s="16"/>
      <c r="D17" s="16"/>
    </row>
    <row r="18" spans="2:4">
      <c r="B18" t="s">
        <v>222</v>
      </c>
      <c r="C18" s="16"/>
      <c r="D18" s="16"/>
    </row>
    <row r="19" spans="2:4">
      <c r="B19" t="s">
        <v>223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 s="1" customFormat="1">
      <c r="B1" s="2" t="s">
        <v>0</v>
      </c>
      <c r="C1" s="98">
        <v>45016</v>
      </c>
    </row>
    <row r="2" spans="2:52" s="1" customFormat="1">
      <c r="B2" s="2" t="s">
        <v>1</v>
      </c>
      <c r="C2" s="12" t="s">
        <v>347</v>
      </c>
    </row>
    <row r="3" spans="2:52" s="1" customFormat="1">
      <c r="B3" s="2" t="s">
        <v>2</v>
      </c>
      <c r="C3" s="99" t="s">
        <v>348</v>
      </c>
    </row>
    <row r="4" spans="2:52" s="1" customFormat="1">
      <c r="B4" s="2" t="s">
        <v>3</v>
      </c>
      <c r="C4" s="100">
        <v>13563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198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270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205</v>
      </c>
      <c r="C14" t="s">
        <v>205</v>
      </c>
      <c r="D14" t="s">
        <v>205</v>
      </c>
      <c r="E14" t="s">
        <v>205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271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205</v>
      </c>
      <c r="C16" t="s">
        <v>205</v>
      </c>
      <c r="D16" t="s">
        <v>205</v>
      </c>
      <c r="E16" t="s">
        <v>205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298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205</v>
      </c>
      <c r="C18" t="s">
        <v>205</v>
      </c>
      <c r="D18" t="s">
        <v>205</v>
      </c>
      <c r="E18" t="s">
        <v>205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272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205</v>
      </c>
      <c r="C20" t="s">
        <v>205</v>
      </c>
      <c r="D20" t="s">
        <v>205</v>
      </c>
      <c r="E20" t="s">
        <v>205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229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205</v>
      </c>
      <c r="C22" t="s">
        <v>205</v>
      </c>
      <c r="D22" t="s">
        <v>205</v>
      </c>
      <c r="E22" t="s">
        <v>205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213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270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205</v>
      </c>
      <c r="C25" t="s">
        <v>205</v>
      </c>
      <c r="D25" t="s">
        <v>205</v>
      </c>
      <c r="E25" t="s">
        <v>205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273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205</v>
      </c>
      <c r="C27" t="s">
        <v>205</v>
      </c>
      <c r="D27" t="s">
        <v>205</v>
      </c>
      <c r="E27" t="s">
        <v>205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272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205</v>
      </c>
      <c r="C29" t="s">
        <v>205</v>
      </c>
      <c r="D29" t="s">
        <v>205</v>
      </c>
      <c r="E29" t="s">
        <v>205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274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205</v>
      </c>
      <c r="C31" t="s">
        <v>205</v>
      </c>
      <c r="D31" t="s">
        <v>205</v>
      </c>
      <c r="E31" t="s">
        <v>205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229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205</v>
      </c>
      <c r="C33" t="s">
        <v>205</v>
      </c>
      <c r="D33" t="s">
        <v>205</v>
      </c>
      <c r="E33" t="s">
        <v>205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215</v>
      </c>
      <c r="C34" s="16"/>
      <c r="D34" s="16"/>
    </row>
    <row r="35" spans="2:12">
      <c r="B35" t="s">
        <v>221</v>
      </c>
      <c r="C35" s="16"/>
      <c r="D35" s="16"/>
    </row>
    <row r="36" spans="2:12">
      <c r="B36" t="s">
        <v>222</v>
      </c>
      <c r="C36" s="16"/>
      <c r="D36" s="16"/>
    </row>
    <row r="37" spans="2:12">
      <c r="B37" t="s">
        <v>223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6"/>
  <sheetViews>
    <sheetView rightToLeft="1" topLeftCell="A7" workbookViewId="0">
      <selection activeCell="L11" sqref="L11:L3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 s="1" customFormat="1">
      <c r="B1" s="2" t="s">
        <v>0</v>
      </c>
      <c r="C1" s="98">
        <v>45016</v>
      </c>
    </row>
    <row r="2" spans="2:13" s="1" customFormat="1">
      <c r="B2" s="2" t="s">
        <v>1</v>
      </c>
      <c r="C2" s="12" t="s">
        <v>347</v>
      </c>
    </row>
    <row r="3" spans="2:13" s="1" customFormat="1">
      <c r="B3" s="2" t="s">
        <v>2</v>
      </c>
      <c r="C3" s="99" t="s">
        <v>348</v>
      </c>
    </row>
    <row r="4" spans="2:13" s="1" customFormat="1">
      <c r="B4" s="2" t="s">
        <v>3</v>
      </c>
      <c r="C4" s="100">
        <v>13563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18740.061042638001</v>
      </c>
      <c r="K11" s="76">
        <f>J11/$J$11</f>
        <v>1</v>
      </c>
      <c r="L11" s="76">
        <f>J11/'סכום נכסי הקרן'!$C$42</f>
        <v>0.24108772659470035</v>
      </c>
    </row>
    <row r="12" spans="2:13">
      <c r="B12" s="79" t="s">
        <v>198</v>
      </c>
      <c r="C12" s="26"/>
      <c r="D12" s="27"/>
      <c r="E12" s="27"/>
      <c r="F12" s="27"/>
      <c r="G12" s="27"/>
      <c r="H12" s="27"/>
      <c r="I12" s="80">
        <v>0</v>
      </c>
      <c r="J12" s="81">
        <v>18740.061042638001</v>
      </c>
      <c r="K12" s="80">
        <f t="shared" ref="K12:K32" si="0">J12/$J$11</f>
        <v>1</v>
      </c>
      <c r="L12" s="80">
        <f>J12/'סכום נכסי הקרן'!$C$42</f>
        <v>0.24108772659470035</v>
      </c>
    </row>
    <row r="13" spans="2:13">
      <c r="B13" s="79" t="s">
        <v>199</v>
      </c>
      <c r="C13" s="26"/>
      <c r="D13" s="27"/>
      <c r="E13" s="27"/>
      <c r="F13" s="27"/>
      <c r="G13" s="27"/>
      <c r="H13" s="27"/>
      <c r="I13" s="80">
        <v>0</v>
      </c>
      <c r="J13" s="81">
        <v>4547.1114100000004</v>
      </c>
      <c r="K13" s="80">
        <f t="shared" si="0"/>
        <v>0.24264122724329784</v>
      </c>
      <c r="L13" s="80">
        <f>J13/'סכום נכסי הקרן'!$C$42</f>
        <v>5.8497821854234751E-2</v>
      </c>
    </row>
    <row r="14" spans="2:13">
      <c r="B14" s="99" t="s">
        <v>349</v>
      </c>
      <c r="C14" t="s">
        <v>200</v>
      </c>
      <c r="D14" t="s">
        <v>201</v>
      </c>
      <c r="E14" t="s">
        <v>202</v>
      </c>
      <c r="F14" t="s">
        <v>203</v>
      </c>
      <c r="G14" t="s">
        <v>102</v>
      </c>
      <c r="H14" s="101">
        <v>0</v>
      </c>
      <c r="I14" s="101">
        <v>0</v>
      </c>
      <c r="J14" s="102">
        <v>4547.1114100000004</v>
      </c>
      <c r="K14" s="101">
        <f t="shared" si="0"/>
        <v>0.24264122724329784</v>
      </c>
      <c r="L14" s="101">
        <f>J14/'סכום נכסי הקרן'!$C$42</f>
        <v>5.8497821854234751E-2</v>
      </c>
    </row>
    <row r="15" spans="2:13">
      <c r="B15" s="79" t="s">
        <v>204</v>
      </c>
      <c r="C15" s="26"/>
      <c r="D15" s="27"/>
      <c r="E15" s="27"/>
      <c r="F15" s="27"/>
      <c r="G15" s="27"/>
      <c r="H15" s="27"/>
      <c r="I15" s="80">
        <v>0</v>
      </c>
      <c r="J15" s="81">
        <v>6544.7689126380001</v>
      </c>
      <c r="K15" s="80">
        <f t="shared" si="0"/>
        <v>0.34923946606935419</v>
      </c>
      <c r="L15" s="80">
        <f>J15/'סכום נכסי הקרן'!$C$42</f>
        <v>8.4197348911807593E-2</v>
      </c>
    </row>
    <row r="16" spans="2:13">
      <c r="B16" s="99" t="s">
        <v>349</v>
      </c>
      <c r="C16" t="s">
        <v>350</v>
      </c>
      <c r="D16" t="s">
        <v>201</v>
      </c>
      <c r="E16" t="s">
        <v>202</v>
      </c>
      <c r="F16" t="s">
        <v>203</v>
      </c>
      <c r="G16" t="s">
        <v>110</v>
      </c>
      <c r="H16" s="101">
        <v>0</v>
      </c>
      <c r="I16" s="101">
        <v>0</v>
      </c>
      <c r="J16" s="102">
        <v>1.7887064580000001</v>
      </c>
      <c r="K16" s="101">
        <f t="shared" si="0"/>
        <v>9.5448272763374494E-5</v>
      </c>
      <c r="L16" s="101">
        <f>J16/'סכום נכסי הקרן'!$C$42</f>
        <v>2.3011407087912811E-5</v>
      </c>
    </row>
    <row r="17" spans="2:12">
      <c r="B17" s="99" t="s">
        <v>349</v>
      </c>
      <c r="C17" t="s">
        <v>207</v>
      </c>
      <c r="D17" t="s">
        <v>201</v>
      </c>
      <c r="E17" t="s">
        <v>202</v>
      </c>
      <c r="F17" t="s">
        <v>203</v>
      </c>
      <c r="G17" t="s">
        <v>106</v>
      </c>
      <c r="H17" s="101">
        <v>0</v>
      </c>
      <c r="I17" s="101">
        <v>0</v>
      </c>
      <c r="J17" s="102">
        <f>0.02022504+6542.95998114</f>
        <v>6542.9802061800001</v>
      </c>
      <c r="K17" s="101">
        <f t="shared" si="0"/>
        <v>0.34914401779659082</v>
      </c>
      <c r="L17" s="101">
        <f>J17/'סכום נכסי הקרן'!$C$42</f>
        <v>8.4174337504719671E-2</v>
      </c>
    </row>
    <row r="18" spans="2:12">
      <c r="B18" s="79" t="s">
        <v>208</v>
      </c>
      <c r="D18" s="16"/>
      <c r="I18" s="80">
        <v>0</v>
      </c>
      <c r="J18" s="81">
        <v>7648.1807200000003</v>
      </c>
      <c r="K18" s="80">
        <f t="shared" si="0"/>
        <v>0.40811930668734797</v>
      </c>
      <c r="L18" s="80">
        <f>J18/'סכום נכסי הקרן'!$C$42</f>
        <v>9.839255582865801E-2</v>
      </c>
    </row>
    <row r="19" spans="2:12">
      <c r="B19" s="99" t="s">
        <v>349</v>
      </c>
      <c r="C19" t="s">
        <v>201</v>
      </c>
      <c r="D19">
        <v>10</v>
      </c>
      <c r="E19" t="s">
        <v>205</v>
      </c>
      <c r="F19" t="s">
        <v>206</v>
      </c>
      <c r="G19" t="s">
        <v>102</v>
      </c>
      <c r="H19" s="101">
        <v>0</v>
      </c>
      <c r="I19" s="101">
        <v>0</v>
      </c>
      <c r="J19" s="102">
        <v>7648.1807200000003</v>
      </c>
      <c r="K19" s="101">
        <f t="shared" si="0"/>
        <v>0.40811930668734797</v>
      </c>
      <c r="L19" s="101">
        <f>J19/'סכום נכסי הקרן'!$C$42</f>
        <v>9.839255582865801E-2</v>
      </c>
    </row>
    <row r="20" spans="2:12">
      <c r="B20" s="79" t="s">
        <v>209</v>
      </c>
      <c r="D20" s="16"/>
      <c r="I20" s="80">
        <v>0</v>
      </c>
      <c r="J20" s="81">
        <v>0</v>
      </c>
      <c r="K20" s="80">
        <f t="shared" si="0"/>
        <v>0</v>
      </c>
      <c r="L20" s="80">
        <f>J20/'סכום נכסי הקרן'!$C$42</f>
        <v>0</v>
      </c>
    </row>
    <row r="21" spans="2:12">
      <c r="B21" t="s">
        <v>205</v>
      </c>
      <c r="C21" t="s">
        <v>205</v>
      </c>
      <c r="D21" s="16"/>
      <c r="E21" t="s">
        <v>205</v>
      </c>
      <c r="G21" t="s">
        <v>205</v>
      </c>
      <c r="H21" s="101">
        <v>0</v>
      </c>
      <c r="I21" s="101">
        <v>0</v>
      </c>
      <c r="J21" s="102">
        <v>0</v>
      </c>
      <c r="K21" s="101">
        <f t="shared" si="0"/>
        <v>0</v>
      </c>
      <c r="L21" s="101">
        <f>J21/'סכום נכסי הקרן'!$C$42</f>
        <v>0</v>
      </c>
    </row>
    <row r="22" spans="2:12">
      <c r="B22" s="79" t="s">
        <v>210</v>
      </c>
      <c r="D22" s="16"/>
      <c r="I22" s="80">
        <v>0</v>
      </c>
      <c r="J22" s="81">
        <v>0</v>
      </c>
      <c r="K22" s="80">
        <f t="shared" si="0"/>
        <v>0</v>
      </c>
      <c r="L22" s="80">
        <f>J22/'סכום נכסי הקרן'!$C$42</f>
        <v>0</v>
      </c>
    </row>
    <row r="23" spans="2:12">
      <c r="B23" t="s">
        <v>205</v>
      </c>
      <c r="C23" t="s">
        <v>205</v>
      </c>
      <c r="D23" s="16"/>
      <c r="E23" t="s">
        <v>205</v>
      </c>
      <c r="G23" t="s">
        <v>205</v>
      </c>
      <c r="H23" s="101">
        <v>0</v>
      </c>
      <c r="I23" s="101">
        <v>0</v>
      </c>
      <c r="J23" s="102">
        <v>0</v>
      </c>
      <c r="K23" s="101">
        <f t="shared" si="0"/>
        <v>0</v>
      </c>
      <c r="L23" s="101">
        <f>J23/'סכום נכסי הקרן'!$C$42</f>
        <v>0</v>
      </c>
    </row>
    <row r="24" spans="2:12">
      <c r="B24" s="79" t="s">
        <v>211</v>
      </c>
      <c r="D24" s="16"/>
      <c r="I24" s="80">
        <v>0</v>
      </c>
      <c r="J24" s="81">
        <v>0</v>
      </c>
      <c r="K24" s="80">
        <f t="shared" si="0"/>
        <v>0</v>
      </c>
      <c r="L24" s="80">
        <f>J24/'סכום נכסי הקרן'!$C$42</f>
        <v>0</v>
      </c>
    </row>
    <row r="25" spans="2:12">
      <c r="B25" t="s">
        <v>205</v>
      </c>
      <c r="C25" t="s">
        <v>205</v>
      </c>
      <c r="D25" s="16"/>
      <c r="E25" t="s">
        <v>205</v>
      </c>
      <c r="G25" t="s">
        <v>205</v>
      </c>
      <c r="H25" s="101">
        <v>0</v>
      </c>
      <c r="I25" s="101">
        <v>0</v>
      </c>
      <c r="J25" s="102">
        <v>0</v>
      </c>
      <c r="K25" s="101">
        <f t="shared" si="0"/>
        <v>0</v>
      </c>
      <c r="L25" s="101">
        <f>J25/'סכום נכסי הקרן'!$C$42</f>
        <v>0</v>
      </c>
    </row>
    <row r="26" spans="2:12">
      <c r="B26" s="79" t="s">
        <v>212</v>
      </c>
      <c r="D26" s="16"/>
      <c r="I26" s="80">
        <v>0</v>
      </c>
      <c r="J26" s="81">
        <v>0</v>
      </c>
      <c r="K26" s="80">
        <f t="shared" si="0"/>
        <v>0</v>
      </c>
      <c r="L26" s="80">
        <f>J26/'סכום נכסי הקרן'!$C$42</f>
        <v>0</v>
      </c>
    </row>
    <row r="27" spans="2:12">
      <c r="B27" t="s">
        <v>205</v>
      </c>
      <c r="C27" t="s">
        <v>205</v>
      </c>
      <c r="D27" s="16"/>
      <c r="E27" t="s">
        <v>205</v>
      </c>
      <c r="G27" t="s">
        <v>205</v>
      </c>
      <c r="H27" s="101">
        <v>0</v>
      </c>
      <c r="I27" s="101">
        <v>0</v>
      </c>
      <c r="J27" s="102">
        <v>0</v>
      </c>
      <c r="K27" s="101">
        <f t="shared" si="0"/>
        <v>0</v>
      </c>
      <c r="L27" s="101">
        <f>J27/'סכום נכסי הקרן'!$C$42</f>
        <v>0</v>
      </c>
    </row>
    <row r="28" spans="2:12">
      <c r="B28" s="79" t="s">
        <v>213</v>
      </c>
      <c r="D28" s="16"/>
      <c r="I28" s="80">
        <v>0</v>
      </c>
      <c r="J28" s="81">
        <v>0</v>
      </c>
      <c r="K28" s="80">
        <f t="shared" si="0"/>
        <v>0</v>
      </c>
      <c r="L28" s="80">
        <f>J28/'סכום נכסי הקרן'!$C$42</f>
        <v>0</v>
      </c>
    </row>
    <row r="29" spans="2:12">
      <c r="B29" s="79" t="s">
        <v>214</v>
      </c>
      <c r="D29" s="16"/>
      <c r="I29" s="80">
        <v>0</v>
      </c>
      <c r="J29" s="81">
        <v>0</v>
      </c>
      <c r="K29" s="80">
        <f t="shared" si="0"/>
        <v>0</v>
      </c>
      <c r="L29" s="80">
        <f>J29/'סכום נכסי הקרן'!$C$42</f>
        <v>0</v>
      </c>
    </row>
    <row r="30" spans="2:12">
      <c r="B30" t="s">
        <v>205</v>
      </c>
      <c r="C30" t="s">
        <v>205</v>
      </c>
      <c r="D30" s="16"/>
      <c r="E30" t="s">
        <v>205</v>
      </c>
      <c r="G30" t="s">
        <v>205</v>
      </c>
      <c r="H30" s="101">
        <v>0</v>
      </c>
      <c r="I30" s="101">
        <v>0</v>
      </c>
      <c r="J30" s="102">
        <v>0</v>
      </c>
      <c r="K30" s="101">
        <f t="shared" si="0"/>
        <v>0</v>
      </c>
      <c r="L30" s="101">
        <f>J30/'סכום נכסי הקרן'!$C$42</f>
        <v>0</v>
      </c>
    </row>
    <row r="31" spans="2:12">
      <c r="B31" s="79" t="s">
        <v>212</v>
      </c>
      <c r="D31" s="16"/>
      <c r="I31" s="80">
        <v>0</v>
      </c>
      <c r="J31" s="81">
        <v>0</v>
      </c>
      <c r="K31" s="80">
        <f t="shared" si="0"/>
        <v>0</v>
      </c>
      <c r="L31" s="80">
        <f>J31/'סכום נכסי הקרן'!$C$42</f>
        <v>0</v>
      </c>
    </row>
    <row r="32" spans="2:12">
      <c r="B32" t="s">
        <v>205</v>
      </c>
      <c r="C32" t="s">
        <v>205</v>
      </c>
      <c r="D32" s="16"/>
      <c r="E32" t="s">
        <v>205</v>
      </c>
      <c r="G32" t="s">
        <v>205</v>
      </c>
      <c r="H32" s="101">
        <v>0</v>
      </c>
      <c r="I32" s="101">
        <v>0</v>
      </c>
      <c r="J32" s="102">
        <v>0</v>
      </c>
      <c r="K32" s="101">
        <f t="shared" si="0"/>
        <v>0</v>
      </c>
      <c r="L32" s="101">
        <f>J32/'סכום נכסי הקרן'!$C$42</f>
        <v>0</v>
      </c>
    </row>
    <row r="33" spans="2:4">
      <c r="B33" t="s">
        <v>215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E486" s="15"/>
    </row>
  </sheetData>
  <mergeCells count="1">
    <mergeCell ref="B7:L7"/>
  </mergeCells>
  <dataValidations count="1">
    <dataValidation allowBlank="1" showInputMessage="1" showErrorMessage="1" sqref="E11 C1:C4" xr:uid="{83094A7A-8554-4114-AB49-7BA84866A4B5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 s="1" customFormat="1">
      <c r="B1" s="2" t="s">
        <v>0</v>
      </c>
      <c r="C1" s="98">
        <v>45016</v>
      </c>
    </row>
    <row r="2" spans="2:49" s="1" customFormat="1">
      <c r="B2" s="2" t="s">
        <v>1</v>
      </c>
      <c r="C2" s="12" t="s">
        <v>347</v>
      </c>
    </row>
    <row r="3" spans="2:49" s="1" customFormat="1">
      <c r="B3" s="2" t="s">
        <v>2</v>
      </c>
      <c r="C3" s="99" t="s">
        <v>348</v>
      </c>
    </row>
    <row r="4" spans="2:49" s="1" customFormat="1">
      <c r="B4" s="2" t="s">
        <v>3</v>
      </c>
      <c r="C4" s="100">
        <v>13563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3459368.85</v>
      </c>
      <c r="H11" s="7"/>
      <c r="I11" s="75">
        <v>293.9223389660653</v>
      </c>
      <c r="J11" s="76">
        <v>1</v>
      </c>
      <c r="K11" s="76">
        <v>3.8E-3</v>
      </c>
      <c r="AW11" s="16"/>
    </row>
    <row r="12" spans="2:49">
      <c r="B12" s="79" t="s">
        <v>198</v>
      </c>
      <c r="C12" s="16"/>
      <c r="D12" s="16"/>
      <c r="G12" s="81">
        <v>3459368.85</v>
      </c>
      <c r="I12" s="81">
        <v>293.9223389660653</v>
      </c>
      <c r="J12" s="80">
        <v>1</v>
      </c>
      <c r="K12" s="80">
        <v>3.8E-3</v>
      </c>
    </row>
    <row r="13" spans="2:49">
      <c r="B13" s="79" t="s">
        <v>270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205</v>
      </c>
      <c r="C14" t="s">
        <v>205</v>
      </c>
      <c r="D14" t="s">
        <v>205</v>
      </c>
      <c r="E14" t="s">
        <v>205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271</v>
      </c>
      <c r="C15" s="16"/>
      <c r="D15" s="16"/>
      <c r="G15" s="81">
        <v>3459368.85</v>
      </c>
      <c r="I15" s="81">
        <v>293.9223389660653</v>
      </c>
      <c r="J15" s="80">
        <v>1</v>
      </c>
      <c r="K15" s="80">
        <v>3.8E-3</v>
      </c>
    </row>
    <row r="16" spans="2:49">
      <c r="B16" t="s">
        <v>299</v>
      </c>
      <c r="C16" t="s">
        <v>300</v>
      </c>
      <c r="D16" t="s">
        <v>123</v>
      </c>
      <c r="E16" t="s">
        <v>106</v>
      </c>
      <c r="F16" t="s">
        <v>301</v>
      </c>
      <c r="G16" s="77">
        <v>72844.960000000006</v>
      </c>
      <c r="H16" s="77">
        <v>-1.2500000000000001E-2</v>
      </c>
      <c r="I16" s="77">
        <v>-3.2652753319999998E-2</v>
      </c>
      <c r="J16" s="78">
        <v>-1E-4</v>
      </c>
      <c r="K16" s="78">
        <v>0</v>
      </c>
    </row>
    <row r="17" spans="2:11">
      <c r="B17" t="s">
        <v>302</v>
      </c>
      <c r="C17" t="s">
        <v>303</v>
      </c>
      <c r="D17" t="s">
        <v>123</v>
      </c>
      <c r="E17" t="s">
        <v>106</v>
      </c>
      <c r="F17" t="s">
        <v>304</v>
      </c>
      <c r="G17" s="77">
        <v>2121897.0299999998</v>
      </c>
      <c r="H17" s="77">
        <v>2.201300000000006</v>
      </c>
      <c r="I17" s="77">
        <v>167.49961908650499</v>
      </c>
      <c r="J17" s="78">
        <v>0.56989999999999996</v>
      </c>
      <c r="K17" s="78">
        <v>2.2000000000000001E-3</v>
      </c>
    </row>
    <row r="18" spans="2:11">
      <c r="B18" t="s">
        <v>302</v>
      </c>
      <c r="C18" t="s">
        <v>305</v>
      </c>
      <c r="D18" t="s">
        <v>123</v>
      </c>
      <c r="E18" t="s">
        <v>106</v>
      </c>
      <c r="F18" t="s">
        <v>304</v>
      </c>
      <c r="G18" s="77">
        <v>85113.59</v>
      </c>
      <c r="H18" s="77">
        <v>2.1705999999999999</v>
      </c>
      <c r="I18" s="77">
        <v>6.6250474461604396</v>
      </c>
      <c r="J18" s="78">
        <v>2.2499999999999999E-2</v>
      </c>
      <c r="K18" s="78">
        <v>1E-4</v>
      </c>
    </row>
    <row r="19" spans="2:11">
      <c r="B19" t="s">
        <v>302</v>
      </c>
      <c r="C19" t="s">
        <v>306</v>
      </c>
      <c r="D19" t="s">
        <v>123</v>
      </c>
      <c r="E19" t="s">
        <v>106</v>
      </c>
      <c r="F19" t="s">
        <v>304</v>
      </c>
      <c r="G19" s="77">
        <v>42173.4</v>
      </c>
      <c r="H19" s="77">
        <v>2.1678000000000002</v>
      </c>
      <c r="I19" s="77">
        <v>3.2784465852071998</v>
      </c>
      <c r="J19" s="78">
        <v>1.12E-2</v>
      </c>
      <c r="K19" s="78">
        <v>0</v>
      </c>
    </row>
    <row r="20" spans="2:11">
      <c r="B20" t="s">
        <v>302</v>
      </c>
      <c r="C20" t="s">
        <v>307</v>
      </c>
      <c r="D20" t="s">
        <v>123</v>
      </c>
      <c r="E20" t="s">
        <v>106</v>
      </c>
      <c r="F20" t="s">
        <v>304</v>
      </c>
      <c r="G20" s="77">
        <v>42173.4</v>
      </c>
      <c r="H20" s="77">
        <v>1.6854</v>
      </c>
      <c r="I20" s="77">
        <v>2.5488946741895999</v>
      </c>
      <c r="J20" s="78">
        <v>8.6999999999999994E-3</v>
      </c>
      <c r="K20" s="78">
        <v>0</v>
      </c>
    </row>
    <row r="21" spans="2:11">
      <c r="B21" t="s">
        <v>302</v>
      </c>
      <c r="C21" t="s">
        <v>308</v>
      </c>
      <c r="D21" t="s">
        <v>123</v>
      </c>
      <c r="E21" t="s">
        <v>106</v>
      </c>
      <c r="F21" t="s">
        <v>304</v>
      </c>
      <c r="G21" s="77">
        <v>167926.8</v>
      </c>
      <c r="H21" s="77">
        <v>6.1025999999999998</v>
      </c>
      <c r="I21" s="77">
        <v>36.748972615924799</v>
      </c>
      <c r="J21" s="78">
        <v>0.125</v>
      </c>
      <c r="K21" s="78">
        <v>5.0000000000000001E-4</v>
      </c>
    </row>
    <row r="22" spans="2:11">
      <c r="B22" t="s">
        <v>302</v>
      </c>
      <c r="C22" t="s">
        <v>309</v>
      </c>
      <c r="D22" t="s">
        <v>123</v>
      </c>
      <c r="E22" t="s">
        <v>106</v>
      </c>
      <c r="F22" t="s">
        <v>304</v>
      </c>
      <c r="G22" s="77">
        <v>260708.28</v>
      </c>
      <c r="H22" s="77">
        <v>6.2587999999999955</v>
      </c>
      <c r="I22" s="77">
        <v>58.513514445502999</v>
      </c>
      <c r="J22" s="78">
        <v>0.1991</v>
      </c>
      <c r="K22" s="78">
        <v>8.0000000000000004E-4</v>
      </c>
    </row>
    <row r="23" spans="2:11">
      <c r="B23" t="s">
        <v>302</v>
      </c>
      <c r="C23" t="s">
        <v>310</v>
      </c>
      <c r="D23" t="s">
        <v>123</v>
      </c>
      <c r="E23" t="s">
        <v>106</v>
      </c>
      <c r="F23" t="s">
        <v>311</v>
      </c>
      <c r="G23" s="77">
        <v>33547.019999999997</v>
      </c>
      <c r="H23" s="77">
        <v>3.7462</v>
      </c>
      <c r="I23" s="77">
        <v>4.50666412917864</v>
      </c>
      <c r="J23" s="78">
        <v>1.5299999999999999E-2</v>
      </c>
      <c r="K23" s="78">
        <v>1E-4</v>
      </c>
    </row>
    <row r="24" spans="2:11">
      <c r="B24" t="s">
        <v>302</v>
      </c>
      <c r="C24" t="s">
        <v>312</v>
      </c>
      <c r="D24" t="s">
        <v>123</v>
      </c>
      <c r="E24" t="s">
        <v>106</v>
      </c>
      <c r="F24" t="s">
        <v>311</v>
      </c>
      <c r="G24" s="77">
        <v>134571.48000000001</v>
      </c>
      <c r="H24" s="77">
        <v>5.2047000000000079</v>
      </c>
      <c r="I24" s="77">
        <v>25.116493964942201</v>
      </c>
      <c r="J24" s="78">
        <v>8.5500000000000007E-2</v>
      </c>
      <c r="K24" s="78">
        <v>2.9999999999999997E-4</v>
      </c>
    </row>
    <row r="25" spans="2:11">
      <c r="B25" t="s">
        <v>302</v>
      </c>
      <c r="C25" t="s">
        <v>313</v>
      </c>
      <c r="D25" t="s">
        <v>123</v>
      </c>
      <c r="E25" t="s">
        <v>106</v>
      </c>
      <c r="F25" t="s">
        <v>311</v>
      </c>
      <c r="G25" s="77">
        <v>92014.69</v>
      </c>
      <c r="H25" s="77">
        <v>-1.9258999999999999</v>
      </c>
      <c r="I25" s="77">
        <v>-6.3547897401500597</v>
      </c>
      <c r="J25" s="78">
        <v>-2.1600000000000001E-2</v>
      </c>
      <c r="K25" s="78">
        <v>-1E-4</v>
      </c>
    </row>
    <row r="26" spans="2:11">
      <c r="B26" t="s">
        <v>302</v>
      </c>
      <c r="C26" t="s">
        <v>314</v>
      </c>
      <c r="D26" t="s">
        <v>123</v>
      </c>
      <c r="E26" t="s">
        <v>106</v>
      </c>
      <c r="F26" t="s">
        <v>311</v>
      </c>
      <c r="G26" s="77">
        <v>88180.74</v>
      </c>
      <c r="H26" s="77">
        <v>-0.69610000000000005</v>
      </c>
      <c r="I26" s="77">
        <v>-2.2011805062680398</v>
      </c>
      <c r="J26" s="78">
        <v>-7.4999999999999997E-3</v>
      </c>
      <c r="K26" s="78">
        <v>0</v>
      </c>
    </row>
    <row r="27" spans="2:11">
      <c r="B27" t="s">
        <v>302</v>
      </c>
      <c r="C27" t="s">
        <v>315</v>
      </c>
      <c r="D27" t="s">
        <v>123</v>
      </c>
      <c r="E27" t="s">
        <v>106</v>
      </c>
      <c r="F27" t="s">
        <v>301</v>
      </c>
      <c r="G27" s="77">
        <v>107350.47</v>
      </c>
      <c r="H27" s="77">
        <v>-0.40329999999999999</v>
      </c>
      <c r="I27" s="77">
        <v>-1.5525387815988601</v>
      </c>
      <c r="J27" s="78">
        <v>-5.3E-3</v>
      </c>
      <c r="K27" s="78">
        <v>0</v>
      </c>
    </row>
    <row r="28" spans="2:11">
      <c r="B28" t="s">
        <v>302</v>
      </c>
      <c r="C28" t="s">
        <v>316</v>
      </c>
      <c r="D28" t="s">
        <v>123</v>
      </c>
      <c r="E28" t="s">
        <v>106</v>
      </c>
      <c r="F28" t="s">
        <v>301</v>
      </c>
      <c r="G28" s="77">
        <v>53675.23</v>
      </c>
      <c r="H28" s="77">
        <v>-3.5200000000000002E-2</v>
      </c>
      <c r="I28" s="77">
        <v>-6.7752739922560007E-2</v>
      </c>
      <c r="J28" s="78">
        <v>-2.0000000000000001E-4</v>
      </c>
      <c r="K28" s="78">
        <v>0</v>
      </c>
    </row>
    <row r="29" spans="2:11">
      <c r="B29" t="s">
        <v>302</v>
      </c>
      <c r="C29" t="s">
        <v>317</v>
      </c>
      <c r="D29" t="s">
        <v>123</v>
      </c>
      <c r="E29" t="s">
        <v>106</v>
      </c>
      <c r="F29" t="s">
        <v>301</v>
      </c>
      <c r="G29" s="77">
        <v>84346.8</v>
      </c>
      <c r="H29" s="77">
        <v>-0.70440000000000003</v>
      </c>
      <c r="I29" s="77">
        <v>-2.1305819490912001</v>
      </c>
      <c r="J29" s="78">
        <v>-7.1999999999999998E-3</v>
      </c>
      <c r="K29" s="78">
        <v>0</v>
      </c>
    </row>
    <row r="30" spans="2:11">
      <c r="B30" t="s">
        <v>318</v>
      </c>
      <c r="C30" t="s">
        <v>319</v>
      </c>
      <c r="D30" t="s">
        <v>123</v>
      </c>
      <c r="E30" t="s">
        <v>106</v>
      </c>
      <c r="F30" t="s">
        <v>301</v>
      </c>
      <c r="G30" s="77">
        <v>72844.960000000006</v>
      </c>
      <c r="H30" s="77">
        <v>0.54520000000000002</v>
      </c>
      <c r="I30" s="77">
        <v>1.42418248880512</v>
      </c>
      <c r="J30" s="78">
        <v>4.7999999999999996E-3</v>
      </c>
      <c r="K30" s="78">
        <v>0</v>
      </c>
    </row>
    <row r="31" spans="2:11">
      <c r="B31" s="79" t="s">
        <v>298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205</v>
      </c>
      <c r="C32" t="s">
        <v>205</v>
      </c>
      <c r="D32" t="s">
        <v>205</v>
      </c>
      <c r="E32" t="s">
        <v>205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272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205</v>
      </c>
      <c r="C34" t="s">
        <v>205</v>
      </c>
      <c r="D34" t="s">
        <v>205</v>
      </c>
      <c r="E34" t="s">
        <v>205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s="79" t="s">
        <v>229</v>
      </c>
      <c r="C35" s="16"/>
      <c r="D35" s="16"/>
      <c r="G35" s="81">
        <v>0</v>
      </c>
      <c r="I35" s="81">
        <v>0</v>
      </c>
      <c r="J35" s="80">
        <v>0</v>
      </c>
      <c r="K35" s="80">
        <v>0</v>
      </c>
    </row>
    <row r="36" spans="2:11">
      <c r="B36" t="s">
        <v>205</v>
      </c>
      <c r="C36" t="s">
        <v>205</v>
      </c>
      <c r="D36" t="s">
        <v>205</v>
      </c>
      <c r="E36" t="s">
        <v>205</v>
      </c>
      <c r="G36" s="77">
        <v>0</v>
      </c>
      <c r="H36" s="77">
        <v>0</v>
      </c>
      <c r="I36" s="77">
        <v>0</v>
      </c>
      <c r="J36" s="78">
        <v>0</v>
      </c>
      <c r="K36" s="78">
        <v>0</v>
      </c>
    </row>
    <row r="37" spans="2:11">
      <c r="B37" s="79" t="s">
        <v>213</v>
      </c>
      <c r="C37" s="16"/>
      <c r="D37" s="16"/>
      <c r="G37" s="81">
        <v>0</v>
      </c>
      <c r="I37" s="81">
        <v>0</v>
      </c>
      <c r="J37" s="80">
        <v>0</v>
      </c>
      <c r="K37" s="80">
        <v>0</v>
      </c>
    </row>
    <row r="38" spans="2:11">
      <c r="B38" s="79" t="s">
        <v>270</v>
      </c>
      <c r="C38" s="16"/>
      <c r="D38" s="16"/>
      <c r="G38" s="81">
        <v>0</v>
      </c>
      <c r="I38" s="81">
        <v>0</v>
      </c>
      <c r="J38" s="80">
        <v>0</v>
      </c>
      <c r="K38" s="80">
        <v>0</v>
      </c>
    </row>
    <row r="39" spans="2:11">
      <c r="B39" t="s">
        <v>205</v>
      </c>
      <c r="C39" t="s">
        <v>205</v>
      </c>
      <c r="D39" t="s">
        <v>205</v>
      </c>
      <c r="E39" t="s">
        <v>205</v>
      </c>
      <c r="G39" s="77">
        <v>0</v>
      </c>
      <c r="H39" s="77">
        <v>0</v>
      </c>
      <c r="I39" s="77">
        <v>0</v>
      </c>
      <c r="J39" s="78">
        <v>0</v>
      </c>
      <c r="K39" s="78">
        <v>0</v>
      </c>
    </row>
    <row r="40" spans="2:11">
      <c r="B40" s="79" t="s">
        <v>273</v>
      </c>
      <c r="C40" s="16"/>
      <c r="D40" s="16"/>
      <c r="G40" s="81">
        <v>0</v>
      </c>
      <c r="I40" s="81">
        <v>0</v>
      </c>
      <c r="J40" s="80">
        <v>0</v>
      </c>
      <c r="K40" s="80">
        <v>0</v>
      </c>
    </row>
    <row r="41" spans="2:11">
      <c r="B41" t="s">
        <v>205</v>
      </c>
      <c r="C41" t="s">
        <v>205</v>
      </c>
      <c r="D41" t="s">
        <v>205</v>
      </c>
      <c r="E41" t="s">
        <v>205</v>
      </c>
      <c r="G41" s="77">
        <v>0</v>
      </c>
      <c r="H41" s="77">
        <v>0</v>
      </c>
      <c r="I41" s="77">
        <v>0</v>
      </c>
      <c r="J41" s="78">
        <v>0</v>
      </c>
      <c r="K41" s="78">
        <v>0</v>
      </c>
    </row>
    <row r="42" spans="2:11">
      <c r="B42" s="79" t="s">
        <v>272</v>
      </c>
      <c r="C42" s="16"/>
      <c r="D42" s="16"/>
      <c r="G42" s="81">
        <v>0</v>
      </c>
      <c r="I42" s="81">
        <v>0</v>
      </c>
      <c r="J42" s="80">
        <v>0</v>
      </c>
      <c r="K42" s="80">
        <v>0</v>
      </c>
    </row>
    <row r="43" spans="2:11">
      <c r="B43" t="s">
        <v>205</v>
      </c>
      <c r="C43" t="s">
        <v>205</v>
      </c>
      <c r="D43" t="s">
        <v>205</v>
      </c>
      <c r="E43" t="s">
        <v>205</v>
      </c>
      <c r="G43" s="77">
        <v>0</v>
      </c>
      <c r="H43" s="77">
        <v>0</v>
      </c>
      <c r="I43" s="77">
        <v>0</v>
      </c>
      <c r="J43" s="78">
        <v>0</v>
      </c>
      <c r="K43" s="78">
        <v>0</v>
      </c>
    </row>
    <row r="44" spans="2:11">
      <c r="B44" s="79" t="s">
        <v>229</v>
      </c>
      <c r="C44" s="16"/>
      <c r="D44" s="16"/>
      <c r="G44" s="81">
        <v>0</v>
      </c>
      <c r="I44" s="81">
        <v>0</v>
      </c>
      <c r="J44" s="80">
        <v>0</v>
      </c>
      <c r="K44" s="80">
        <v>0</v>
      </c>
    </row>
    <row r="45" spans="2:11">
      <c r="B45" t="s">
        <v>205</v>
      </c>
      <c r="C45" t="s">
        <v>205</v>
      </c>
      <c r="D45" t="s">
        <v>205</v>
      </c>
      <c r="E45" t="s">
        <v>205</v>
      </c>
      <c r="G45" s="77">
        <v>0</v>
      </c>
      <c r="H45" s="77">
        <v>0</v>
      </c>
      <c r="I45" s="77">
        <v>0</v>
      </c>
      <c r="J45" s="78">
        <v>0</v>
      </c>
      <c r="K45" s="78">
        <v>0</v>
      </c>
    </row>
    <row r="46" spans="2:11">
      <c r="B46" t="s">
        <v>215</v>
      </c>
      <c r="C46" s="16"/>
      <c r="D46" s="16"/>
    </row>
    <row r="47" spans="2:11">
      <c r="B47" t="s">
        <v>221</v>
      </c>
      <c r="C47" s="16"/>
      <c r="D47" s="16"/>
    </row>
    <row r="48" spans="2:11">
      <c r="B48" t="s">
        <v>222</v>
      </c>
      <c r="C48" s="16"/>
      <c r="D48" s="16"/>
    </row>
    <row r="49" spans="2:4">
      <c r="B49" t="s">
        <v>223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 s="1" customFormat="1">
      <c r="B1" s="2" t="s">
        <v>0</v>
      </c>
      <c r="C1" s="98">
        <v>45016</v>
      </c>
    </row>
    <row r="2" spans="2:78" s="1" customFormat="1">
      <c r="B2" s="2" t="s">
        <v>1</v>
      </c>
      <c r="C2" s="12" t="s">
        <v>347</v>
      </c>
    </row>
    <row r="3" spans="2:78" s="1" customFormat="1">
      <c r="B3" s="2" t="s">
        <v>2</v>
      </c>
      <c r="C3" s="99" t="s">
        <v>348</v>
      </c>
    </row>
    <row r="4" spans="2:78" s="1" customFormat="1">
      <c r="B4" s="2" t="s">
        <v>3</v>
      </c>
      <c r="C4" s="100">
        <v>13563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198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277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205</v>
      </c>
      <c r="C14" t="s">
        <v>205</v>
      </c>
      <c r="D14" s="16"/>
      <c r="E14" t="s">
        <v>205</v>
      </c>
      <c r="H14" s="77">
        <v>0</v>
      </c>
      <c r="I14" t="s">
        <v>205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278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205</v>
      </c>
      <c r="C16" t="s">
        <v>205</v>
      </c>
      <c r="D16" s="16"/>
      <c r="E16" t="s">
        <v>205</v>
      </c>
      <c r="H16" s="77">
        <v>0</v>
      </c>
      <c r="I16" t="s">
        <v>205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279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205</v>
      </c>
      <c r="C18" t="s">
        <v>205</v>
      </c>
      <c r="D18" s="16"/>
      <c r="E18" t="s">
        <v>205</v>
      </c>
      <c r="H18" s="77">
        <v>0</v>
      </c>
      <c r="I18" t="s">
        <v>205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t="s">
        <v>205</v>
      </c>
      <c r="C19" t="s">
        <v>205</v>
      </c>
      <c r="D19" s="16"/>
      <c r="E19" t="s">
        <v>205</v>
      </c>
      <c r="H19" s="77">
        <v>0</v>
      </c>
      <c r="I19" t="s">
        <v>205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t="s">
        <v>205</v>
      </c>
      <c r="C20" t="s">
        <v>205</v>
      </c>
      <c r="D20" s="16"/>
      <c r="E20" t="s">
        <v>205</v>
      </c>
      <c r="H20" s="77">
        <v>0</v>
      </c>
      <c r="I20" t="s">
        <v>205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t="s">
        <v>205</v>
      </c>
      <c r="C21" t="s">
        <v>205</v>
      </c>
      <c r="D21" s="16"/>
      <c r="E21" t="s">
        <v>205</v>
      </c>
      <c r="H21" s="77">
        <v>0</v>
      </c>
      <c r="I21" t="s">
        <v>205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213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s="79" t="s">
        <v>277</v>
      </c>
      <c r="D23" s="16"/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205</v>
      </c>
      <c r="C24" t="s">
        <v>205</v>
      </c>
      <c r="D24" s="16"/>
      <c r="E24" t="s">
        <v>205</v>
      </c>
      <c r="H24" s="77">
        <v>0</v>
      </c>
      <c r="I24" t="s">
        <v>205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278</v>
      </c>
      <c r="D25" s="16"/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205</v>
      </c>
      <c r="C26" t="s">
        <v>205</v>
      </c>
      <c r="D26" s="16"/>
      <c r="E26" t="s">
        <v>205</v>
      </c>
      <c r="H26" s="77">
        <v>0</v>
      </c>
      <c r="I26" t="s">
        <v>205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279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205</v>
      </c>
      <c r="C28" t="s">
        <v>205</v>
      </c>
      <c r="D28" s="16"/>
      <c r="E28" t="s">
        <v>205</v>
      </c>
      <c r="H28" s="77">
        <v>0</v>
      </c>
      <c r="I28" t="s">
        <v>205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t="s">
        <v>205</v>
      </c>
      <c r="C29" t="s">
        <v>205</v>
      </c>
      <c r="D29" s="16"/>
      <c r="E29" t="s">
        <v>205</v>
      </c>
      <c r="H29" s="77">
        <v>0</v>
      </c>
      <c r="I29" t="s">
        <v>205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t="s">
        <v>205</v>
      </c>
      <c r="C30" t="s">
        <v>205</v>
      </c>
      <c r="D30" s="16"/>
      <c r="E30" t="s">
        <v>205</v>
      </c>
      <c r="H30" s="77">
        <v>0</v>
      </c>
      <c r="I30" t="s">
        <v>205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t="s">
        <v>205</v>
      </c>
      <c r="C31" t="s">
        <v>205</v>
      </c>
      <c r="D31" s="16"/>
      <c r="E31" t="s">
        <v>205</v>
      </c>
      <c r="H31" s="77">
        <v>0</v>
      </c>
      <c r="I31" t="s">
        <v>205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t="s">
        <v>215</v>
      </c>
      <c r="D32" s="16"/>
    </row>
    <row r="33" spans="2:4">
      <c r="B33" t="s">
        <v>221</v>
      </c>
      <c r="D33" s="16"/>
    </row>
    <row r="34" spans="2:4">
      <c r="B34" t="s">
        <v>222</v>
      </c>
      <c r="D34" s="16"/>
    </row>
    <row r="35" spans="2:4">
      <c r="B35" t="s">
        <v>223</v>
      </c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347</v>
      </c>
    </row>
    <row r="3" spans="2:60" s="1" customFormat="1">
      <c r="B3" s="2" t="s">
        <v>2</v>
      </c>
      <c r="C3" s="99" t="s">
        <v>348</v>
      </c>
    </row>
    <row r="4" spans="2:60" s="1" customFormat="1">
      <c r="B4" s="2" t="s">
        <v>3</v>
      </c>
      <c r="C4" s="100">
        <v>13563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198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320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205</v>
      </c>
      <c r="D14" t="s">
        <v>205</v>
      </c>
      <c r="F14" t="s">
        <v>205</v>
      </c>
      <c r="I14" s="77">
        <v>0</v>
      </c>
      <c r="J14" t="s">
        <v>205</v>
      </c>
      <c r="K14" t="s">
        <v>205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321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205</v>
      </c>
      <c r="D16" t="s">
        <v>205</v>
      </c>
      <c r="F16" t="s">
        <v>205</v>
      </c>
      <c r="I16" s="77">
        <v>0</v>
      </c>
      <c r="J16" t="s">
        <v>205</v>
      </c>
      <c r="K16" t="s">
        <v>205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322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205</v>
      </c>
      <c r="D18" t="s">
        <v>205</v>
      </c>
      <c r="F18" t="s">
        <v>205</v>
      </c>
      <c r="I18" s="77">
        <v>0</v>
      </c>
      <c r="J18" t="s">
        <v>205</v>
      </c>
      <c r="K18" t="s">
        <v>205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323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205</v>
      </c>
      <c r="D20" t="s">
        <v>205</v>
      </c>
      <c r="F20" t="s">
        <v>205</v>
      </c>
      <c r="I20" s="77">
        <v>0</v>
      </c>
      <c r="J20" t="s">
        <v>205</v>
      </c>
      <c r="K20" t="s">
        <v>205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324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205</v>
      </c>
      <c r="D22" t="s">
        <v>205</v>
      </c>
      <c r="F22" t="s">
        <v>205</v>
      </c>
      <c r="I22" s="77">
        <v>0</v>
      </c>
      <c r="J22" t="s">
        <v>205</v>
      </c>
      <c r="K22" t="s">
        <v>205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325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326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205</v>
      </c>
      <c r="D25" t="s">
        <v>205</v>
      </c>
      <c r="F25" t="s">
        <v>205</v>
      </c>
      <c r="I25" s="77">
        <v>0</v>
      </c>
      <c r="J25" t="s">
        <v>205</v>
      </c>
      <c r="K25" t="s">
        <v>205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327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205</v>
      </c>
      <c r="D27" t="s">
        <v>205</v>
      </c>
      <c r="F27" t="s">
        <v>205</v>
      </c>
      <c r="I27" s="77">
        <v>0</v>
      </c>
      <c r="J27" t="s">
        <v>205</v>
      </c>
      <c r="K27" t="s">
        <v>205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328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205</v>
      </c>
      <c r="D29" t="s">
        <v>205</v>
      </c>
      <c r="F29" t="s">
        <v>205</v>
      </c>
      <c r="I29" s="77">
        <v>0</v>
      </c>
      <c r="J29" t="s">
        <v>205</v>
      </c>
      <c r="K29" t="s">
        <v>205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329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205</v>
      </c>
      <c r="D31" t="s">
        <v>205</v>
      </c>
      <c r="F31" t="s">
        <v>205</v>
      </c>
      <c r="I31" s="77">
        <v>0</v>
      </c>
      <c r="J31" t="s">
        <v>205</v>
      </c>
      <c r="K31" t="s">
        <v>205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213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330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205</v>
      </c>
      <c r="D34" t="s">
        <v>205</v>
      </c>
      <c r="F34" t="s">
        <v>205</v>
      </c>
      <c r="I34" s="77">
        <v>0</v>
      </c>
      <c r="J34" t="s">
        <v>205</v>
      </c>
      <c r="K34" t="s">
        <v>205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322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205</v>
      </c>
      <c r="D36" t="s">
        <v>205</v>
      </c>
      <c r="F36" t="s">
        <v>205</v>
      </c>
      <c r="I36" s="77">
        <v>0</v>
      </c>
      <c r="J36" t="s">
        <v>205</v>
      </c>
      <c r="K36" t="s">
        <v>205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323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205</v>
      </c>
      <c r="D38" t="s">
        <v>205</v>
      </c>
      <c r="F38" t="s">
        <v>205</v>
      </c>
      <c r="I38" s="77">
        <v>0</v>
      </c>
      <c r="J38" t="s">
        <v>205</v>
      </c>
      <c r="K38" t="s">
        <v>205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329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205</v>
      </c>
      <c r="D40" t="s">
        <v>205</v>
      </c>
      <c r="F40" t="s">
        <v>205</v>
      </c>
      <c r="I40" s="77">
        <v>0</v>
      </c>
      <c r="J40" t="s">
        <v>205</v>
      </c>
      <c r="K40" t="s">
        <v>205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215</v>
      </c>
    </row>
    <row r="42" spans="2:18">
      <c r="B42" t="s">
        <v>221</v>
      </c>
    </row>
    <row r="43" spans="2:18">
      <c r="B43" t="s">
        <v>222</v>
      </c>
    </row>
    <row r="44" spans="2:18">
      <c r="B44" t="s">
        <v>223</v>
      </c>
    </row>
  </sheetData>
  <mergeCells count="1">
    <mergeCell ref="B7:R7"/>
  </mergeCells>
  <dataValidations count="1">
    <dataValidation allowBlank="1" showInputMessage="1" showErrorMessage="1" sqref="A5:XFD1048576 C1:C4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 s="1" customFormat="1">
      <c r="B1" s="2" t="s">
        <v>0</v>
      </c>
      <c r="C1" s="98">
        <v>45016</v>
      </c>
    </row>
    <row r="2" spans="2:64" s="1" customFormat="1">
      <c r="B2" s="2" t="s">
        <v>1</v>
      </c>
      <c r="C2" s="12" t="s">
        <v>347</v>
      </c>
    </row>
    <row r="3" spans="2:64" s="1" customFormat="1">
      <c r="B3" s="2" t="s">
        <v>2</v>
      </c>
      <c r="C3" s="99" t="s">
        <v>348</v>
      </c>
    </row>
    <row r="4" spans="2:64" s="1" customFormat="1">
      <c r="B4" s="2" t="s">
        <v>3</v>
      </c>
      <c r="C4" s="100">
        <v>13563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198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285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205</v>
      </c>
      <c r="C14" t="s">
        <v>205</v>
      </c>
      <c r="E14" t="s">
        <v>205</v>
      </c>
      <c r="G14" s="77">
        <v>0</v>
      </c>
      <c r="H14" t="s">
        <v>205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286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205</v>
      </c>
      <c r="C16" t="s">
        <v>205</v>
      </c>
      <c r="E16" t="s">
        <v>205</v>
      </c>
      <c r="G16" s="77">
        <v>0</v>
      </c>
      <c r="H16" t="s">
        <v>205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331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205</v>
      </c>
      <c r="C18" t="s">
        <v>205</v>
      </c>
      <c r="E18" t="s">
        <v>205</v>
      </c>
      <c r="G18" s="77">
        <v>0</v>
      </c>
      <c r="H18" t="s">
        <v>205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332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205</v>
      </c>
      <c r="C20" t="s">
        <v>205</v>
      </c>
      <c r="E20" t="s">
        <v>205</v>
      </c>
      <c r="G20" s="77">
        <v>0</v>
      </c>
      <c r="H20" t="s">
        <v>205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229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205</v>
      </c>
      <c r="C22" t="s">
        <v>205</v>
      </c>
      <c r="E22" t="s">
        <v>205</v>
      </c>
      <c r="G22" s="77">
        <v>0</v>
      </c>
      <c r="H22" t="s">
        <v>205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213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205</v>
      </c>
      <c r="C24" t="s">
        <v>205</v>
      </c>
      <c r="E24" t="s">
        <v>205</v>
      </c>
      <c r="G24" s="77">
        <v>0</v>
      </c>
      <c r="H24" t="s">
        <v>205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215</v>
      </c>
    </row>
    <row r="26" spans="2:15">
      <c r="B26" t="s">
        <v>221</v>
      </c>
    </row>
    <row r="27" spans="2:15">
      <c r="B27" t="s">
        <v>222</v>
      </c>
    </row>
    <row r="28" spans="2:15">
      <c r="B28" t="s">
        <v>223</v>
      </c>
    </row>
  </sheetData>
  <mergeCells count="1">
    <mergeCell ref="B7:O7"/>
  </mergeCells>
  <dataValidations count="1">
    <dataValidation allowBlank="1" showInputMessage="1" showErrorMessage="1" sqref="A5:XFD1048576 C1:C4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 s="1" customFormat="1">
      <c r="B1" s="2" t="s">
        <v>0</v>
      </c>
      <c r="C1" s="98">
        <v>45016</v>
      </c>
    </row>
    <row r="2" spans="2:55" s="1" customFormat="1">
      <c r="B2" s="2" t="s">
        <v>1</v>
      </c>
      <c r="C2" s="12" t="s">
        <v>347</v>
      </c>
    </row>
    <row r="3" spans="2:55" s="1" customFormat="1">
      <c r="B3" s="2" t="s">
        <v>2</v>
      </c>
      <c r="C3" s="99" t="s">
        <v>348</v>
      </c>
    </row>
    <row r="4" spans="2:55" s="1" customFormat="1">
      <c r="B4" s="2" t="s">
        <v>3</v>
      </c>
      <c r="C4" s="100">
        <v>13563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198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333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205</v>
      </c>
      <c r="E14" s="78">
        <v>0</v>
      </c>
      <c r="F14" t="s">
        <v>205</v>
      </c>
      <c r="G14" s="77">
        <v>0</v>
      </c>
      <c r="H14" s="78">
        <v>0</v>
      </c>
      <c r="I14" s="78">
        <v>0</v>
      </c>
    </row>
    <row r="15" spans="2:55">
      <c r="B15" s="79" t="s">
        <v>334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205</v>
      </c>
      <c r="E16" s="78">
        <v>0</v>
      </c>
      <c r="F16" t="s">
        <v>205</v>
      </c>
      <c r="G16" s="77">
        <v>0</v>
      </c>
      <c r="H16" s="78">
        <v>0</v>
      </c>
      <c r="I16" s="78">
        <v>0</v>
      </c>
    </row>
    <row r="17" spans="2:9">
      <c r="B17" s="79" t="s">
        <v>213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333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205</v>
      </c>
      <c r="E19" s="78">
        <v>0</v>
      </c>
      <c r="F19" t="s">
        <v>205</v>
      </c>
      <c r="G19" s="77">
        <v>0</v>
      </c>
      <c r="H19" s="78">
        <v>0</v>
      </c>
      <c r="I19" s="78">
        <v>0</v>
      </c>
    </row>
    <row r="20" spans="2:9">
      <c r="B20" s="79" t="s">
        <v>334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205</v>
      </c>
      <c r="E21" s="78">
        <v>0</v>
      </c>
      <c r="F21" t="s">
        <v>205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5:XFD1048576 C1:C4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347</v>
      </c>
    </row>
    <row r="3" spans="2:60" s="1" customFormat="1">
      <c r="B3" s="2" t="s">
        <v>2</v>
      </c>
      <c r="C3" s="99" t="s">
        <v>348</v>
      </c>
    </row>
    <row r="4" spans="2:60" s="1" customFormat="1">
      <c r="B4" s="2" t="s">
        <v>3</v>
      </c>
      <c r="C4" s="100">
        <v>13563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198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205</v>
      </c>
      <c r="D13" t="s">
        <v>205</v>
      </c>
      <c r="E13" s="19"/>
      <c r="F13" s="78">
        <v>0</v>
      </c>
      <c r="G13" t="s">
        <v>205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205</v>
      </c>
      <c r="D15" t="s">
        <v>205</v>
      </c>
      <c r="E15" s="19"/>
      <c r="F15" s="78">
        <v>0</v>
      </c>
      <c r="G15" t="s">
        <v>205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5:XFD1048576 C1:C4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347</v>
      </c>
    </row>
    <row r="3" spans="2:60" s="1" customFormat="1">
      <c r="B3" s="2" t="s">
        <v>2</v>
      </c>
      <c r="C3" s="99" t="s">
        <v>348</v>
      </c>
    </row>
    <row r="4" spans="2:60" s="1" customFormat="1">
      <c r="B4" s="2" t="s">
        <v>3</v>
      </c>
      <c r="C4" s="100">
        <v>13563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-963.78653682000004</v>
      </c>
      <c r="J11" s="76">
        <v>1</v>
      </c>
      <c r="K11" s="76">
        <v>-1.24E-2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198</v>
      </c>
      <c r="C12" s="15"/>
      <c r="D12" s="15"/>
      <c r="E12" s="15"/>
      <c r="F12" s="15"/>
      <c r="G12" s="15"/>
      <c r="H12" s="80">
        <v>0</v>
      </c>
      <c r="I12" s="81">
        <v>-963.78653682000004</v>
      </c>
      <c r="J12" s="80">
        <v>1</v>
      </c>
      <c r="K12" s="80">
        <v>-1.24E-2</v>
      </c>
    </row>
    <row r="13" spans="2:60">
      <c r="B13" t="s">
        <v>335</v>
      </c>
      <c r="C13" t="s">
        <v>336</v>
      </c>
      <c r="D13" t="s">
        <v>205</v>
      </c>
      <c r="E13" t="s">
        <v>206</v>
      </c>
      <c r="F13" s="78">
        <v>0</v>
      </c>
      <c r="G13" t="s">
        <v>102</v>
      </c>
      <c r="H13" s="78">
        <v>0</v>
      </c>
      <c r="I13" s="77">
        <v>-33.715409999999999</v>
      </c>
      <c r="J13" s="78">
        <v>3.5000000000000003E-2</v>
      </c>
      <c r="K13" s="78">
        <v>-4.0000000000000002E-4</v>
      </c>
    </row>
    <row r="14" spans="2:60">
      <c r="B14" t="s">
        <v>337</v>
      </c>
      <c r="C14" t="s">
        <v>338</v>
      </c>
      <c r="D14" t="s">
        <v>205</v>
      </c>
      <c r="E14" t="s">
        <v>206</v>
      </c>
      <c r="F14" s="78">
        <v>0</v>
      </c>
      <c r="G14" t="s">
        <v>102</v>
      </c>
      <c r="H14" s="78">
        <v>0</v>
      </c>
      <c r="I14" s="77">
        <v>-10.40476</v>
      </c>
      <c r="J14" s="78">
        <v>1.0800000000000001E-2</v>
      </c>
      <c r="K14" s="78">
        <v>-1E-4</v>
      </c>
    </row>
    <row r="15" spans="2:60">
      <c r="B15" t="s">
        <v>339</v>
      </c>
      <c r="C15" t="s">
        <v>340</v>
      </c>
      <c r="D15" t="s">
        <v>205</v>
      </c>
      <c r="E15" t="s">
        <v>206</v>
      </c>
      <c r="F15" s="78">
        <v>0</v>
      </c>
      <c r="G15" t="s">
        <v>102</v>
      </c>
      <c r="H15" s="78">
        <v>0</v>
      </c>
      <c r="I15" s="77">
        <v>-5.7140000000000003E-2</v>
      </c>
      <c r="J15" s="78">
        <v>1E-4</v>
      </c>
      <c r="K15" s="78">
        <v>0</v>
      </c>
    </row>
    <row r="16" spans="2:60">
      <c r="B16" t="s">
        <v>341</v>
      </c>
      <c r="C16" t="s">
        <v>342</v>
      </c>
      <c r="D16" t="s">
        <v>205</v>
      </c>
      <c r="E16" t="s">
        <v>206</v>
      </c>
      <c r="F16" s="78">
        <v>0</v>
      </c>
      <c r="G16" t="s">
        <v>106</v>
      </c>
      <c r="H16" s="78">
        <v>0</v>
      </c>
      <c r="I16" s="77">
        <v>-559.57869682</v>
      </c>
      <c r="J16" s="78">
        <v>0.5806</v>
      </c>
      <c r="K16" s="78">
        <v>-7.1999999999999998E-3</v>
      </c>
    </row>
    <row r="17" spans="2:11">
      <c r="B17" t="s">
        <v>343</v>
      </c>
      <c r="C17" t="s">
        <v>344</v>
      </c>
      <c r="D17" t="s">
        <v>205</v>
      </c>
      <c r="E17" t="s">
        <v>206</v>
      </c>
      <c r="F17" s="78">
        <v>0</v>
      </c>
      <c r="G17" t="s">
        <v>102</v>
      </c>
      <c r="H17" s="78">
        <v>0</v>
      </c>
      <c r="I17" s="77">
        <v>-368.43927000000002</v>
      </c>
      <c r="J17" s="78">
        <v>0.38229999999999997</v>
      </c>
      <c r="K17" s="78">
        <v>-4.7000000000000002E-3</v>
      </c>
    </row>
    <row r="18" spans="2:11">
      <c r="B18" t="s">
        <v>345</v>
      </c>
      <c r="C18" t="s">
        <v>346</v>
      </c>
      <c r="D18" t="s">
        <v>202</v>
      </c>
      <c r="E18" t="s">
        <v>203</v>
      </c>
      <c r="F18" s="78">
        <v>0</v>
      </c>
      <c r="G18" t="s">
        <v>102</v>
      </c>
      <c r="H18" s="78">
        <v>0</v>
      </c>
      <c r="I18" s="77">
        <v>8.4087399999999999</v>
      </c>
      <c r="J18" s="78">
        <v>-8.6999999999999994E-3</v>
      </c>
      <c r="K18" s="78">
        <v>1E-4</v>
      </c>
    </row>
    <row r="19" spans="2:11">
      <c r="B19" s="79" t="s">
        <v>213</v>
      </c>
      <c r="D19" s="19"/>
      <c r="E19" s="19"/>
      <c r="F19" s="19"/>
      <c r="G19" s="19"/>
      <c r="H19" s="80">
        <v>0</v>
      </c>
      <c r="I19" s="81">
        <v>0</v>
      </c>
      <c r="J19" s="80">
        <v>0</v>
      </c>
      <c r="K19" s="80">
        <v>0</v>
      </c>
    </row>
    <row r="20" spans="2:11">
      <c r="B20" t="s">
        <v>205</v>
      </c>
      <c r="C20" t="s">
        <v>205</v>
      </c>
      <c r="D20" t="s">
        <v>205</v>
      </c>
      <c r="E20" s="19"/>
      <c r="F20" s="78">
        <v>0</v>
      </c>
      <c r="G20" t="s">
        <v>205</v>
      </c>
      <c r="H20" s="78">
        <v>0</v>
      </c>
      <c r="I20" s="77">
        <v>0</v>
      </c>
      <c r="J20" s="78">
        <v>0</v>
      </c>
      <c r="K20" s="78">
        <v>0</v>
      </c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5:XFD1048576 C1:C4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 s="1" customFormat="1">
      <c r="B1" s="2" t="s">
        <v>0</v>
      </c>
      <c r="C1" s="98">
        <v>45016</v>
      </c>
    </row>
    <row r="2" spans="2:17" s="1" customFormat="1">
      <c r="B2" s="2" t="s">
        <v>1</v>
      </c>
      <c r="C2" s="12" t="s">
        <v>347</v>
      </c>
    </row>
    <row r="3" spans="2:17" s="1" customFormat="1">
      <c r="B3" s="2" t="s">
        <v>2</v>
      </c>
      <c r="C3" s="99" t="s">
        <v>348</v>
      </c>
    </row>
    <row r="4" spans="2:17" s="1" customFormat="1">
      <c r="B4" s="2" t="s">
        <v>3</v>
      </c>
      <c r="C4" s="100">
        <v>13563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198</v>
      </c>
      <c r="C12" s="81">
        <v>0</v>
      </c>
    </row>
    <row r="13" spans="2:17">
      <c r="B13" t="s">
        <v>205</v>
      </c>
      <c r="C13" s="77">
        <v>0</v>
      </c>
    </row>
    <row r="14" spans="2:17">
      <c r="B14" s="79" t="s">
        <v>213</v>
      </c>
      <c r="C14" s="81">
        <v>0</v>
      </c>
    </row>
    <row r="15" spans="2:17">
      <c r="B15" t="s">
        <v>205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5:XFD1048576 C1:C4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98">
        <v>45016</v>
      </c>
    </row>
    <row r="2" spans="2:18" s="1" customFormat="1">
      <c r="B2" s="2" t="s">
        <v>1</v>
      </c>
      <c r="C2" s="12" t="s">
        <v>347</v>
      </c>
    </row>
    <row r="3" spans="2:18" s="1" customFormat="1">
      <c r="B3" s="2" t="s">
        <v>2</v>
      </c>
      <c r="C3" s="99" t="s">
        <v>348</v>
      </c>
    </row>
    <row r="4" spans="2:18" s="1" customFormat="1">
      <c r="B4" s="2" t="s">
        <v>3</v>
      </c>
      <c r="C4" s="100">
        <v>13563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198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225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205</v>
      </c>
      <c r="C14" t="s">
        <v>205</v>
      </c>
      <c r="D14" t="s">
        <v>205</v>
      </c>
      <c r="E14" t="s">
        <v>205</v>
      </c>
      <c r="H14" s="77">
        <v>0</v>
      </c>
      <c r="I14" t="s">
        <v>205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217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205</v>
      </c>
      <c r="C16" t="s">
        <v>205</v>
      </c>
      <c r="D16" t="s">
        <v>205</v>
      </c>
      <c r="E16" t="s">
        <v>205</v>
      </c>
      <c r="H16" s="77">
        <v>0</v>
      </c>
      <c r="I16" t="s">
        <v>205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226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205</v>
      </c>
      <c r="C18" t="s">
        <v>205</v>
      </c>
      <c r="D18" t="s">
        <v>205</v>
      </c>
      <c r="E18" t="s">
        <v>205</v>
      </c>
      <c r="H18" s="77">
        <v>0</v>
      </c>
      <c r="I18" t="s">
        <v>205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229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205</v>
      </c>
      <c r="C20" t="s">
        <v>205</v>
      </c>
      <c r="D20" t="s">
        <v>205</v>
      </c>
      <c r="E20" t="s">
        <v>205</v>
      </c>
      <c r="H20" s="77">
        <v>0</v>
      </c>
      <c r="I20" t="s">
        <v>205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227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205</v>
      </c>
      <c r="C23" t="s">
        <v>205</v>
      </c>
      <c r="D23" t="s">
        <v>205</v>
      </c>
      <c r="E23" t="s">
        <v>205</v>
      </c>
      <c r="H23" s="77">
        <v>0</v>
      </c>
      <c r="I23" t="s">
        <v>205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228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205</v>
      </c>
      <c r="C25" t="s">
        <v>205</v>
      </c>
      <c r="D25" t="s">
        <v>205</v>
      </c>
      <c r="E25" t="s">
        <v>205</v>
      </c>
      <c r="H25" s="77">
        <v>0</v>
      </c>
      <c r="I25" t="s">
        <v>205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215</v>
      </c>
      <c r="D26" s="16"/>
    </row>
    <row r="27" spans="2:16">
      <c r="B27" t="s">
        <v>221</v>
      </c>
      <c r="D27" s="16"/>
    </row>
    <row r="28" spans="2:16">
      <c r="B28" t="s">
        <v>223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5:XFD1048576 C1:C4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98">
        <v>45016</v>
      </c>
    </row>
    <row r="2" spans="2:18" s="1" customFormat="1">
      <c r="B2" s="2" t="s">
        <v>1</v>
      </c>
      <c r="C2" s="12" t="s">
        <v>347</v>
      </c>
    </row>
    <row r="3" spans="2:18" s="1" customFormat="1">
      <c r="B3" s="2" t="s">
        <v>2</v>
      </c>
      <c r="C3" s="99" t="s">
        <v>348</v>
      </c>
    </row>
    <row r="4" spans="2:18" s="1" customFormat="1">
      <c r="B4" s="2" t="s">
        <v>3</v>
      </c>
      <c r="C4" s="100">
        <v>13563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198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285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205</v>
      </c>
      <c r="C14" t="s">
        <v>205</v>
      </c>
      <c r="D14" t="s">
        <v>205</v>
      </c>
      <c r="E14" t="s">
        <v>205</v>
      </c>
      <c r="H14" s="77">
        <v>0</v>
      </c>
      <c r="I14" t="s">
        <v>205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286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205</v>
      </c>
      <c r="C16" t="s">
        <v>205</v>
      </c>
      <c r="D16" t="s">
        <v>205</v>
      </c>
      <c r="E16" t="s">
        <v>205</v>
      </c>
      <c r="H16" s="77">
        <v>0</v>
      </c>
      <c r="I16" t="s">
        <v>205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226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205</v>
      </c>
      <c r="C18" t="s">
        <v>205</v>
      </c>
      <c r="D18" t="s">
        <v>205</v>
      </c>
      <c r="E18" t="s">
        <v>205</v>
      </c>
      <c r="H18" s="77">
        <v>0</v>
      </c>
      <c r="I18" t="s">
        <v>205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229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205</v>
      </c>
      <c r="C20" t="s">
        <v>205</v>
      </c>
      <c r="D20" t="s">
        <v>205</v>
      </c>
      <c r="E20" t="s">
        <v>205</v>
      </c>
      <c r="H20" s="77">
        <v>0</v>
      </c>
      <c r="I20" t="s">
        <v>205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227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205</v>
      </c>
      <c r="C23" t="s">
        <v>205</v>
      </c>
      <c r="D23" t="s">
        <v>205</v>
      </c>
      <c r="E23" t="s">
        <v>205</v>
      </c>
      <c r="H23" s="77">
        <v>0</v>
      </c>
      <c r="I23" t="s">
        <v>205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228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205</v>
      </c>
      <c r="C25" t="s">
        <v>205</v>
      </c>
      <c r="D25" t="s">
        <v>205</v>
      </c>
      <c r="E25" t="s">
        <v>205</v>
      </c>
      <c r="H25" s="77">
        <v>0</v>
      </c>
      <c r="I25" t="s">
        <v>205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215</v>
      </c>
      <c r="D26" s="16"/>
    </row>
    <row r="27" spans="2:16">
      <c r="B27" t="s">
        <v>221</v>
      </c>
      <c r="D27" s="16"/>
    </row>
    <row r="28" spans="2:16">
      <c r="B28" t="s">
        <v>223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5:XFD1048576 C1:C4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 s="1" customFormat="1">
      <c r="B1" s="2" t="s">
        <v>0</v>
      </c>
      <c r="C1" s="98">
        <v>45016</v>
      </c>
    </row>
    <row r="2" spans="2:53" s="1" customFormat="1">
      <c r="B2" s="2" t="s">
        <v>1</v>
      </c>
      <c r="C2" s="12" t="s">
        <v>347</v>
      </c>
    </row>
    <row r="3" spans="2:53" s="1" customFormat="1">
      <c r="B3" s="2" t="s">
        <v>2</v>
      </c>
      <c r="C3" s="99" t="s">
        <v>348</v>
      </c>
    </row>
    <row r="4" spans="2:53" s="1" customFormat="1">
      <c r="B4" s="2" t="s">
        <v>3</v>
      </c>
      <c r="C4" s="100">
        <v>13563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5">
        <v>0</v>
      </c>
      <c r="P11" s="7"/>
      <c r="Q11" s="76">
        <v>0</v>
      </c>
      <c r="R11" s="76">
        <v>0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198</v>
      </c>
      <c r="C12" s="16"/>
      <c r="D12" s="16"/>
      <c r="H12" s="81">
        <v>0</v>
      </c>
      <c r="K12" s="80">
        <v>0</v>
      </c>
      <c r="L12" s="81">
        <v>0</v>
      </c>
      <c r="N12" s="81">
        <v>0</v>
      </c>
      <c r="O12" s="81">
        <v>0</v>
      </c>
      <c r="Q12" s="80">
        <v>0</v>
      </c>
      <c r="R12" s="80">
        <v>0</v>
      </c>
    </row>
    <row r="13" spans="2:53">
      <c r="B13" s="79" t="s">
        <v>216</v>
      </c>
      <c r="C13" s="16"/>
      <c r="D13" s="16"/>
      <c r="H13" s="81">
        <v>0</v>
      </c>
      <c r="K13" s="80">
        <v>0</v>
      </c>
      <c r="L13" s="81">
        <v>0</v>
      </c>
      <c r="N13" s="81">
        <v>0</v>
      </c>
      <c r="O13" s="81">
        <v>0</v>
      </c>
      <c r="Q13" s="80">
        <v>0</v>
      </c>
      <c r="R13" s="80">
        <v>0</v>
      </c>
    </row>
    <row r="14" spans="2:53">
      <c r="B14" t="s">
        <v>205</v>
      </c>
      <c r="C14" t="s">
        <v>205</v>
      </c>
      <c r="D14" s="16"/>
      <c r="E14" t="s">
        <v>205</v>
      </c>
      <c r="H14" s="77">
        <v>0</v>
      </c>
      <c r="I14" t="s">
        <v>205</v>
      </c>
      <c r="J14" s="78">
        <v>0</v>
      </c>
      <c r="K14" s="78">
        <v>0</v>
      </c>
      <c r="L14" s="77">
        <v>0</v>
      </c>
      <c r="M14" s="77">
        <v>0</v>
      </c>
      <c r="O14" s="77">
        <v>0</v>
      </c>
      <c r="P14" s="78">
        <v>0</v>
      </c>
      <c r="Q14" s="78">
        <v>0</v>
      </c>
      <c r="R14" s="78">
        <v>0</v>
      </c>
    </row>
    <row r="15" spans="2:53">
      <c r="B15" s="79" t="s">
        <v>217</v>
      </c>
      <c r="C15" s="16"/>
      <c r="D15" s="16"/>
      <c r="H15" s="81">
        <v>0</v>
      </c>
      <c r="K15" s="80">
        <v>0</v>
      </c>
      <c r="L15" s="81">
        <v>0</v>
      </c>
      <c r="N15" s="81">
        <v>0</v>
      </c>
      <c r="O15" s="81">
        <v>0</v>
      </c>
      <c r="Q15" s="80">
        <v>0</v>
      </c>
      <c r="R15" s="80">
        <v>0</v>
      </c>
    </row>
    <row r="16" spans="2:53">
      <c r="B16" t="s">
        <v>205</v>
      </c>
      <c r="C16" t="s">
        <v>205</v>
      </c>
      <c r="D16" s="16"/>
      <c r="E16" t="s">
        <v>205</v>
      </c>
      <c r="H16" s="77">
        <v>0</v>
      </c>
      <c r="I16" t="s">
        <v>205</v>
      </c>
      <c r="J16" s="78">
        <v>0</v>
      </c>
      <c r="K16" s="78">
        <v>0</v>
      </c>
      <c r="L16" s="77">
        <v>0</v>
      </c>
      <c r="M16" s="77">
        <v>0</v>
      </c>
      <c r="O16" s="77">
        <v>0</v>
      </c>
      <c r="P16" s="78">
        <v>0</v>
      </c>
      <c r="Q16" s="78">
        <v>0</v>
      </c>
      <c r="R16" s="78">
        <v>0</v>
      </c>
    </row>
    <row r="17" spans="2:18">
      <c r="B17" t="s">
        <v>205</v>
      </c>
      <c r="C17" t="s">
        <v>205</v>
      </c>
      <c r="D17" s="16"/>
      <c r="E17" t="s">
        <v>205</v>
      </c>
      <c r="H17" s="77">
        <v>0</v>
      </c>
      <c r="I17" t="s">
        <v>205</v>
      </c>
      <c r="J17" s="78">
        <v>0</v>
      </c>
      <c r="K17" s="78">
        <v>0</v>
      </c>
      <c r="L17" s="77">
        <v>0</v>
      </c>
      <c r="M17" s="77">
        <v>0</v>
      </c>
      <c r="O17" s="77">
        <v>0</v>
      </c>
      <c r="P17" s="78">
        <v>0</v>
      </c>
      <c r="Q17" s="78">
        <v>0</v>
      </c>
      <c r="R17" s="78">
        <v>0</v>
      </c>
    </row>
    <row r="18" spans="2:18">
      <c r="B18" t="s">
        <v>205</v>
      </c>
      <c r="C18" t="s">
        <v>205</v>
      </c>
      <c r="D18" s="16"/>
      <c r="E18" t="s">
        <v>205</v>
      </c>
      <c r="H18" s="77">
        <v>0</v>
      </c>
      <c r="I18" t="s">
        <v>205</v>
      </c>
      <c r="J18" s="78">
        <v>0</v>
      </c>
      <c r="K18" s="78">
        <v>0</v>
      </c>
      <c r="L18" s="77">
        <v>0</v>
      </c>
      <c r="M18" s="77">
        <v>0</v>
      </c>
      <c r="O18" s="77">
        <v>0</v>
      </c>
      <c r="P18" s="78">
        <v>0</v>
      </c>
      <c r="Q18" s="78">
        <v>0</v>
      </c>
      <c r="R18" s="78">
        <v>0</v>
      </c>
    </row>
    <row r="19" spans="2:18">
      <c r="B19" s="79" t="s">
        <v>218</v>
      </c>
      <c r="C19" s="16"/>
      <c r="D19" s="16"/>
      <c r="H19" s="81">
        <v>0</v>
      </c>
      <c r="K19" s="80">
        <v>0</v>
      </c>
      <c r="L19" s="81">
        <v>0</v>
      </c>
      <c r="N19" s="81">
        <v>0</v>
      </c>
      <c r="O19" s="81">
        <v>0</v>
      </c>
      <c r="Q19" s="80">
        <v>0</v>
      </c>
      <c r="R19" s="80">
        <v>0</v>
      </c>
    </row>
    <row r="20" spans="2:18">
      <c r="B20" t="s">
        <v>205</v>
      </c>
      <c r="C20" t="s">
        <v>205</v>
      </c>
      <c r="D20" s="16"/>
      <c r="E20" t="s">
        <v>205</v>
      </c>
      <c r="H20" s="77">
        <v>0</v>
      </c>
      <c r="I20" t="s">
        <v>205</v>
      </c>
      <c r="J20" s="78">
        <v>0</v>
      </c>
      <c r="K20" s="78">
        <v>0</v>
      </c>
      <c r="L20" s="77">
        <v>0</v>
      </c>
      <c r="M20" s="77">
        <v>0</v>
      </c>
      <c r="O20" s="77">
        <v>0</v>
      </c>
      <c r="P20" s="78">
        <v>0</v>
      </c>
      <c r="Q20" s="78">
        <v>0</v>
      </c>
      <c r="R20" s="78">
        <v>0</v>
      </c>
    </row>
    <row r="21" spans="2:18">
      <c r="B21" s="79" t="s">
        <v>213</v>
      </c>
      <c r="C21" s="16"/>
      <c r="D21" s="16"/>
      <c r="H21" s="81">
        <v>0</v>
      </c>
      <c r="K21" s="80">
        <v>0</v>
      </c>
      <c r="L21" s="81">
        <v>0</v>
      </c>
      <c r="N21" s="81">
        <v>0</v>
      </c>
      <c r="O21" s="81">
        <v>0</v>
      </c>
      <c r="Q21" s="80">
        <v>0</v>
      </c>
      <c r="R21" s="80">
        <v>0</v>
      </c>
    </row>
    <row r="22" spans="2:18">
      <c r="B22" s="79" t="s">
        <v>219</v>
      </c>
      <c r="C22" s="16"/>
      <c r="D22" s="16"/>
      <c r="H22" s="81">
        <v>0</v>
      </c>
      <c r="K22" s="80">
        <v>0</v>
      </c>
      <c r="L22" s="81">
        <v>0</v>
      </c>
      <c r="N22" s="81">
        <v>0</v>
      </c>
      <c r="O22" s="81">
        <v>0</v>
      </c>
      <c r="Q22" s="80">
        <v>0</v>
      </c>
      <c r="R22" s="80">
        <v>0</v>
      </c>
    </row>
    <row r="23" spans="2:18">
      <c r="B23" t="s">
        <v>205</v>
      </c>
      <c r="C23" t="s">
        <v>205</v>
      </c>
      <c r="D23" s="16"/>
      <c r="E23" t="s">
        <v>205</v>
      </c>
      <c r="H23" s="77">
        <v>0</v>
      </c>
      <c r="I23" t="s">
        <v>205</v>
      </c>
      <c r="J23" s="78">
        <v>0</v>
      </c>
      <c r="K23" s="78">
        <v>0</v>
      </c>
      <c r="L23" s="77">
        <v>0</v>
      </c>
      <c r="M23" s="77">
        <v>0</v>
      </c>
      <c r="O23" s="77">
        <v>0</v>
      </c>
      <c r="P23" s="78">
        <v>0</v>
      </c>
      <c r="Q23" s="78">
        <v>0</v>
      </c>
      <c r="R23" s="78">
        <v>0</v>
      </c>
    </row>
    <row r="24" spans="2:18">
      <c r="B24" s="79" t="s">
        <v>220</v>
      </c>
      <c r="C24" s="16"/>
      <c r="D24" s="16"/>
      <c r="H24" s="81">
        <v>0</v>
      </c>
      <c r="K24" s="80">
        <v>0</v>
      </c>
      <c r="L24" s="81">
        <v>0</v>
      </c>
      <c r="N24" s="81">
        <v>0</v>
      </c>
      <c r="O24" s="81">
        <v>0</v>
      </c>
      <c r="Q24" s="80">
        <v>0</v>
      </c>
      <c r="R24" s="80">
        <v>0</v>
      </c>
    </row>
    <row r="25" spans="2:18">
      <c r="B25" t="s">
        <v>205</v>
      </c>
      <c r="C25" t="s">
        <v>205</v>
      </c>
      <c r="D25" s="16"/>
      <c r="E25" t="s">
        <v>205</v>
      </c>
      <c r="H25" s="77">
        <v>0</v>
      </c>
      <c r="I25" t="s">
        <v>205</v>
      </c>
      <c r="J25" s="78">
        <v>0</v>
      </c>
      <c r="K25" s="78">
        <v>0</v>
      </c>
      <c r="L25" s="77">
        <v>0</v>
      </c>
      <c r="M25" s="77">
        <v>0</v>
      </c>
      <c r="O25" s="77">
        <v>0</v>
      </c>
      <c r="P25" s="78">
        <v>0</v>
      </c>
      <c r="Q25" s="78">
        <v>0</v>
      </c>
      <c r="R25" s="78">
        <v>0</v>
      </c>
    </row>
    <row r="26" spans="2:18">
      <c r="B26" t="s">
        <v>221</v>
      </c>
      <c r="C26" s="16"/>
      <c r="D26" s="16"/>
    </row>
    <row r="27" spans="2:18">
      <c r="B27" t="s">
        <v>222</v>
      </c>
      <c r="C27" s="16"/>
      <c r="D27" s="16"/>
    </row>
    <row r="28" spans="2:18">
      <c r="B28" t="s">
        <v>223</v>
      </c>
      <c r="C28" s="16"/>
      <c r="D28" s="16"/>
    </row>
    <row r="29" spans="2:18">
      <c r="B29" t="s">
        <v>224</v>
      </c>
      <c r="C29" s="16"/>
      <c r="D29" s="16"/>
    </row>
    <row r="30" spans="2:18">
      <c r="C30" s="16"/>
      <c r="D30" s="16"/>
    </row>
    <row r="31" spans="2:18">
      <c r="C31" s="16"/>
      <c r="D31" s="16"/>
    </row>
    <row r="32" spans="2:18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O5:XFD1048576 N5:N7 N9 N11:N1048576 A5:M1048576 C1:C4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 s="1" customFormat="1">
      <c r="B1" s="2" t="s">
        <v>0</v>
      </c>
      <c r="C1" s="98">
        <v>45016</v>
      </c>
    </row>
    <row r="2" spans="2:23" s="1" customFormat="1">
      <c r="B2" s="2" t="s">
        <v>1</v>
      </c>
      <c r="C2" s="12" t="s">
        <v>347</v>
      </c>
    </row>
    <row r="3" spans="2:23" s="1" customFormat="1">
      <c r="B3" s="2" t="s">
        <v>2</v>
      </c>
      <c r="C3" s="99" t="s">
        <v>348</v>
      </c>
    </row>
    <row r="4" spans="2:23" s="1" customFormat="1">
      <c r="B4" s="2" t="s">
        <v>3</v>
      </c>
      <c r="C4" s="100">
        <v>13563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198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285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205</v>
      </c>
      <c r="C14" t="s">
        <v>205</v>
      </c>
      <c r="D14" t="s">
        <v>205</v>
      </c>
      <c r="E14" t="s">
        <v>205</v>
      </c>
      <c r="F14" s="15"/>
      <c r="G14" s="15"/>
      <c r="H14" s="77">
        <v>0</v>
      </c>
      <c r="I14" t="s">
        <v>205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286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205</v>
      </c>
      <c r="C16" t="s">
        <v>205</v>
      </c>
      <c r="D16" t="s">
        <v>205</v>
      </c>
      <c r="E16" t="s">
        <v>205</v>
      </c>
      <c r="F16" s="15"/>
      <c r="G16" s="15"/>
      <c r="H16" s="77">
        <v>0</v>
      </c>
      <c r="I16" t="s">
        <v>205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226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205</v>
      </c>
      <c r="C18" t="s">
        <v>205</v>
      </c>
      <c r="D18" t="s">
        <v>205</v>
      </c>
      <c r="E18" t="s">
        <v>205</v>
      </c>
      <c r="F18" s="15"/>
      <c r="G18" s="15"/>
      <c r="H18" s="77">
        <v>0</v>
      </c>
      <c r="I18" t="s">
        <v>205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229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205</v>
      </c>
      <c r="C20" t="s">
        <v>205</v>
      </c>
      <c r="D20" t="s">
        <v>205</v>
      </c>
      <c r="E20" t="s">
        <v>205</v>
      </c>
      <c r="F20" s="15"/>
      <c r="G20" s="15"/>
      <c r="H20" s="77">
        <v>0</v>
      </c>
      <c r="I20" t="s">
        <v>205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227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205</v>
      </c>
      <c r="C23" t="s">
        <v>205</v>
      </c>
      <c r="D23" t="s">
        <v>205</v>
      </c>
      <c r="E23" t="s">
        <v>205</v>
      </c>
      <c r="H23" s="77">
        <v>0</v>
      </c>
      <c r="I23" t="s">
        <v>205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228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205</v>
      </c>
      <c r="C25" t="s">
        <v>205</v>
      </c>
      <c r="D25" t="s">
        <v>205</v>
      </c>
      <c r="E25" t="s">
        <v>205</v>
      </c>
      <c r="H25" s="77">
        <v>0</v>
      </c>
      <c r="I25" t="s">
        <v>205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215</v>
      </c>
      <c r="D26" s="16"/>
    </row>
    <row r="27" spans="2:23">
      <c r="B27" t="s">
        <v>221</v>
      </c>
      <c r="D27" s="16"/>
    </row>
    <row r="28" spans="2:23">
      <c r="B28" t="s">
        <v>222</v>
      </c>
      <c r="D28" s="16"/>
    </row>
    <row r="29" spans="2:23">
      <c r="B29" t="s">
        <v>223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5:XFD1048576 C1:C4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 s="1" customFormat="1">
      <c r="B1" s="2" t="s">
        <v>0</v>
      </c>
      <c r="C1" s="98">
        <v>45016</v>
      </c>
    </row>
    <row r="2" spans="2:68" s="1" customFormat="1">
      <c r="B2" s="2" t="s">
        <v>1</v>
      </c>
      <c r="C2" s="12" t="s">
        <v>347</v>
      </c>
    </row>
    <row r="3" spans="2:68" s="1" customFormat="1">
      <c r="B3" s="2" t="s">
        <v>2</v>
      </c>
      <c r="C3" s="99" t="s">
        <v>348</v>
      </c>
    </row>
    <row r="4" spans="2:68" s="1" customFormat="1">
      <c r="B4" s="2" t="s">
        <v>3</v>
      </c>
      <c r="C4" s="100">
        <v>13563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198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225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205</v>
      </c>
      <c r="C14" t="s">
        <v>205</v>
      </c>
      <c r="D14" s="16"/>
      <c r="E14" s="16"/>
      <c r="F14" s="16"/>
      <c r="G14" t="s">
        <v>205</v>
      </c>
      <c r="H14" t="s">
        <v>205</v>
      </c>
      <c r="K14" s="77">
        <v>0</v>
      </c>
      <c r="L14" t="s">
        <v>205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217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205</v>
      </c>
      <c r="C16" t="s">
        <v>205</v>
      </c>
      <c r="D16" s="16"/>
      <c r="E16" s="16"/>
      <c r="F16" s="16"/>
      <c r="G16" t="s">
        <v>205</v>
      </c>
      <c r="H16" t="s">
        <v>205</v>
      </c>
      <c r="K16" s="77">
        <v>0</v>
      </c>
      <c r="L16" t="s">
        <v>205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226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205</v>
      </c>
      <c r="C18" t="s">
        <v>205</v>
      </c>
      <c r="D18" s="16"/>
      <c r="E18" s="16"/>
      <c r="F18" s="16"/>
      <c r="G18" t="s">
        <v>205</v>
      </c>
      <c r="H18" t="s">
        <v>205</v>
      </c>
      <c r="K18" s="77">
        <v>0</v>
      </c>
      <c r="L18" t="s">
        <v>205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213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227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205</v>
      </c>
      <c r="C21" t="s">
        <v>205</v>
      </c>
      <c r="D21" s="16"/>
      <c r="E21" s="16"/>
      <c r="F21" s="16"/>
      <c r="G21" t="s">
        <v>205</v>
      </c>
      <c r="H21" t="s">
        <v>205</v>
      </c>
      <c r="K21" s="77">
        <v>0</v>
      </c>
      <c r="L21" t="s">
        <v>205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228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205</v>
      </c>
      <c r="C23" t="s">
        <v>205</v>
      </c>
      <c r="D23" s="16"/>
      <c r="E23" s="16"/>
      <c r="F23" s="16"/>
      <c r="G23" t="s">
        <v>205</v>
      </c>
      <c r="H23" t="s">
        <v>205</v>
      </c>
      <c r="K23" s="77">
        <v>0</v>
      </c>
      <c r="L23" t="s">
        <v>205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215</v>
      </c>
      <c r="C24" s="16"/>
      <c r="D24" s="16"/>
      <c r="E24" s="16"/>
      <c r="F24" s="16"/>
      <c r="G24" s="16"/>
    </row>
    <row r="25" spans="2:21">
      <c r="B25" t="s">
        <v>221</v>
      </c>
      <c r="C25" s="16"/>
      <c r="D25" s="16"/>
      <c r="E25" s="16"/>
      <c r="F25" s="16"/>
      <c r="G25" s="16"/>
    </row>
    <row r="26" spans="2:21">
      <c r="B26" t="s">
        <v>222</v>
      </c>
      <c r="C26" s="16"/>
      <c r="D26" s="16"/>
      <c r="E26" s="16"/>
      <c r="F26" s="16"/>
      <c r="G26" s="16"/>
    </row>
    <row r="27" spans="2:21">
      <c r="B27" t="s">
        <v>223</v>
      </c>
      <c r="C27" s="16"/>
      <c r="D27" s="16"/>
      <c r="E27" s="16"/>
      <c r="F27" s="16"/>
      <c r="G27" s="16"/>
    </row>
    <row r="28" spans="2:21">
      <c r="B28" t="s">
        <v>224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Q9 C1:C4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 s="1" customFormat="1">
      <c r="B1" s="2" t="s">
        <v>0</v>
      </c>
      <c r="C1" s="98">
        <v>45016</v>
      </c>
    </row>
    <row r="2" spans="2:66" s="1" customFormat="1">
      <c r="B2" s="2" t="s">
        <v>1</v>
      </c>
      <c r="C2" s="12" t="s">
        <v>347</v>
      </c>
    </row>
    <row r="3" spans="2:66" s="1" customFormat="1">
      <c r="B3" s="2" t="s">
        <v>2</v>
      </c>
      <c r="C3" s="99" t="s">
        <v>348</v>
      </c>
    </row>
    <row r="4" spans="2:66" s="1" customFormat="1">
      <c r="B4" s="2" t="s">
        <v>3</v>
      </c>
      <c r="C4" s="100">
        <v>13563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198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225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205</v>
      </c>
      <c r="C14" t="s">
        <v>205</v>
      </c>
      <c r="D14" s="16"/>
      <c r="E14" s="16"/>
      <c r="F14" s="16"/>
      <c r="G14" t="s">
        <v>205</v>
      </c>
      <c r="H14" t="s">
        <v>205</v>
      </c>
      <c r="K14" s="77">
        <v>0</v>
      </c>
      <c r="L14" t="s">
        <v>205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217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205</v>
      </c>
      <c r="C16" t="s">
        <v>205</v>
      </c>
      <c r="D16" s="16"/>
      <c r="E16" s="16"/>
      <c r="F16" s="16"/>
      <c r="G16" t="s">
        <v>205</v>
      </c>
      <c r="H16" t="s">
        <v>205</v>
      </c>
      <c r="K16" s="77">
        <v>0</v>
      </c>
      <c r="L16" t="s">
        <v>205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226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205</v>
      </c>
      <c r="C18" t="s">
        <v>205</v>
      </c>
      <c r="D18" s="16"/>
      <c r="E18" s="16"/>
      <c r="F18" s="16"/>
      <c r="G18" t="s">
        <v>205</v>
      </c>
      <c r="H18" t="s">
        <v>205</v>
      </c>
      <c r="K18" s="77">
        <v>0</v>
      </c>
      <c r="L18" t="s">
        <v>205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229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205</v>
      </c>
      <c r="C20" t="s">
        <v>205</v>
      </c>
      <c r="D20" s="16"/>
      <c r="E20" s="16"/>
      <c r="F20" s="16"/>
      <c r="G20" t="s">
        <v>205</v>
      </c>
      <c r="H20" t="s">
        <v>205</v>
      </c>
      <c r="K20" s="77">
        <v>0</v>
      </c>
      <c r="L20" t="s">
        <v>205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213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227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205</v>
      </c>
      <c r="C23" t="s">
        <v>205</v>
      </c>
      <c r="D23" s="16"/>
      <c r="E23" s="16"/>
      <c r="F23" s="16"/>
      <c r="G23" t="s">
        <v>205</v>
      </c>
      <c r="H23" t="s">
        <v>205</v>
      </c>
      <c r="K23" s="77">
        <v>0</v>
      </c>
      <c r="L23" t="s">
        <v>205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228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205</v>
      </c>
      <c r="C25" t="s">
        <v>205</v>
      </c>
      <c r="D25" s="16"/>
      <c r="E25" s="16"/>
      <c r="F25" s="16"/>
      <c r="G25" t="s">
        <v>205</v>
      </c>
      <c r="H25" t="s">
        <v>205</v>
      </c>
      <c r="K25" s="77">
        <v>0</v>
      </c>
      <c r="L25" t="s">
        <v>205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215</v>
      </c>
      <c r="C26" s="16"/>
      <c r="D26" s="16"/>
      <c r="E26" s="16"/>
      <c r="F26" s="16"/>
    </row>
    <row r="27" spans="2:21">
      <c r="B27" t="s">
        <v>221</v>
      </c>
      <c r="C27" s="16"/>
      <c r="D27" s="16"/>
      <c r="E27" s="16"/>
      <c r="F27" s="16"/>
    </row>
    <row r="28" spans="2:21">
      <c r="B28" t="s">
        <v>222</v>
      </c>
      <c r="C28" s="16"/>
      <c r="D28" s="16"/>
      <c r="E28" s="16"/>
      <c r="F28" s="16"/>
    </row>
    <row r="29" spans="2:21">
      <c r="B29" t="s">
        <v>223</v>
      </c>
      <c r="C29" s="16"/>
      <c r="D29" s="16"/>
      <c r="E29" s="16"/>
      <c r="F29" s="16"/>
    </row>
    <row r="30" spans="2:21">
      <c r="B30" t="s">
        <v>224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Q9 C1:C4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 s="1" customFormat="1">
      <c r="B1" s="2" t="s">
        <v>0</v>
      </c>
      <c r="C1" s="98">
        <v>45016</v>
      </c>
    </row>
    <row r="2" spans="2:62" s="1" customFormat="1">
      <c r="B2" s="2" t="s">
        <v>1</v>
      </c>
      <c r="C2" s="12" t="s">
        <v>347</v>
      </c>
    </row>
    <row r="3" spans="2:62" s="1" customFormat="1">
      <c r="B3" s="2" t="s">
        <v>2</v>
      </c>
      <c r="C3" s="99" t="s">
        <v>348</v>
      </c>
    </row>
    <row r="4" spans="2:62" s="1" customFormat="1">
      <c r="B4" s="2" t="s">
        <v>3</v>
      </c>
      <c r="C4" s="100">
        <v>13563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198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230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205</v>
      </c>
      <c r="C14" t="s">
        <v>205</v>
      </c>
      <c r="E14" s="16"/>
      <c r="F14" s="16"/>
      <c r="G14" t="s">
        <v>205</v>
      </c>
      <c r="H14" t="s">
        <v>205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231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205</v>
      </c>
      <c r="C16" t="s">
        <v>205</v>
      </c>
      <c r="E16" s="16"/>
      <c r="F16" s="16"/>
      <c r="G16" t="s">
        <v>205</v>
      </c>
      <c r="H16" t="s">
        <v>205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232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205</v>
      </c>
      <c r="C18" t="s">
        <v>205</v>
      </c>
      <c r="E18" s="16"/>
      <c r="F18" s="16"/>
      <c r="G18" t="s">
        <v>205</v>
      </c>
      <c r="H18" t="s">
        <v>205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233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205</v>
      </c>
      <c r="C20" t="s">
        <v>205</v>
      </c>
      <c r="E20" s="16"/>
      <c r="F20" s="16"/>
      <c r="G20" t="s">
        <v>205</v>
      </c>
      <c r="H20" t="s">
        <v>205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213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227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205</v>
      </c>
      <c r="C23" t="s">
        <v>205</v>
      </c>
      <c r="E23" s="16"/>
      <c r="F23" s="16"/>
      <c r="G23" t="s">
        <v>205</v>
      </c>
      <c r="H23" t="s">
        <v>205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228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205</v>
      </c>
      <c r="C25" t="s">
        <v>205</v>
      </c>
      <c r="E25" s="16"/>
      <c r="F25" s="16"/>
      <c r="G25" t="s">
        <v>205</v>
      </c>
      <c r="H25" t="s">
        <v>205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215</v>
      </c>
      <c r="E26" s="16"/>
      <c r="F26" s="16"/>
      <c r="G26" s="16"/>
    </row>
    <row r="27" spans="2:15">
      <c r="B27" t="s">
        <v>221</v>
      </c>
      <c r="E27" s="16"/>
      <c r="F27" s="16"/>
      <c r="G27" s="16"/>
    </row>
    <row r="28" spans="2:15">
      <c r="B28" t="s">
        <v>222</v>
      </c>
      <c r="E28" s="16"/>
      <c r="F28" s="16"/>
      <c r="G28" s="16"/>
    </row>
    <row r="29" spans="2:15">
      <c r="B29" t="s">
        <v>223</v>
      </c>
      <c r="E29" s="16"/>
      <c r="F29" s="16"/>
      <c r="G29" s="16"/>
    </row>
    <row r="30" spans="2:15">
      <c r="B30" t="s">
        <v>224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K9 C1:C4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 s="1" customFormat="1">
      <c r="B1" s="2" t="s">
        <v>0</v>
      </c>
      <c r="C1" s="98">
        <v>45016</v>
      </c>
    </row>
    <row r="2" spans="2:63" s="1" customFormat="1">
      <c r="B2" s="2" t="s">
        <v>1</v>
      </c>
      <c r="C2" s="12" t="s">
        <v>347</v>
      </c>
    </row>
    <row r="3" spans="2:63" s="1" customFormat="1">
      <c r="B3" s="2" t="s">
        <v>2</v>
      </c>
      <c r="C3" s="99" t="s">
        <v>348</v>
      </c>
    </row>
    <row r="4" spans="2:63" s="1" customFormat="1">
      <c r="B4" s="2" t="s">
        <v>3</v>
      </c>
      <c r="C4" s="100">
        <v>13563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719651.28</v>
      </c>
      <c r="I11" s="7"/>
      <c r="J11" s="75">
        <v>0</v>
      </c>
      <c r="K11" s="75">
        <v>58836.455628102791</v>
      </c>
      <c r="L11" s="7"/>
      <c r="M11" s="76">
        <v>1</v>
      </c>
      <c r="N11" s="76">
        <v>0.75690000000000002</v>
      </c>
      <c r="O11" s="35"/>
      <c r="BH11" s="16"/>
      <c r="BI11" s="19"/>
      <c r="BK11" s="16"/>
    </row>
    <row r="12" spans="2:63">
      <c r="B12" s="79" t="s">
        <v>198</v>
      </c>
      <c r="D12" s="16"/>
      <c r="E12" s="16"/>
      <c r="F12" s="16"/>
      <c r="G12" s="16"/>
      <c r="H12" s="81">
        <v>65932.17</v>
      </c>
      <c r="J12" s="81">
        <v>0</v>
      </c>
      <c r="K12" s="81">
        <v>10566.777523999999</v>
      </c>
      <c r="M12" s="80">
        <v>0.17960000000000001</v>
      </c>
      <c r="N12" s="80">
        <v>0.13589999999999999</v>
      </c>
    </row>
    <row r="13" spans="2:63">
      <c r="B13" s="79" t="s">
        <v>234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205</v>
      </c>
      <c r="C14" t="s">
        <v>205</v>
      </c>
      <c r="D14" s="16"/>
      <c r="E14" s="16"/>
      <c r="F14" t="s">
        <v>205</v>
      </c>
      <c r="G14" t="s">
        <v>205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235</v>
      </c>
      <c r="D15" s="16"/>
      <c r="E15" s="16"/>
      <c r="F15" s="16"/>
      <c r="G15" s="16"/>
      <c r="H15" s="81">
        <v>65932.17</v>
      </c>
      <c r="J15" s="81">
        <v>0</v>
      </c>
      <c r="K15" s="81">
        <v>10566.777523999999</v>
      </c>
      <c r="M15" s="80">
        <v>0.17960000000000001</v>
      </c>
      <c r="N15" s="80">
        <v>0.13589999999999999</v>
      </c>
    </row>
    <row r="16" spans="2:63">
      <c r="B16" t="s">
        <v>236</v>
      </c>
      <c r="C16" t="s">
        <v>237</v>
      </c>
      <c r="D16" t="s">
        <v>100</v>
      </c>
      <c r="E16" t="s">
        <v>238</v>
      </c>
      <c r="F16" t="s">
        <v>239</v>
      </c>
      <c r="G16" t="s">
        <v>102</v>
      </c>
      <c r="H16" s="77">
        <v>17313.91</v>
      </c>
      <c r="I16" s="77">
        <v>16860</v>
      </c>
      <c r="J16" s="77">
        <v>0</v>
      </c>
      <c r="K16" s="77">
        <v>2919.1252260000001</v>
      </c>
      <c r="L16" s="78">
        <v>1.2999999999999999E-3</v>
      </c>
      <c r="M16" s="78">
        <v>4.9599999999999998E-2</v>
      </c>
      <c r="N16" s="78">
        <v>3.7600000000000001E-2</v>
      </c>
    </row>
    <row r="17" spans="2:14">
      <c r="B17" t="s">
        <v>240</v>
      </c>
      <c r="C17" t="s">
        <v>241</v>
      </c>
      <c r="D17" t="s">
        <v>100</v>
      </c>
      <c r="E17" t="s">
        <v>242</v>
      </c>
      <c r="F17" t="s">
        <v>239</v>
      </c>
      <c r="G17" t="s">
        <v>102</v>
      </c>
      <c r="H17" s="77">
        <v>48618.26</v>
      </c>
      <c r="I17" s="77">
        <v>15730</v>
      </c>
      <c r="J17" s="77">
        <v>0</v>
      </c>
      <c r="K17" s="77">
        <v>7647.652298</v>
      </c>
      <c r="L17" s="78">
        <v>3.3E-3</v>
      </c>
      <c r="M17" s="78">
        <v>0.13</v>
      </c>
      <c r="N17" s="78">
        <v>9.8400000000000001E-2</v>
      </c>
    </row>
    <row r="18" spans="2:14">
      <c r="B18" s="79" t="s">
        <v>243</v>
      </c>
      <c r="D18" s="16"/>
      <c r="E18" s="16"/>
      <c r="F18" s="16"/>
      <c r="G18" s="16"/>
      <c r="H18" s="81">
        <v>0</v>
      </c>
      <c r="J18" s="81">
        <v>0</v>
      </c>
      <c r="K18" s="81">
        <v>0</v>
      </c>
      <c r="M18" s="80">
        <v>0</v>
      </c>
      <c r="N18" s="80">
        <v>0</v>
      </c>
    </row>
    <row r="19" spans="2:14">
      <c r="B19" t="s">
        <v>205</v>
      </c>
      <c r="C19" t="s">
        <v>205</v>
      </c>
      <c r="D19" s="16"/>
      <c r="E19" s="16"/>
      <c r="F19" t="s">
        <v>205</v>
      </c>
      <c r="G19" t="s">
        <v>205</v>
      </c>
      <c r="H19" s="77">
        <v>0</v>
      </c>
      <c r="I19" s="77">
        <v>0</v>
      </c>
      <c r="K19" s="77">
        <v>0</v>
      </c>
      <c r="L19" s="78">
        <v>0</v>
      </c>
      <c r="M19" s="78">
        <v>0</v>
      </c>
      <c r="N19" s="78">
        <v>0</v>
      </c>
    </row>
    <row r="20" spans="2:14">
      <c r="B20" s="79" t="s">
        <v>244</v>
      </c>
      <c r="D20" s="16"/>
      <c r="E20" s="16"/>
      <c r="F20" s="16"/>
      <c r="G20" s="16"/>
      <c r="H20" s="81">
        <v>0</v>
      </c>
      <c r="J20" s="81">
        <v>0</v>
      </c>
      <c r="K20" s="81">
        <v>0</v>
      </c>
      <c r="M20" s="80">
        <v>0</v>
      </c>
      <c r="N20" s="80">
        <v>0</v>
      </c>
    </row>
    <row r="21" spans="2:14">
      <c r="B21" t="s">
        <v>205</v>
      </c>
      <c r="C21" t="s">
        <v>205</v>
      </c>
      <c r="D21" s="16"/>
      <c r="E21" s="16"/>
      <c r="F21" t="s">
        <v>205</v>
      </c>
      <c r="G21" t="s">
        <v>205</v>
      </c>
      <c r="H21" s="77">
        <v>0</v>
      </c>
      <c r="I21" s="77">
        <v>0</v>
      </c>
      <c r="K21" s="77">
        <v>0</v>
      </c>
      <c r="L21" s="78">
        <v>0</v>
      </c>
      <c r="M21" s="78">
        <v>0</v>
      </c>
      <c r="N21" s="78">
        <v>0</v>
      </c>
    </row>
    <row r="22" spans="2:14">
      <c r="B22" s="79" t="s">
        <v>229</v>
      </c>
      <c r="D22" s="16"/>
      <c r="E22" s="16"/>
      <c r="F22" s="16"/>
      <c r="G22" s="16"/>
      <c r="H22" s="81">
        <v>0</v>
      </c>
      <c r="J22" s="81">
        <v>0</v>
      </c>
      <c r="K22" s="81">
        <v>0</v>
      </c>
      <c r="M22" s="80">
        <v>0</v>
      </c>
      <c r="N22" s="80">
        <v>0</v>
      </c>
    </row>
    <row r="23" spans="2:14">
      <c r="B23" t="s">
        <v>205</v>
      </c>
      <c r="C23" t="s">
        <v>205</v>
      </c>
      <c r="D23" s="16"/>
      <c r="E23" s="16"/>
      <c r="F23" t="s">
        <v>205</v>
      </c>
      <c r="G23" t="s">
        <v>205</v>
      </c>
      <c r="H23" s="77">
        <v>0</v>
      </c>
      <c r="I23" s="77">
        <v>0</v>
      </c>
      <c r="K23" s="77">
        <v>0</v>
      </c>
      <c r="L23" s="78">
        <v>0</v>
      </c>
      <c r="M23" s="78">
        <v>0</v>
      </c>
      <c r="N23" s="78">
        <v>0</v>
      </c>
    </row>
    <row r="24" spans="2:14">
      <c r="B24" s="79" t="s">
        <v>245</v>
      </c>
      <c r="D24" s="16"/>
      <c r="E24" s="16"/>
      <c r="F24" s="16"/>
      <c r="G24" s="16"/>
      <c r="H24" s="81">
        <v>0</v>
      </c>
      <c r="J24" s="81">
        <v>0</v>
      </c>
      <c r="K24" s="81">
        <v>0</v>
      </c>
      <c r="M24" s="80">
        <v>0</v>
      </c>
      <c r="N24" s="80">
        <v>0</v>
      </c>
    </row>
    <row r="25" spans="2:14">
      <c r="B25" t="s">
        <v>205</v>
      </c>
      <c r="C25" t="s">
        <v>205</v>
      </c>
      <c r="D25" s="16"/>
      <c r="E25" s="16"/>
      <c r="F25" t="s">
        <v>205</v>
      </c>
      <c r="G25" t="s">
        <v>205</v>
      </c>
      <c r="H25" s="77">
        <v>0</v>
      </c>
      <c r="I25" s="77">
        <v>0</v>
      </c>
      <c r="K25" s="77">
        <v>0</v>
      </c>
      <c r="L25" s="78">
        <v>0</v>
      </c>
      <c r="M25" s="78">
        <v>0</v>
      </c>
      <c r="N25" s="78">
        <v>0</v>
      </c>
    </row>
    <row r="26" spans="2:14">
      <c r="B26" s="79" t="s">
        <v>213</v>
      </c>
      <c r="D26" s="16"/>
      <c r="E26" s="16"/>
      <c r="F26" s="16"/>
      <c r="G26" s="16"/>
      <c r="H26" s="81">
        <v>653719.11</v>
      </c>
      <c r="J26" s="81">
        <v>0</v>
      </c>
      <c r="K26" s="81">
        <v>48269.678104102793</v>
      </c>
      <c r="M26" s="80">
        <v>0.82040000000000002</v>
      </c>
      <c r="N26" s="80">
        <v>0.621</v>
      </c>
    </row>
    <row r="27" spans="2:14">
      <c r="B27" s="79" t="s">
        <v>246</v>
      </c>
      <c r="D27" s="16"/>
      <c r="E27" s="16"/>
      <c r="F27" s="16"/>
      <c r="G27" s="16"/>
      <c r="H27" s="81">
        <v>653719.11</v>
      </c>
      <c r="J27" s="81">
        <v>0</v>
      </c>
      <c r="K27" s="81">
        <v>48269.678104102793</v>
      </c>
      <c r="M27" s="80">
        <v>0.82040000000000002</v>
      </c>
      <c r="N27" s="80">
        <v>0.621</v>
      </c>
    </row>
    <row r="28" spans="2:14">
      <c r="B28" t="s">
        <v>247</v>
      </c>
      <c r="C28" t="s">
        <v>248</v>
      </c>
      <c r="D28" t="s">
        <v>249</v>
      </c>
      <c r="E28" t="s">
        <v>250</v>
      </c>
      <c r="F28" t="s">
        <v>239</v>
      </c>
      <c r="G28" t="s">
        <v>106</v>
      </c>
      <c r="H28" s="77">
        <v>27386.52</v>
      </c>
      <c r="I28" s="77">
        <v>7780.8099999999977</v>
      </c>
      <c r="J28" s="77">
        <v>0</v>
      </c>
      <c r="K28" s="77">
        <v>7641.3826093078296</v>
      </c>
      <c r="L28" s="78">
        <v>6.9999999999999999E-4</v>
      </c>
      <c r="M28" s="78">
        <v>0.12989999999999999</v>
      </c>
      <c r="N28" s="78">
        <v>9.8299999999999998E-2</v>
      </c>
    </row>
    <row r="29" spans="2:14">
      <c r="B29" t="s">
        <v>251</v>
      </c>
      <c r="C29" t="s">
        <v>252</v>
      </c>
      <c r="D29" t="s">
        <v>253</v>
      </c>
      <c r="E29" t="s">
        <v>254</v>
      </c>
      <c r="F29" t="s">
        <v>239</v>
      </c>
      <c r="G29" t="s">
        <v>106</v>
      </c>
      <c r="H29" s="77">
        <v>557693.89</v>
      </c>
      <c r="I29" s="77">
        <v>649.07000000000107</v>
      </c>
      <c r="J29" s="77">
        <v>0</v>
      </c>
      <c r="K29" s="77">
        <v>12980.687902317301</v>
      </c>
      <c r="L29" s="78">
        <v>1.6000000000000001E-3</v>
      </c>
      <c r="M29" s="78">
        <v>0.22059999999999999</v>
      </c>
      <c r="N29" s="78">
        <v>0.16700000000000001</v>
      </c>
    </row>
    <row r="30" spans="2:14">
      <c r="B30" t="s">
        <v>255</v>
      </c>
      <c r="C30" t="s">
        <v>256</v>
      </c>
      <c r="D30" t="s">
        <v>257</v>
      </c>
      <c r="E30" t="s">
        <v>258</v>
      </c>
      <c r="F30" t="s">
        <v>239</v>
      </c>
      <c r="G30" t="s">
        <v>106</v>
      </c>
      <c r="H30" s="77">
        <v>9008.01</v>
      </c>
      <c r="I30" s="77">
        <v>7859</v>
      </c>
      <c r="J30" s="77">
        <v>0</v>
      </c>
      <c r="K30" s="77">
        <v>2538.6710681574</v>
      </c>
      <c r="L30" s="78">
        <v>2.0000000000000001E-4</v>
      </c>
      <c r="M30" s="78">
        <v>4.3099999999999999E-2</v>
      </c>
      <c r="N30" s="78">
        <v>3.27E-2</v>
      </c>
    </row>
    <row r="31" spans="2:14">
      <c r="B31" t="s">
        <v>259</v>
      </c>
      <c r="C31" t="s">
        <v>260</v>
      </c>
      <c r="D31" t="s">
        <v>257</v>
      </c>
      <c r="E31" t="s">
        <v>261</v>
      </c>
      <c r="F31" t="s">
        <v>239</v>
      </c>
      <c r="G31" t="s">
        <v>106</v>
      </c>
      <c r="H31" s="77">
        <v>6153.21</v>
      </c>
      <c r="I31" s="77">
        <v>77857</v>
      </c>
      <c r="J31" s="77">
        <v>0</v>
      </c>
      <c r="K31" s="77">
        <v>17179.467088984198</v>
      </c>
      <c r="L31" s="78">
        <v>4.0000000000000002E-4</v>
      </c>
      <c r="M31" s="78">
        <v>0.29199999999999998</v>
      </c>
      <c r="N31" s="78">
        <v>0.221</v>
      </c>
    </row>
    <row r="32" spans="2:14">
      <c r="B32" t="s">
        <v>262</v>
      </c>
      <c r="C32" t="s">
        <v>263</v>
      </c>
      <c r="D32" t="s">
        <v>257</v>
      </c>
      <c r="E32" t="s">
        <v>264</v>
      </c>
      <c r="F32" t="s">
        <v>239</v>
      </c>
      <c r="G32" t="s">
        <v>106</v>
      </c>
      <c r="H32" s="77">
        <v>53477.48</v>
      </c>
      <c r="I32" s="77">
        <v>4134.8799999999983</v>
      </c>
      <c r="J32" s="77">
        <v>0</v>
      </c>
      <c r="K32" s="77">
        <v>7929.4694353360601</v>
      </c>
      <c r="L32" s="78">
        <v>1E-3</v>
      </c>
      <c r="M32" s="78">
        <v>0.1348</v>
      </c>
      <c r="N32" s="78">
        <v>0.10199999999999999</v>
      </c>
    </row>
    <row r="33" spans="2:14">
      <c r="B33" s="79" t="s">
        <v>265</v>
      </c>
      <c r="D33" s="16"/>
      <c r="E33" s="16"/>
      <c r="F33" s="16"/>
      <c r="G33" s="16"/>
      <c r="H33" s="81">
        <v>0</v>
      </c>
      <c r="J33" s="81">
        <v>0</v>
      </c>
      <c r="K33" s="81">
        <v>0</v>
      </c>
      <c r="M33" s="80">
        <v>0</v>
      </c>
      <c r="N33" s="80">
        <v>0</v>
      </c>
    </row>
    <row r="34" spans="2:14">
      <c r="B34" t="s">
        <v>205</v>
      </c>
      <c r="C34" t="s">
        <v>205</v>
      </c>
      <c r="D34" s="16"/>
      <c r="E34" s="16"/>
      <c r="F34" t="s">
        <v>205</v>
      </c>
      <c r="G34" t="s">
        <v>205</v>
      </c>
      <c r="H34" s="77">
        <v>0</v>
      </c>
      <c r="I34" s="77">
        <v>0</v>
      </c>
      <c r="K34" s="77">
        <v>0</v>
      </c>
      <c r="L34" s="78">
        <v>0</v>
      </c>
      <c r="M34" s="78">
        <v>0</v>
      </c>
      <c r="N34" s="78">
        <v>0</v>
      </c>
    </row>
    <row r="35" spans="2:14">
      <c r="B35" s="79" t="s">
        <v>229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205</v>
      </c>
      <c r="C36" t="s">
        <v>205</v>
      </c>
      <c r="D36" s="16"/>
      <c r="E36" s="16"/>
      <c r="F36" t="s">
        <v>205</v>
      </c>
      <c r="G36" t="s">
        <v>205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245</v>
      </c>
      <c r="D37" s="16"/>
      <c r="E37" s="16"/>
      <c r="F37" s="16"/>
      <c r="G37" s="16"/>
      <c r="H37" s="81">
        <v>0</v>
      </c>
      <c r="J37" s="81">
        <v>0</v>
      </c>
      <c r="K37" s="81">
        <v>0</v>
      </c>
      <c r="M37" s="80">
        <v>0</v>
      </c>
      <c r="N37" s="80">
        <v>0</v>
      </c>
    </row>
    <row r="38" spans="2:14">
      <c r="B38" t="s">
        <v>205</v>
      </c>
      <c r="C38" t="s">
        <v>205</v>
      </c>
      <c r="D38" s="16"/>
      <c r="E38" s="16"/>
      <c r="F38" t="s">
        <v>205</v>
      </c>
      <c r="G38" t="s">
        <v>205</v>
      </c>
      <c r="H38" s="77">
        <v>0</v>
      </c>
      <c r="I38" s="77">
        <v>0</v>
      </c>
      <c r="K38" s="77">
        <v>0</v>
      </c>
      <c r="L38" s="78">
        <v>0</v>
      </c>
      <c r="M38" s="78">
        <v>0</v>
      </c>
      <c r="N38" s="78">
        <v>0</v>
      </c>
    </row>
    <row r="39" spans="2:14">
      <c r="B39" t="s">
        <v>215</v>
      </c>
      <c r="D39" s="16"/>
      <c r="E39" s="16"/>
      <c r="F39" s="16"/>
      <c r="G39" s="16"/>
    </row>
    <row r="40" spans="2:14">
      <c r="B40" t="s">
        <v>221</v>
      </c>
      <c r="D40" s="16"/>
      <c r="E40" s="16"/>
      <c r="F40" s="16"/>
      <c r="G40" s="16"/>
    </row>
    <row r="41" spans="2:14">
      <c r="B41" t="s">
        <v>222</v>
      </c>
      <c r="D41" s="16"/>
      <c r="E41" s="16"/>
      <c r="F41" s="16"/>
      <c r="G41" s="16"/>
    </row>
    <row r="42" spans="2:14">
      <c r="B42" t="s">
        <v>223</v>
      </c>
      <c r="D42" s="16"/>
      <c r="E42" s="16"/>
      <c r="F42" s="16"/>
      <c r="G42" s="16"/>
    </row>
    <row r="43" spans="2:14">
      <c r="B43" t="s">
        <v>224</v>
      </c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J5:N7 A5:I1048576 O5:XFD1048576 C1:C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 s="1" customFormat="1">
      <c r="B1" s="2" t="s">
        <v>0</v>
      </c>
      <c r="C1" s="98">
        <v>45016</v>
      </c>
    </row>
    <row r="2" spans="2:65" s="1" customFormat="1">
      <c r="B2" s="2" t="s">
        <v>1</v>
      </c>
      <c r="C2" s="12" t="s">
        <v>347</v>
      </c>
    </row>
    <row r="3" spans="2:65" s="1" customFormat="1">
      <c r="B3" s="2" t="s">
        <v>2</v>
      </c>
      <c r="C3" s="99" t="s">
        <v>348</v>
      </c>
    </row>
    <row r="4" spans="2:65" s="1" customFormat="1">
      <c r="B4" s="2" t="s">
        <v>3</v>
      </c>
      <c r="C4" s="100">
        <v>13563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198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266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205</v>
      </c>
      <c r="C14" t="s">
        <v>205</v>
      </c>
      <c r="D14" s="16"/>
      <c r="E14" s="16"/>
      <c r="F14" t="s">
        <v>205</v>
      </c>
      <c r="G14" t="s">
        <v>205</v>
      </c>
      <c r="I14" t="s">
        <v>205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267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205</v>
      </c>
      <c r="C16" t="s">
        <v>205</v>
      </c>
      <c r="D16" s="16"/>
      <c r="E16" s="16"/>
      <c r="F16" t="s">
        <v>205</v>
      </c>
      <c r="G16" t="s">
        <v>205</v>
      </c>
      <c r="I16" t="s">
        <v>205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205</v>
      </c>
      <c r="C18" t="s">
        <v>205</v>
      </c>
      <c r="D18" s="16"/>
      <c r="E18" s="16"/>
      <c r="F18" t="s">
        <v>205</v>
      </c>
      <c r="G18" t="s">
        <v>205</v>
      </c>
      <c r="I18" t="s">
        <v>205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229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205</v>
      </c>
      <c r="C20" t="s">
        <v>205</v>
      </c>
      <c r="D20" s="16"/>
      <c r="E20" s="16"/>
      <c r="F20" t="s">
        <v>205</v>
      </c>
      <c r="G20" t="s">
        <v>205</v>
      </c>
      <c r="I20" t="s">
        <v>205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213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266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205</v>
      </c>
      <c r="C23" t="s">
        <v>205</v>
      </c>
      <c r="D23" s="16"/>
      <c r="E23" s="16"/>
      <c r="F23" t="s">
        <v>205</v>
      </c>
      <c r="G23" t="s">
        <v>205</v>
      </c>
      <c r="I23" t="s">
        <v>205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267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205</v>
      </c>
      <c r="C25" t="s">
        <v>205</v>
      </c>
      <c r="D25" s="16"/>
      <c r="E25" s="16"/>
      <c r="F25" t="s">
        <v>205</v>
      </c>
      <c r="G25" t="s">
        <v>205</v>
      </c>
      <c r="I25" t="s">
        <v>205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205</v>
      </c>
      <c r="C27" t="s">
        <v>205</v>
      </c>
      <c r="D27" s="16"/>
      <c r="E27" s="16"/>
      <c r="F27" t="s">
        <v>205</v>
      </c>
      <c r="G27" t="s">
        <v>205</v>
      </c>
      <c r="I27" t="s">
        <v>205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229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205</v>
      </c>
      <c r="C29" t="s">
        <v>205</v>
      </c>
      <c r="D29" s="16"/>
      <c r="E29" s="16"/>
      <c r="F29" t="s">
        <v>205</v>
      </c>
      <c r="G29" t="s">
        <v>205</v>
      </c>
      <c r="I29" t="s">
        <v>205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215</v>
      </c>
      <c r="C30" s="16"/>
      <c r="D30" s="16"/>
      <c r="E30" s="16"/>
    </row>
    <row r="31" spans="2:15">
      <c r="B31" t="s">
        <v>221</v>
      </c>
      <c r="C31" s="16"/>
      <c r="D31" s="16"/>
      <c r="E31" s="16"/>
    </row>
    <row r="32" spans="2:15">
      <c r="B32" t="s">
        <v>222</v>
      </c>
      <c r="C32" s="16"/>
      <c r="D32" s="16"/>
      <c r="E32" s="16"/>
    </row>
    <row r="33" spans="2:5">
      <c r="B33" t="s">
        <v>223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5:XFD1048576 C1:C4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347</v>
      </c>
    </row>
    <row r="3" spans="2:60" s="1" customFormat="1">
      <c r="B3" s="2" t="s">
        <v>2</v>
      </c>
      <c r="C3" s="99" t="s">
        <v>348</v>
      </c>
    </row>
    <row r="4" spans="2:60" s="1" customFormat="1">
      <c r="B4" s="2" t="s">
        <v>3</v>
      </c>
      <c r="C4" s="100">
        <v>13563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198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268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205</v>
      </c>
      <c r="C14" t="s">
        <v>205</v>
      </c>
      <c r="D14" s="16"/>
      <c r="E14" t="s">
        <v>205</v>
      </c>
      <c r="F14" t="s">
        <v>205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213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269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205</v>
      </c>
      <c r="C17" t="s">
        <v>205</v>
      </c>
      <c r="D17" s="16"/>
      <c r="E17" t="s">
        <v>205</v>
      </c>
      <c r="F17" t="s">
        <v>205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215</v>
      </c>
      <c r="D18" s="16"/>
      <c r="E18" s="16"/>
    </row>
    <row r="19" spans="2:12">
      <c r="B19" t="s">
        <v>221</v>
      </c>
      <c r="D19" s="16"/>
      <c r="E19" s="16"/>
    </row>
    <row r="20" spans="2:12">
      <c r="B20" t="s">
        <v>222</v>
      </c>
      <c r="D20" s="16"/>
      <c r="E20" s="16"/>
    </row>
    <row r="21" spans="2:12">
      <c r="B21" t="s">
        <v>223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אופיר שנקר</cp:lastModifiedBy>
  <dcterms:created xsi:type="dcterms:W3CDTF">2015-11-10T09:34:27Z</dcterms:created>
  <dcterms:modified xsi:type="dcterms:W3CDTF">2023-05-28T14:14:27Z</dcterms:modified>
</cp:coreProperties>
</file>