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לאתר- 31.3.23\"/>
    </mc:Choice>
  </mc:AlternateContent>
  <xr:revisionPtr revIDLastSave="0" documentId="13_ncr:1_{C50CA8F7-C770-4A6A-98A5-65B7AE8067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11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J25" i="2"/>
  <c r="K24" i="2"/>
  <c r="K23" i="2"/>
  <c r="K22" i="2"/>
  <c r="K21" i="2"/>
  <c r="J21" i="2"/>
  <c r="K20" i="2"/>
  <c r="J19" i="2"/>
  <c r="J18" i="2"/>
  <c r="J17" i="2"/>
  <c r="K16" i="2"/>
  <c r="K15" i="2"/>
  <c r="K14" i="2"/>
  <c r="K13" i="2"/>
  <c r="K12" i="2"/>
  <c r="K11" i="2"/>
  <c r="C27" i="27"/>
  <c r="C12" i="27"/>
  <c r="K17" i="2" l="1"/>
  <c r="K19" i="2"/>
  <c r="K25" i="2"/>
  <c r="K18" i="2"/>
  <c r="C11" i="27"/>
  <c r="C43" i="1" s="1"/>
  <c r="D43" i="1" s="1"/>
</calcChain>
</file>

<file path=xl/sharedStrings.xml><?xml version="1.0" encoding="utf-8"?>
<sst xmlns="http://schemas.openxmlformats.org/spreadsheetml/2006/main" count="12810" uniqueCount="3314">
  <si>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</si>
  <si>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</si>
  <si>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</si>
  <si>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</si>
  <si>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</si>
  <si>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</si>
  <si>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</si>
  <si>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</si>
  <si>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</si>
  <si>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</si>
  <si>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</si>
  <si>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</si>
  <si>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</si>
  <si>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</si>
  <si>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</si>
  <si>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</si>
  <si>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</si>
  <si>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</si>
  <si>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</si>
  <si>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</si>
  <si>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</si>
  <si>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</si>
  <si>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</si>
  <si>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</si>
  <si>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</si>
  <si>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</si>
  <si>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</si>
  <si>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</si>
  <si>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</si>
  <si>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</si>
  <si>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</si>
  <si>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</si>
  <si>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</si>
  <si>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</si>
  <si>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</si>
  <si>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</si>
  <si>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</si>
  <si>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</si>
  <si>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</si>
  <si>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</si>
  <si>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</si>
  <si>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</si>
  <si>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</si>
  <si>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</si>
  <si>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</si>
  <si>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</si>
  <si>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</si>
  <si>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</si>
  <si>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</si>
  <si>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</si>
  <si>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</si>
  <si>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</si>
  <si>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</si>
  <si>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</si>
  <si>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</si>
  <si>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</si>
  <si>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</si>
  <si>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</si>
  <si>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</si>
  <si>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</si>
  <si>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</si>
  <si>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</si>
  <si>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</si>
  <si>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</si>
  <si>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</si>
  <si>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</si>
  <si>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</si>
  <si>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</si>
  <si>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</si>
  <si>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</si>
  <si>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</si>
  <si>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</si>
  <si>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</si>
  <si>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</si>
  <si>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</si>
  <si>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</si>
  <si>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</si>
  <si>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</si>
  <si>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</si>
  <si>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</si>
  <si>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</si>
  <si>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</si>
  <si>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</si>
  <si>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</si>
  <si>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</si>
  <si>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</si>
  <si>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</si>
  <si>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</si>
  <si>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</si>
  <si>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</si>
  <si>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</si>
  <si>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</si>
  <si>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</si>
  <si>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</si>
  <si>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</si>
  <si>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</si>
  <si>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</si>
  <si>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</si>
  <si>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</si>
  <si>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</si>
  <si>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</si>
  <si>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</si>
  <si>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</si>
  <si>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</si>
  <si>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</si>
  <si>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</si>
  <si>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</si>
  <si>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</si>
  <si>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</si>
  <si>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</si>
  <si>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</si>
  <si>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</si>
  <si>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</si>
  <si>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</si>
  <si>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</si>
  <si>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</si>
  <si>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</si>
  <si>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</si>
  <si>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</si>
  <si>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</si>
  <si>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</si>
  <si>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</si>
  <si>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</si>
  <si>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</si>
  <si>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</si>
  <si>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</si>
  <si>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</si>
  <si>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</si>
  <si>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</si>
  <si>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</si>
  <si>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</si>
  <si>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</si>
  <si>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</si>
  <si>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</si>
  <si>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</si>
  <si>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</si>
  <si>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</si>
  <si>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</si>
  <si>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</si>
  <si>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</si>
  <si>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</si>
  <si>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</si>
  <si>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</si>
  <si>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</si>
  <si>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</si>
  <si>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</si>
  <si>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</si>
  <si>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</si>
  <si>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</si>
  <si>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</si>
  <si>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</si>
  <si>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</si>
  <si>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</si>
  <si>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</si>
  <si>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</si>
  <si>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</si>
  <si>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</si>
  <si>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</si>
  <si>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</si>
  <si>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</si>
  <si>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</si>
  <si>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</si>
  <si>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</si>
  <si>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</si>
  <si>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</si>
  <si>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</si>
  <si>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</si>
  <si>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</si>
  <si>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</si>
  <si>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</si>
  <si>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</si>
  <si>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</si>
  <si>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</si>
  <si>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</si>
  <si>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</si>
  <si>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</si>
  <si>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</si>
  <si>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</si>
  <si>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</si>
  <si>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</si>
  <si>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</si>
  <si>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</si>
  <si>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</si>
  <si>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</si>
  <si>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</si>
  <si>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</si>
  <si>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</si>
  <si>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</si>
  <si>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</si>
  <si>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</si>
  <si>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</si>
  <si>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</si>
  <si>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</si>
  <si>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</si>
  <si>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</si>
  <si>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</si>
  <si>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</si>
  <si>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בהתאם לשיטה שיושמה בדוח הכספי *</t>
  </si>
  <si>
    <t>פרנק שווצרי</t>
  </si>
  <si>
    <t>יין יפני</t>
  </si>
  <si>
    <t>כתר שבדי</t>
  </si>
  <si>
    <t>דולר הונג קונג</t>
  </si>
  <si>
    <t>כתר נורבגי</t>
  </si>
  <si>
    <t>לירה טורקית</t>
  </si>
  <si>
    <t>סה"כ בישראל</t>
  </si>
  <si>
    <t>סה"כ יתרת מזומנים ועו"ש בש"ח</t>
  </si>
  <si>
    <t>1111111111- 26- יובנק בע"מ</t>
  </si>
  <si>
    <t>26</t>
  </si>
  <si>
    <t>ilAAA</t>
  </si>
  <si>
    <t>S&amp;P מעלות</t>
  </si>
  <si>
    <t>1111111111- 10- לאומי</t>
  </si>
  <si>
    <t>10</t>
  </si>
  <si>
    <t>סה"כ יתרת מזומנים ועו"ש נקובים במט"ח</t>
  </si>
  <si>
    <t>0</t>
  </si>
  <si>
    <t>לא מדורג</t>
  </si>
  <si>
    <t>AAA</t>
  </si>
  <si>
    <t>S&amp;P</t>
  </si>
  <si>
    <t>130018- 10- לאומי</t>
  </si>
  <si>
    <t>20001- 10- לאומי</t>
  </si>
  <si>
    <t>100006- 10- לאומי</t>
  </si>
  <si>
    <t>20003- 10- לאומי</t>
  </si>
  <si>
    <t>70002- 10- לאומי</t>
  </si>
  <si>
    <t>200066- 10-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</si>
  <si>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</si>
  <si>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</si>
  <si>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</si>
  <si>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</si>
  <si>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</si>
  <si>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</si>
  <si>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</si>
  <si>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</si>
  <si>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</si>
  <si>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</si>
  <si>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</si>
  <si>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</si>
  <si>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</si>
  <si>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31/12/12</t>
  </si>
  <si>
    <t>ממשל צמודה 0527- גליל</t>
  </si>
  <si>
    <t>1140847</t>
  </si>
  <si>
    <t>21/06/18</t>
  </si>
  <si>
    <t>ממשל צמודה 0545- גליל</t>
  </si>
  <si>
    <t>1134865</t>
  </si>
  <si>
    <t>13/08/18</t>
  </si>
  <si>
    <t>ממשל צמודה 0923- גליל</t>
  </si>
  <si>
    <t>1128081</t>
  </si>
  <si>
    <t>12/10/14</t>
  </si>
  <si>
    <t>ממשל צמודה 1025- גליל</t>
  </si>
  <si>
    <t>1135912</t>
  </si>
  <si>
    <t>10/08/15</t>
  </si>
  <si>
    <t>ממשל צמודה 1131- גליל</t>
  </si>
  <si>
    <t>1172220</t>
  </si>
  <si>
    <t>30/06/21</t>
  </si>
  <si>
    <t>ממשל צמודה 1151- גליל</t>
  </si>
  <si>
    <t>1168301</t>
  </si>
  <si>
    <t>31/01/21</t>
  </si>
  <si>
    <t>ממשלתי צמוד 841- גליל</t>
  </si>
  <si>
    <t>1120583</t>
  </si>
  <si>
    <t>02/09/14</t>
  </si>
  <si>
    <t>ממשלתי צמודה 0536- גליל</t>
  </si>
  <si>
    <t>1097708</t>
  </si>
  <si>
    <t>ממשלתית צמודה 0.5% 0529- גליל</t>
  </si>
  <si>
    <t>1157023</t>
  </si>
  <si>
    <t>31/03/19</t>
  </si>
  <si>
    <t>ממשלתית צמודה 0726- גליל</t>
  </si>
  <si>
    <t>1169564</t>
  </si>
  <si>
    <t>29/04/21</t>
  </si>
  <si>
    <t>סה"כ לא צמודות</t>
  </si>
  <si>
    <t>סה"כ מלווה קצר מועד</t>
  </si>
  <si>
    <t>מלווה קצר מועד 1023- בנק ישראל- מק"מ</t>
  </si>
  <si>
    <t>8231029</t>
  </si>
  <si>
    <t>31/10/22</t>
  </si>
  <si>
    <t>מלווה קצר מועד 1123- בנק ישראל- מק"מ</t>
  </si>
  <si>
    <t>8231128</t>
  </si>
  <si>
    <t>מלווה קצר מועד 114- בנק ישראל- מק"מ</t>
  </si>
  <si>
    <t>8240111</t>
  </si>
  <si>
    <t>31/01/23</t>
  </si>
  <si>
    <t>מלווה קצר מועד 214- בנק ישראל- מק"מ</t>
  </si>
  <si>
    <t>8240210</t>
  </si>
  <si>
    <t>28/02/23</t>
  </si>
  <si>
    <t>מלווה קצר מועד 314- בנק ישראל- מק"מ</t>
  </si>
  <si>
    <t>8240319</t>
  </si>
  <si>
    <t>30/03/23</t>
  </si>
  <si>
    <t>מלווה קצר מועד 513- בנק ישראל- מק"מ</t>
  </si>
  <si>
    <t>8230518</t>
  </si>
  <si>
    <t>31/05/22</t>
  </si>
  <si>
    <t>מקמ 1213- בנק ישראל- מק"מ</t>
  </si>
  <si>
    <t>8231219</t>
  </si>
  <si>
    <t>29/12/22</t>
  </si>
  <si>
    <t>מקמ 813</t>
  </si>
  <si>
    <t>8230815</t>
  </si>
  <si>
    <t>מקמ 913- בנק ישראל- מק"מ</t>
  </si>
  <si>
    <t>8230914</t>
  </si>
  <si>
    <t>סה"כ שחר</t>
  </si>
  <si>
    <t>ממשל שיקלית 0928- שחר</t>
  </si>
  <si>
    <t>1150879</t>
  </si>
  <si>
    <t>09/07/18</t>
  </si>
  <si>
    <t>ממשל שקלית 0226- שחר</t>
  </si>
  <si>
    <t>1174697</t>
  </si>
  <si>
    <t>ממשל שקלית 0327- שחר</t>
  </si>
  <si>
    <t>1139344</t>
  </si>
  <si>
    <t>09/11/16</t>
  </si>
  <si>
    <t>ממשל שקלית 0347- שחר</t>
  </si>
  <si>
    <t>1140193</t>
  </si>
  <si>
    <t>16/10/17</t>
  </si>
  <si>
    <t>ממשל שקלית 0723- שחר</t>
  </si>
  <si>
    <t>1167105</t>
  </si>
  <si>
    <t>29/07/20</t>
  </si>
  <si>
    <t>ממשל שקלית 0825- שחר</t>
  </si>
  <si>
    <t>1135557</t>
  </si>
  <si>
    <t>18/06/15</t>
  </si>
  <si>
    <t>ממשל שקלית 11/52 2.8%- שחר</t>
  </si>
  <si>
    <t>1184076</t>
  </si>
  <si>
    <t>28/02/22</t>
  </si>
  <si>
    <t>ממשל שקלית 323- שחר</t>
  </si>
  <si>
    <t>1126747</t>
  </si>
  <si>
    <t>ממשלתי שקלי 324- שחר</t>
  </si>
  <si>
    <t>1130848</t>
  </si>
  <si>
    <t>13/05/14</t>
  </si>
  <si>
    <t>ממשלתי שקלית 0142- שחר</t>
  </si>
  <si>
    <t>1125400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</si>
  <si>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</si>
  <si>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</si>
  <si>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</si>
  <si>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</si>
  <si>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</si>
  <si>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</si>
  <si>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31/03/20</t>
  </si>
  <si>
    <t>ממשלתית שקלית 1.3% 04/32- שחר</t>
  </si>
  <si>
    <t>1180660</t>
  </si>
  <si>
    <t>31/10/21</t>
  </si>
  <si>
    <t>ממשלתית שקלית 1.5% 11/23- שחר</t>
  </si>
  <si>
    <t>1155068</t>
  </si>
  <si>
    <t>31/01/19</t>
  </si>
  <si>
    <t>ממשלתית שקלית 537ב 1.5% 05/37- שחר</t>
  </si>
  <si>
    <t>1166180</t>
  </si>
  <si>
    <t>30/06/20</t>
  </si>
  <si>
    <t>סה"כ גילון</t>
  </si>
  <si>
    <t>ממשלתי משתנה 1130- גילון חדש</t>
  </si>
  <si>
    <t>1166552</t>
  </si>
  <si>
    <t>30/11/22</t>
  </si>
  <si>
    <t>ממשלתית משתנה 05/26 0.0866%- גילון חדש</t>
  </si>
  <si>
    <t>1141795</t>
  </si>
  <si>
    <t>סה"כ צמודות לדולר</t>
  </si>
  <si>
    <t>סה"כ אג"ח של ממשלת ישראל שהונפקו בחו"ל</t>
  </si>
  <si>
    <t>ISRAEL 4.5 2120- מדינת ישראל</t>
  </si>
  <si>
    <t>US46513JB593</t>
  </si>
  <si>
    <t>A1</t>
  </si>
  <si>
    <t>Moodys</t>
  </si>
  <si>
    <t>30/04/20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</si>
  <si>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</si>
  <si>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</si>
  <si>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</si>
  <si>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</si>
  <si>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</si>
  <si>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</si>
  <si>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</si>
  <si>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</si>
  <si>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</si>
  <si>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</si>
  <si>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</si>
  <si>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</si>
  <si>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</si>
  <si>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</si>
  <si>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26/09/19</t>
  </si>
  <si>
    <t>דיסק מנ אגח טו- דיסקונט מנפיקים בע"מ</t>
  </si>
  <si>
    <t>7480304</t>
  </si>
  <si>
    <t>520029935</t>
  </si>
  <si>
    <t>30/11/21</t>
  </si>
  <si>
    <t>מז טפ הנפק 52- מזרחי טפחות חברה להנפקות בע"מ</t>
  </si>
  <si>
    <t>2310381</t>
  </si>
  <si>
    <t>520032046</t>
  </si>
  <si>
    <t>31/01/22</t>
  </si>
  <si>
    <t>מזרחי טפחות הנפ 9/24- מזרחי טפחות חברה להנפקות בע"מ</t>
  </si>
  <si>
    <t>2310217</t>
  </si>
  <si>
    <t>28/09/17</t>
  </si>
  <si>
    <t>מזרחי טפחות הנפק 49- מזרחי טפחות חברה להנפקות בע"מ</t>
  </si>
  <si>
    <t>2310282</t>
  </si>
  <si>
    <t>30/06/19</t>
  </si>
  <si>
    <t>מקורות אגח 11- מקורות חברת מים בע"מ</t>
  </si>
  <si>
    <t>1158476</t>
  </si>
  <si>
    <t>520010869</t>
  </si>
  <si>
    <t>מרכנתיל 3- מרכנתיל הנפקות בע"מ</t>
  </si>
  <si>
    <t>1171297</t>
  </si>
  <si>
    <t>513686154</t>
  </si>
  <si>
    <t>נמלי ישראל אג ב- חברת נמלי ישראל - פיתוח נכסים בע"מ</t>
  </si>
  <si>
    <t>1145572</t>
  </si>
  <si>
    <t>513569780</t>
  </si>
  <si>
    <t>נדלן מניב בישראל</t>
  </si>
  <si>
    <t>07/05/18</t>
  </si>
  <si>
    <t>נמלי ישראל אגח א- חברת נמלי ישראל - פיתוח נכסים בע"מ</t>
  </si>
  <si>
    <t>1145564</t>
  </si>
  <si>
    <t>פועלים אגח 200- בנק הפועלים בע"מ</t>
  </si>
  <si>
    <t>6620496</t>
  </si>
  <si>
    <t>520000118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</si>
  <si>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</si>
  <si>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</si>
  <si>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</si>
  <si>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</si>
  <si>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</si>
  <si>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</si>
  <si>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חשמל     אגח 29- חברת החשמל לישראל בע"מ</t>
  </si>
  <si>
    <t>6000236</t>
  </si>
  <si>
    <t>520000472</t>
  </si>
  <si>
    <t>אנרגיה</t>
  </si>
  <si>
    <t>Aa1.il</t>
  </si>
  <si>
    <t>28/03/17</t>
  </si>
  <si>
    <t>חשמל אגח 27- חברת החשמל לישראל בע"מ</t>
  </si>
  <si>
    <t>6000210</t>
  </si>
  <si>
    <t>12/09/16</t>
  </si>
  <si>
    <t>חשמל אגח 31- חברת החשמל לישראל בע"מ</t>
  </si>
  <si>
    <t>6000285</t>
  </si>
  <si>
    <t>13/11/18</t>
  </si>
  <si>
    <t>חשמל אגח 32- חברת החשמל לישראל בע"מ</t>
  </si>
  <si>
    <t>6000384</t>
  </si>
  <si>
    <t>29/07/21</t>
  </si>
  <si>
    <t>חשמל אגח 33- חברת החשמל לישראל בע"מ</t>
  </si>
  <si>
    <t>6000392</t>
  </si>
  <si>
    <t>31/08/22</t>
  </si>
  <si>
    <t>נתיבי גז אגח ד- נתיבי הגז הטבעי לישראל בע"מ</t>
  </si>
  <si>
    <t>1147503</t>
  </si>
  <si>
    <t>513436394</t>
  </si>
  <si>
    <t>ilAA+</t>
  </si>
  <si>
    <t>28/02/19</t>
  </si>
  <si>
    <t>עזריאלי אגח ד- קבוצת עזריאלי בע"מ (לשעבר קנית מימון)</t>
  </si>
  <si>
    <t>1138650</t>
  </si>
  <si>
    <t>510960719</t>
  </si>
  <si>
    <t>07/07/16</t>
  </si>
  <si>
    <t>עזריאלי אגח ה- קבוצת עזריאלי בע"מ (לשעבר קנית מימון)</t>
  </si>
  <si>
    <t>1156603</t>
  </si>
  <si>
    <t>עזריאלי אגח ו- קבוצת עזריאלי בע"מ (לשעבר קנית מימון)</t>
  </si>
  <si>
    <t>1156611</t>
  </si>
  <si>
    <t>עזריאלי אגח ז- קבוצת עזריאלי בע"מ (לשעבר קנית מימון)</t>
  </si>
  <si>
    <t>1178672</t>
  </si>
  <si>
    <t>עזריאלי אגח ח- קבוצת עזריאלי בע"מ (לשעבר קנית מימון)</t>
  </si>
  <si>
    <t>1178680</t>
  </si>
  <si>
    <t>עזריאלי קבוצה אגח ב סחיר- קבוצת עזריאלי בע"מ (לשעבר קנית מימון)</t>
  </si>
  <si>
    <t>1134436</t>
  </si>
  <si>
    <t>11/02/15</t>
  </si>
  <si>
    <t>פועלים הנפ הת טו- הפועלים הנפקות בע"מ</t>
  </si>
  <si>
    <t>1940543</t>
  </si>
  <si>
    <t>03/07/14</t>
  </si>
  <si>
    <t>*גב ים     אגח ט- חברת גב-ים לקרקעות בע"מ</t>
  </si>
  <si>
    <t>7590219</t>
  </si>
  <si>
    <t>520001736</t>
  </si>
  <si>
    <t>ilAA</t>
  </si>
  <si>
    <t>27/02/20</t>
  </si>
  <si>
    <t>*גב ים אגח י- חברת גב-ים לקרקעות בע"מ</t>
  </si>
  <si>
    <t>7590284</t>
  </si>
  <si>
    <t>*גב ים סד' ו'- חברת גב-ים לקרקעות בע"מ</t>
  </si>
  <si>
    <t>7590128</t>
  </si>
  <si>
    <t>22/01/14</t>
  </si>
  <si>
    <t>*מבנה אגח כה- מבנה נדל"ן (כ.ד)  בע"מ</t>
  </si>
  <si>
    <t>2260636</t>
  </si>
  <si>
    <t>520024126</t>
  </si>
  <si>
    <t>*מבני תעש אגח כג- מבנה נדל"ן (כ.ד)  בע"מ</t>
  </si>
  <si>
    <t>2260545</t>
  </si>
  <si>
    <t>28/11/19</t>
  </si>
  <si>
    <t>*מבני תעש אגח כד- מבנה נדל"ן (כ.ד)  בע"מ</t>
  </si>
  <si>
    <t>2260552</t>
  </si>
  <si>
    <t>*מבני תעשיה  אגח כ- מבנה נדל"ן (כ.ד)  בע"מ</t>
  </si>
  <si>
    <t>2260495</t>
  </si>
  <si>
    <t>04/09/17</t>
  </si>
  <si>
    <t>*מבני תעשיה אגח יז- מבנה נדל"ן (כ.ד)  בע"מ</t>
  </si>
  <si>
    <t>2260446</t>
  </si>
  <si>
    <t>22/02/17</t>
  </si>
  <si>
    <t>*מליסרון  אגח יח- מליסרון בע"מ</t>
  </si>
  <si>
    <t>3230372</t>
  </si>
  <si>
    <t>520037789</t>
  </si>
  <si>
    <t>*מליסרון  אגח יט- מליסרון בע"מ</t>
  </si>
  <si>
    <t>3230398</t>
  </si>
  <si>
    <t>*מליסרון אגח ו- מליסרון בע"מ</t>
  </si>
  <si>
    <t>3230125</t>
  </si>
  <si>
    <t>*מליסרון אגח י'- מליסרון בע"מ</t>
  </si>
  <si>
    <t>3230190</t>
  </si>
  <si>
    <t>09/02/17</t>
  </si>
  <si>
    <t>*מליסרון אגח יד- מליסרון בע"מ</t>
  </si>
  <si>
    <t>3230232</t>
  </si>
  <si>
    <t>20/04/16</t>
  </si>
  <si>
    <t>*מליסרון אגח יז- מליסרון בע"מ</t>
  </si>
  <si>
    <t>3230273</t>
  </si>
  <si>
    <t>06/03/18</t>
  </si>
  <si>
    <t>*מליסרון אגח כ- מליסרון בע"מ</t>
  </si>
  <si>
    <t>3230422</t>
  </si>
  <si>
    <t>31/08/21</t>
  </si>
  <si>
    <t>*מליסרון טז'- מליסרון בע"מ</t>
  </si>
  <si>
    <t>3230265</t>
  </si>
  <si>
    <t>15/01/17</t>
  </si>
  <si>
    <t>*רבוע נדלן אגח ח- רבוע כחול נדל"ן בע"מ</t>
  </si>
  <si>
    <t>1157569</t>
  </si>
  <si>
    <t>513765859</t>
  </si>
  <si>
    <t>29/10/20</t>
  </si>
  <si>
    <t>*ריט 1 אגח ד- ריט 1 בע"מ</t>
  </si>
  <si>
    <t>1129899</t>
  </si>
  <si>
    <t>513821488</t>
  </si>
  <si>
    <t>26/01/15</t>
  </si>
  <si>
    <t>*ריט 1 אגח ו- ריט 1 בע"מ</t>
  </si>
  <si>
    <t>1138544</t>
  </si>
  <si>
    <t>18/09/16</t>
  </si>
  <si>
    <t>*ריט 1 אגח ז- ריט 1 בע"מ</t>
  </si>
  <si>
    <t>1171271</t>
  </si>
  <si>
    <t>*ריט 1 סד ה- ריט 1 בע"מ</t>
  </si>
  <si>
    <t>1136753</t>
  </si>
  <si>
    <t>01/11/15</t>
  </si>
  <si>
    <t>איירפורט אגח ה- איירפורט סיטי בע"מ</t>
  </si>
  <si>
    <t>1133487</t>
  </si>
  <si>
    <t>511659401</t>
  </si>
  <si>
    <t>14/09/16</t>
  </si>
  <si>
    <t>אמות אגח ד- אמות השקעות בע"מ</t>
  </si>
  <si>
    <t>1133149</t>
  </si>
  <si>
    <t>520026683</t>
  </si>
  <si>
    <t>Aa2.il</t>
  </si>
  <si>
    <t>14/12/16</t>
  </si>
  <si>
    <t>אמות אגח ו- אמות השקעות בע"מ</t>
  </si>
  <si>
    <t>1158609</t>
  </si>
  <si>
    <t>31/07/19</t>
  </si>
  <si>
    <t>אמות אגח ח- אמות השקעות בע"מ</t>
  </si>
  <si>
    <t>1172782</t>
  </si>
  <si>
    <t>28/02/21</t>
  </si>
  <si>
    <t>ארפורט אגח ט- איירפורט סיטי בע"מ</t>
  </si>
  <si>
    <t>1160944</t>
  </si>
  <si>
    <t>31/10/19</t>
  </si>
  <si>
    <t>ביג  ח- ביג מרכזי קניות (2004) בע"מ</t>
  </si>
  <si>
    <t>1138924</t>
  </si>
  <si>
    <t>513623314</t>
  </si>
  <si>
    <t>AA</t>
  </si>
  <si>
    <t>09/01/17</t>
  </si>
  <si>
    <t>ביג אגח יד- ביג מרכזי קניות (2004) בע"מ</t>
  </si>
  <si>
    <t>1161512</t>
  </si>
  <si>
    <t>30/01/20</t>
  </si>
  <si>
    <t>ביג יא- ביג מרכזי קניות (2004) בע"מ</t>
  </si>
  <si>
    <t>1151117</t>
  </si>
  <si>
    <t>29/07/18</t>
  </si>
  <si>
    <t>ישרס אגח טו- ישרס חברה להשקעות בע"מ</t>
  </si>
  <si>
    <t>6130207</t>
  </si>
  <si>
    <t>520017807</t>
  </si>
  <si>
    <t>04/09/16</t>
  </si>
  <si>
    <t>ישרס אגח יח- ישרס חברה להשקעות בע"מ</t>
  </si>
  <si>
    <t>6130280</t>
  </si>
  <si>
    <t>לאומי התח נד 403- בנק לאומי לישראל בע"מ</t>
  </si>
  <si>
    <t>6040430</t>
  </si>
  <si>
    <t>520018078</t>
  </si>
  <si>
    <t>לאומי התח נד40- בנק לאומי לישראל בע"מ</t>
  </si>
  <si>
    <t>6040471</t>
  </si>
  <si>
    <t>לאומי התח נדח' סד' 405- בנק לאומי לישראל בע"מ</t>
  </si>
  <si>
    <t>6040620</t>
  </si>
  <si>
    <t>31/03/22</t>
  </si>
  <si>
    <t>לאומי כתבי התח נד סד' 401- בנק לאומי לישראל בע"מ</t>
  </si>
  <si>
    <t>6040380</t>
  </si>
  <si>
    <t>לאומי כתבי התח נד סד' 402- בנק לאומי לישראל בע"מ</t>
  </si>
  <si>
    <t>6040398</t>
  </si>
  <si>
    <t>פועלים הנ הת יח- הפועלים הנפקות בע"מ</t>
  </si>
  <si>
    <t>1940600</t>
  </si>
  <si>
    <t>פועלים הנפ הת כ- הפועלים הנפקות בע"מ</t>
  </si>
  <si>
    <t>1940691</t>
  </si>
  <si>
    <t>פועלים הנפקות התחייבות נדחית ס- הפועלים הנפקות בע"מ</t>
  </si>
  <si>
    <t>1940626</t>
  </si>
  <si>
    <t>פועלים הנפקות כא COCO- הפועלים הנפקות בע"מ</t>
  </si>
  <si>
    <t>1940725</t>
  </si>
  <si>
    <t>31/05/20</t>
  </si>
  <si>
    <t>פועלים התחייבות נדחים ה'- בנק הפועלים בע"מ</t>
  </si>
  <si>
    <t>6620462</t>
  </si>
  <si>
    <t>פועלים התחייבות נדחים ו- בנק הפועלים בע"מ</t>
  </si>
  <si>
    <t>6620553</t>
  </si>
  <si>
    <t>פועלים התחייבות נדחים ז'- בנק הפועלים בע"מ</t>
  </si>
  <si>
    <t>1191329</t>
  </si>
  <si>
    <t>שלמה החז אגח טז- ש.שלמה החזקות בע"מ</t>
  </si>
  <si>
    <t>1410281</t>
  </si>
  <si>
    <t>520034372</t>
  </si>
  <si>
    <t>שלמה החז אגח יח- ש.שלמה החזקות בע"מ</t>
  </si>
  <si>
    <t>1410307</t>
  </si>
  <si>
    <t>11/10/18</t>
  </si>
  <si>
    <t>שלמה החז אגח כ- ש.שלמה החזקות בע"מ</t>
  </si>
  <si>
    <t>1192749</t>
  </si>
  <si>
    <t>*מגה אור אג8- מגה אור החזקות בע"מ</t>
  </si>
  <si>
    <t>1147602</t>
  </si>
  <si>
    <t>513257873</t>
  </si>
  <si>
    <t>ilAA-</t>
  </si>
  <si>
    <t>13/06/18</t>
  </si>
  <si>
    <t>*מליסרון  אגח כא- מליסרון בע"מ</t>
  </si>
  <si>
    <t>1194638</t>
  </si>
  <si>
    <t>*רבוע נדלן אגח ו- רבוע כחול נדל"ן בע"מ</t>
  </si>
  <si>
    <t>1140607</t>
  </si>
  <si>
    <t>*ריבוע נדלן אגח ט- רבוע כחול נדל"ן בע"מ</t>
  </si>
  <si>
    <t>1174556</t>
  </si>
  <si>
    <t>31/03/21</t>
  </si>
  <si>
    <t>אדמה אגח ב- אדמה פתרונות לחקלאות בע"מ</t>
  </si>
  <si>
    <t>1110915</t>
  </si>
  <si>
    <t>520043605</t>
  </si>
  <si>
    <t>כימיה, גומי ופלסטיק</t>
  </si>
  <si>
    <t>בזק אגח 10- בזק החברה הישראלית לתקשורת בע"מ</t>
  </si>
  <si>
    <t>2300184</t>
  </si>
  <si>
    <t>520031931</t>
  </si>
  <si>
    <t>Aa3.il</t>
  </si>
  <si>
    <t>15/10/15</t>
  </si>
  <si>
    <t>בזק אגח 12- בזק החברה הישראלית לתקשורת בע"מ</t>
  </si>
  <si>
    <t>2300242</t>
  </si>
  <si>
    <t>בזק אגח 14- בזק החברה הישראלית לתקשורת בע"מ</t>
  </si>
  <si>
    <t>2300317</t>
  </si>
  <si>
    <t>ביג אג"ח ט'- ביג מרכזי קניות (2004) בע"מ</t>
  </si>
  <si>
    <t>1141050</t>
  </si>
  <si>
    <t>11/02/18</t>
  </si>
  <si>
    <t>ביג אגח ז- ביג מרכזי קניות (2004) בע"מ</t>
  </si>
  <si>
    <t>1136084</t>
  </si>
  <si>
    <t>12/12/16</t>
  </si>
  <si>
    <t>ביג אגח טו- ביג מרכזי קניות (2004) בע"מ</t>
  </si>
  <si>
    <t>1162221</t>
  </si>
  <si>
    <t>ביג אגח יח- ביג מרכזי קניות (2004) בע"מ</t>
  </si>
  <si>
    <t>1174226</t>
  </si>
  <si>
    <t>ביג אגח כ- ביג מרכזי קניות (2004) בע"מ</t>
  </si>
  <si>
    <t>1186188</t>
  </si>
  <si>
    <t>AA-</t>
  </si>
  <si>
    <t>ביג מרכזי קניות יב- ביג מרכזי קניות (2004) בע"מ</t>
  </si>
  <si>
    <t>1156231</t>
  </si>
  <si>
    <t>בילאומי הנפקות כד- הבינלאומי הראשון הנפקות בע"מ</t>
  </si>
  <si>
    <t>1151000</t>
  </si>
  <si>
    <t>בינלאומי הנפק התח כו- הבינלאומי הראשון הנפקות בע"מ</t>
  </si>
  <si>
    <t>1185537</t>
  </si>
  <si>
    <t>בינלאומי הנפק התח כז- הבינלאומי הראשון הנפקות בע"מ</t>
  </si>
  <si>
    <t>1189497</t>
  </si>
  <si>
    <t>29/09/22</t>
  </si>
  <si>
    <t>בינלאומי כה COCO- הבינלאומי הראשון הנפקות בע"מ</t>
  </si>
  <si>
    <t>1167030</t>
  </si>
  <si>
    <t>דיסקונט כתבי התחייבות נדחים ז- דיסקונט מנפיקים בע"מ</t>
  </si>
  <si>
    <t>7480247</t>
  </si>
  <si>
    <t>דיסקונט מנ נד ו- דיסקונט מנפיקים בע"מ</t>
  </si>
  <si>
    <t>7480197</t>
  </si>
  <si>
    <t>דיסקונט מנ נד ח- דיסקונט מנפיקים בע"מ</t>
  </si>
  <si>
    <t>7480312</t>
  </si>
  <si>
    <t>דיסקונט מנ נד ט- דיסקונט מנפיקים בע"מ</t>
  </si>
  <si>
    <t>1191246</t>
  </si>
  <si>
    <t>הפניקס אגח 5- הפניקס אחזקות בע"מ</t>
  </si>
  <si>
    <t>7670284</t>
  </si>
  <si>
    <t>520017450</t>
  </si>
  <si>
    <t>ביטוח</t>
  </si>
  <si>
    <t>30/09/20</t>
  </si>
  <si>
    <t>הראל הנפק אגח ו- הראל ביטוח מימון והנפקות בע"מ</t>
  </si>
  <si>
    <t>1126069</t>
  </si>
  <si>
    <t>513834200</t>
  </si>
  <si>
    <t>14/05/14</t>
  </si>
  <si>
    <t>הראל הנפק אגח ז- הראל ביטוח מימון והנפקות בע"מ</t>
  </si>
  <si>
    <t>1126077</t>
  </si>
  <si>
    <t>ישרס אגח טז- ישרס חברה להשקעות בע"מ</t>
  </si>
  <si>
    <t>6130223</t>
  </si>
  <si>
    <t>06/02/18</t>
  </si>
  <si>
    <t>ישרס אגח יג- ישרס חברה להשקעות בע"מ</t>
  </si>
  <si>
    <t>6130181</t>
  </si>
  <si>
    <t>ישרס אגח יט- ישרס חברה להשקעות בע"מ</t>
  </si>
  <si>
    <t>6130348</t>
  </si>
  <si>
    <t>כללביט אגח ט- כללביט מימון בע"מ</t>
  </si>
  <si>
    <t>1136050</t>
  </si>
  <si>
    <t>513754069</t>
  </si>
  <si>
    <t>22/07/15</t>
  </si>
  <si>
    <t>מז טפ הנפק הת 48- מזרחי טפחות חברה להנפקות בע"מ</t>
  </si>
  <si>
    <t>2310266</t>
  </si>
  <si>
    <t>21/10/18</t>
  </si>
  <si>
    <t>מז טפ הנפק כתבי הת50 coco- מזרחי טפחות חברה להנפקות בע"מ</t>
  </si>
  <si>
    <t>2310290</t>
  </si>
  <si>
    <t>מזטפ הנפ הת65- מזרחי טפחות חברה להנפקות בע"מ</t>
  </si>
  <si>
    <t>1191675</t>
  </si>
  <si>
    <t>מזרחי כתבי התחייבות נדחים 53- מזרחי טפחות חברה להנפקות בע"מ</t>
  </si>
  <si>
    <t>2310399</t>
  </si>
  <si>
    <t>סלע נדלן אגח ב- סלע קפיטל נדל"ן בע"מ</t>
  </si>
  <si>
    <t>1132927</t>
  </si>
  <si>
    <t>513992529</t>
  </si>
  <si>
    <t>21/09/16</t>
  </si>
  <si>
    <t>סלע נדלן אגח ג- סלע קפיטל נדל"ן בע"מ</t>
  </si>
  <si>
    <t>1138973</t>
  </si>
  <si>
    <t>16/08/16</t>
  </si>
  <si>
    <t>סלע נדלן אגח ד- סלע קפיטל נדל"ן בע"מ</t>
  </si>
  <si>
    <t>1167147</t>
  </si>
  <si>
    <t>פניקס הון אגח ה- הפניקס גיוסי הון (2009) בע"מ</t>
  </si>
  <si>
    <t>1135417</t>
  </si>
  <si>
    <t>514290345</t>
  </si>
  <si>
    <t>05/03/17</t>
  </si>
  <si>
    <t>*ג'נריישן קפיטל אגח ב- ג'נריישן קפיטל בע"מ</t>
  </si>
  <si>
    <t>1177526</t>
  </si>
  <si>
    <t>515846558</t>
  </si>
  <si>
    <t>ilA+</t>
  </si>
  <si>
    <t>30/06/22</t>
  </si>
  <si>
    <t>*ג'נריישן קפיטל אגח ג- ג'נריישן קפיטל בע"מ</t>
  </si>
  <si>
    <t>1184555</t>
  </si>
  <si>
    <t>*מגה אור   אגח ו- מגה אור החזקות בע"מ</t>
  </si>
  <si>
    <t>1138668</t>
  </si>
  <si>
    <t>25/07/18</t>
  </si>
  <si>
    <t>*מגה אור אגח ד- מגה אור החזקות בע"מ</t>
  </si>
  <si>
    <t>1130632</t>
  </si>
  <si>
    <t>*מגה אור אגח ז- מגה אור החזקות בע"מ</t>
  </si>
  <si>
    <t>1141696</t>
  </si>
  <si>
    <t>*מגה אור אגח ט- מגה אור החזקות בע"מ</t>
  </si>
  <si>
    <t>1165141</t>
  </si>
  <si>
    <t>*מגה אור אגח י- מגה אור החזקות בע"מ</t>
  </si>
  <si>
    <t>1178367</t>
  </si>
  <si>
    <t>*מגה אור אגח יא- מגה אור החזקות בע"מ</t>
  </si>
  <si>
    <t>1178375</t>
  </si>
  <si>
    <t>*פז נפט  ו- פז חברת הנפט בע"מ</t>
  </si>
  <si>
    <t>1139542</t>
  </si>
  <si>
    <t>510216054</t>
  </si>
  <si>
    <t>01/12/16</t>
  </si>
  <si>
    <t>*פז נפט אגח ז- פז חברת הנפט בע"מ</t>
  </si>
  <si>
    <t>1142595</t>
  </si>
  <si>
    <t>06/06/18</t>
  </si>
  <si>
    <t>אלבר אג"ח יז- אלבר שירותי מימונית בע"מ</t>
  </si>
  <si>
    <t>1158732</t>
  </si>
  <si>
    <t>512025891</t>
  </si>
  <si>
    <t>אלבר אגח יט- אלבר שירותי מימונית בע"מ</t>
  </si>
  <si>
    <t>1191824</t>
  </si>
  <si>
    <t>אלדן תחבורה אגח ה- אלדן תחבורה בע"מ</t>
  </si>
  <si>
    <t>1155357</t>
  </si>
  <si>
    <t>510454333</t>
  </si>
  <si>
    <t>30/04/19</t>
  </si>
  <si>
    <t>אלדן תחבורה אגח ז- אלדן תחבורה בע"מ</t>
  </si>
  <si>
    <t>1184779</t>
  </si>
  <si>
    <t>אלדן תחבורה אגח ח- אלדן תחבורה בע"מ</t>
  </si>
  <si>
    <t>1192442</t>
  </si>
  <si>
    <t>גירון אגח ו- גירון פיתוח ובניה בע"מ</t>
  </si>
  <si>
    <t>1139849</t>
  </si>
  <si>
    <t>520044520</t>
  </si>
  <si>
    <t>A1.il</t>
  </si>
  <si>
    <t>29/11/18</t>
  </si>
  <si>
    <t>גירון אגח ז- גירון פיתוח ובניה בע"מ</t>
  </si>
  <si>
    <t>1142629</t>
  </si>
  <si>
    <t>19/12/17</t>
  </si>
  <si>
    <t>גירון אגח ח- גירון פיתוח ובניה בע"מ</t>
  </si>
  <si>
    <t>1183151</t>
  </si>
  <si>
    <t>מימון ישיר אגח ג- מימון ישיר מקבוצת ישיר 2006 בע"מ</t>
  </si>
  <si>
    <t>1171214</t>
  </si>
  <si>
    <t>513893123</t>
  </si>
  <si>
    <t>אשראי חוץ בנקאי</t>
  </si>
  <si>
    <t>מימון ישיר אגח ה- מימון ישיר מקבוצת ישיר 2006 בע"מ</t>
  </si>
  <si>
    <t>1182831</t>
  </si>
  <si>
    <t>מימון ישיר אגח ו- מימון ישיר מקבוצת ישיר 2006 בע"מ</t>
  </si>
  <si>
    <t>1191659</t>
  </si>
  <si>
    <t>מימון ישיר ד- מימון ישיר מקבוצת ישיר 2006 בע"מ</t>
  </si>
  <si>
    <t>1175660</t>
  </si>
  <si>
    <t>*סלקום אגח ח- סלקום ישראל בע"מ</t>
  </si>
  <si>
    <t>1132828</t>
  </si>
  <si>
    <t>511930125</t>
  </si>
  <si>
    <t>ilA</t>
  </si>
  <si>
    <t>05/02/15</t>
  </si>
  <si>
    <t>אפי נכסים אגח 8- אפי נכסים בע"מ</t>
  </si>
  <si>
    <t>1142231</t>
  </si>
  <si>
    <t>510560188</t>
  </si>
  <si>
    <t>נדלן מניב בחו"ל</t>
  </si>
  <si>
    <t>A2.il</t>
  </si>
  <si>
    <t>אפי נכסים אגח יא- אפי נכסים בע"מ</t>
  </si>
  <si>
    <t>1171628</t>
  </si>
  <si>
    <t>אפי נכסים אגח יג- אפי נכסים בע"מ</t>
  </si>
  <si>
    <t>1178292</t>
  </si>
  <si>
    <t>אפי נכסים אגח יד- אפי נכסים בע"מ</t>
  </si>
  <si>
    <t>1184530</t>
  </si>
  <si>
    <t>אשטרום קבוצה אגח ד- קבוצת אשטרום</t>
  </si>
  <si>
    <t>1182989</t>
  </si>
  <si>
    <t>510381601</t>
  </si>
  <si>
    <t>בנייה</t>
  </si>
  <si>
    <t>ג'י סיטי אגח טו- ג'י סיטי בע"מ</t>
  </si>
  <si>
    <t>1260769</t>
  </si>
  <si>
    <t>520033234</t>
  </si>
  <si>
    <t>הכשרת ישוב אגח 21- חברת הכשרת הישוב בישראל בע"מ</t>
  </si>
  <si>
    <t>6120224</t>
  </si>
  <si>
    <t>520020116</t>
  </si>
  <si>
    <t>נכסים ובנין אגח י- חברה לנכסים ולבנין בע"מ</t>
  </si>
  <si>
    <t>1193630</t>
  </si>
  <si>
    <t>520025438</t>
  </si>
  <si>
    <t>*או פי סי אגח ב'- או.פי.סי. אנרגיה בע"מ</t>
  </si>
  <si>
    <t>1166057</t>
  </si>
  <si>
    <t>514401702</t>
  </si>
  <si>
    <t>ilA-</t>
  </si>
  <si>
    <t>*פתאל החזקות אגח ד- פתאל החזקות 1998 בע"מ</t>
  </si>
  <si>
    <t>1188192</t>
  </si>
  <si>
    <t>512607888</t>
  </si>
  <si>
    <t>A-</t>
  </si>
  <si>
    <t>גזית גלוב אגח יד- ג'י סיטי בע"מ</t>
  </si>
  <si>
    <t>1260736</t>
  </si>
  <si>
    <t>ג'י סיטי  אגח יג- ג'י סיטי בע"מ</t>
  </si>
  <si>
    <t>1260652</t>
  </si>
  <si>
    <t>A3.il</t>
  </si>
  <si>
    <t>18/02/18</t>
  </si>
  <si>
    <t>ג'י סיטי אגח יב- ג'י סיטי בע"מ</t>
  </si>
  <si>
    <t>1260603</t>
  </si>
  <si>
    <t>21/02/18</t>
  </si>
  <si>
    <t>הכשרת הישוב אג"ח 23- חברת הכשרת הישוב בישראל בע"מ</t>
  </si>
  <si>
    <t>6120323</t>
  </si>
  <si>
    <t>מגוריט אגח ב- מגוריט ישראל בעמ</t>
  </si>
  <si>
    <t>1168350</t>
  </si>
  <si>
    <t>515434074</t>
  </si>
  <si>
    <t>31/08/20</t>
  </si>
  <si>
    <t>מגוריט אגח ג- מגוריט ישראל בעמ</t>
  </si>
  <si>
    <t>1175975</t>
  </si>
  <si>
    <t>מגוריט אגח ד- מגוריט ישראל בעמ</t>
  </si>
  <si>
    <t>1185834</t>
  </si>
  <si>
    <t>28/04/22</t>
  </si>
  <si>
    <t>מגוריט אגח ה- מגוריט ישראל בעמ</t>
  </si>
  <si>
    <t>1192129</t>
  </si>
  <si>
    <t>LLOYDS 8.5 PERP_28- LLOYDS BANKING GROUP PLC</t>
  </si>
  <si>
    <t>XS2575900977</t>
  </si>
  <si>
    <t>28102</t>
  </si>
  <si>
    <t>Banks</t>
  </si>
  <si>
    <t>BB-</t>
  </si>
  <si>
    <t>*נופר אנרג אגח א- ע.י נופר אנרגי' בע"מ</t>
  </si>
  <si>
    <t>1179340</t>
  </si>
  <si>
    <t>514599943</t>
  </si>
  <si>
    <t>אנרגיה מתחדשת</t>
  </si>
  <si>
    <t>*קרדן אן וי אגח ב- קרדן אן.וי.</t>
  </si>
  <si>
    <t>1113034</t>
  </si>
  <si>
    <t>520041005</t>
  </si>
  <si>
    <t>ארי נדלן אגח א- ארי נדל"ן(ארנה) השקעות בע"מ</t>
  </si>
  <si>
    <t>3660156</t>
  </si>
  <si>
    <t>520038332</t>
  </si>
  <si>
    <t>מניבים ריט אגח ב- מניבים קרן הריט החדשה בע"מ</t>
  </si>
  <si>
    <t>1155928</t>
  </si>
  <si>
    <t>515327120</t>
  </si>
  <si>
    <t>מניבים ריט אגח ג- מניבים קרן הריט החדשה בע"מ</t>
  </si>
  <si>
    <t>1177658</t>
  </si>
  <si>
    <t>מניבים ריט אגח ד- מניבים קרן הריט החדשה בע"מ</t>
  </si>
  <si>
    <t>1193929</t>
  </si>
  <si>
    <t>משק אנרגיה אגח א- משק אנרגיה-אנרגיות מתחדשות בע"מ</t>
  </si>
  <si>
    <t>1169531</t>
  </si>
  <si>
    <t>516167343</t>
  </si>
  <si>
    <t>30/11/20</t>
  </si>
  <si>
    <t>פועלים אגח 100- בנק הפועלים בע"מ</t>
  </si>
  <si>
    <t>6620488</t>
  </si>
  <si>
    <t>*אייסיאל   אגח ז- איי.סי.אל גרופ בע"מ (דואלי)</t>
  </si>
  <si>
    <t>2810372</t>
  </si>
  <si>
    <t>520027830</t>
  </si>
  <si>
    <t>*גב ים אגח ח- חברת גב-ים לקרקעות בע"מ</t>
  </si>
  <si>
    <t>7590151</t>
  </si>
  <si>
    <t>10/09/17</t>
  </si>
  <si>
    <t>*ישראמקו אגח ג- ישראמקו נגב 2 שותפות מוגבלת</t>
  </si>
  <si>
    <t>2320232</t>
  </si>
  <si>
    <t>550010003</t>
  </si>
  <si>
    <t>חיפושי נפט וגז</t>
  </si>
  <si>
    <t>אמות אגח ז- אמות השקעות בע"מ</t>
  </si>
  <si>
    <t>1162866</t>
  </si>
  <si>
    <t>ביג אגח ו- ביג מרכזי קניות (2004) בע"מ</t>
  </si>
  <si>
    <t>1132521</t>
  </si>
  <si>
    <t>19/06/14</t>
  </si>
  <si>
    <t>וילאר אינטרנ' ח'- וילאר אינטרנשיונל בע"מ</t>
  </si>
  <si>
    <t>4160156</t>
  </si>
  <si>
    <t>520038910</t>
  </si>
  <si>
    <t>מנורה הון ד- מנורה חברה לביטוח בע"מ</t>
  </si>
  <si>
    <t>1135920</t>
  </si>
  <si>
    <t>520042540</t>
  </si>
  <si>
    <t>30/05/19</t>
  </si>
  <si>
    <t>שלמה החז אגח יז- ש.שלמה החזקות בע"מ</t>
  </si>
  <si>
    <t>1410299</t>
  </si>
  <si>
    <t>שלמה החז אגח יט- ש.שלמה החזקות בע"מ</t>
  </si>
  <si>
    <t>1192731</t>
  </si>
  <si>
    <t>בזק אגח 13- בזק החברה הישראלית לתקשורת בע"מ</t>
  </si>
  <si>
    <t>2300309</t>
  </si>
  <si>
    <t>בזק אגח 9- בזק החברה הישראלית לתקשורת בע"מ</t>
  </si>
  <si>
    <t>2300176</t>
  </si>
  <si>
    <t>גמא אגח ג- גמא ניהול וסליקה בע"מ</t>
  </si>
  <si>
    <t>1185941</t>
  </si>
  <si>
    <t>512711789</t>
  </si>
  <si>
    <t>הראל הנפ אגח טו- הראל ביטוח מימון והנפקות בע"מ</t>
  </si>
  <si>
    <t>1143130</t>
  </si>
  <si>
    <t>06/12/18</t>
  </si>
  <si>
    <t>הראל הנפ אגח טז- הראל ביטוח מימון והנפקות בע"מ</t>
  </si>
  <si>
    <t>1157601</t>
  </si>
  <si>
    <t>הראל הנפ אגח יד- הראל ביטוח מימון והנפקות בע"מ</t>
  </si>
  <si>
    <t>1143122</t>
  </si>
  <si>
    <t>הראל הנפק אגח יח- הראל ביטוח מימון והנפקות בע"מ</t>
  </si>
  <si>
    <t>1182666</t>
  </si>
  <si>
    <t>יוניברסל אגח ב- יוניברסל מוטורס  ישראל בע"מ</t>
  </si>
  <si>
    <t>1141647</t>
  </si>
  <si>
    <t>511809071</t>
  </si>
  <si>
    <t>מסחר</t>
  </si>
  <si>
    <t>21/08/17</t>
  </si>
  <si>
    <t>כללביט אגח י'- כללביט מימון בע"מ</t>
  </si>
  <si>
    <t>1136068</t>
  </si>
  <si>
    <t>כללביט אגח יא- כללביט מימון בע"מ</t>
  </si>
  <si>
    <t>1160647</t>
  </si>
  <si>
    <t>כללביט כתהתנ אגח יב- כללביט מימון בע"מ</t>
  </si>
  <si>
    <t>1179928</t>
  </si>
  <si>
    <t>מנורה הון אגח ז- מנורה מבטחים גיוס הון בע"מ</t>
  </si>
  <si>
    <t>1184191</t>
  </si>
  <si>
    <t>513937714</t>
  </si>
  <si>
    <t>מנורה הון התח 5- מנורה מבטחים גיוס הון בע"מ</t>
  </si>
  <si>
    <t>1143411</t>
  </si>
  <si>
    <t>20/02/18</t>
  </si>
  <si>
    <t>פניקס הון אגח ח- הפניקס גיוסי הון (2009) בע"מ</t>
  </si>
  <si>
    <t>1139815</t>
  </si>
  <si>
    <t>פניקס הון אגח ט- הפניקס גיוסי הון (2009) בע"מ</t>
  </si>
  <si>
    <t>1155522</t>
  </si>
  <si>
    <t>06/11/18</t>
  </si>
  <si>
    <t>פניקס הון אגח יא- הפניקס גיוסי הון (2009) בע"מ</t>
  </si>
  <si>
    <t>1159359</t>
  </si>
  <si>
    <t>קרסו אגח ב- קרסו מוטורס בע"מ</t>
  </si>
  <si>
    <t>1139591</t>
  </si>
  <si>
    <t>514065283</t>
  </si>
  <si>
    <t>11/12/16</t>
  </si>
  <si>
    <t>קרסו מוטורס   אגח ג- קרסו מוטורס בע"מ</t>
  </si>
  <si>
    <t>1141829</t>
  </si>
  <si>
    <t>20/09/18</t>
  </si>
  <si>
    <t>קרסו מוטורס אגח א- קרסו מוטורס בע"מ</t>
  </si>
  <si>
    <t>1136464</t>
  </si>
  <si>
    <t>20/06/16</t>
  </si>
  <si>
    <t>קרסו מוטורס אגח ד- קרסו מוטורס בע"מ</t>
  </si>
  <si>
    <t>1173566</t>
  </si>
  <si>
    <t>*אלקטרה    אגח ד- אלקטרה בע"מ</t>
  </si>
  <si>
    <t>7390149</t>
  </si>
  <si>
    <t>520028911</t>
  </si>
  <si>
    <t>*אלקטרה אגח ה- אלקטרה בע"מ</t>
  </si>
  <si>
    <t>7390222</t>
  </si>
  <si>
    <t>10/12/18</t>
  </si>
  <si>
    <t>*דמרי      אגח ז- י.ח.דמרי בניה ופיתוח בע"מ</t>
  </si>
  <si>
    <t>1141191</t>
  </si>
  <si>
    <t>511399388</t>
  </si>
  <si>
    <t>*דמרי אגח ט- י.ח.דמרי בניה ופיתוח בע"מ</t>
  </si>
  <si>
    <t>1168368</t>
  </si>
  <si>
    <t>*פז נפט  אגח ח- פז חברת הנפט בע"מ</t>
  </si>
  <si>
    <t>1162817</t>
  </si>
  <si>
    <t>*פרטנר אגח ו- חברת פרטנר תקשורת בע"מ</t>
  </si>
  <si>
    <t>1141415</t>
  </si>
  <si>
    <t>520044314</t>
  </si>
  <si>
    <t>15/05/18</t>
  </si>
  <si>
    <t>*פרטנר אגח ז- חברת פרטנר תקשורת בע"מ</t>
  </si>
  <si>
    <t>1156397</t>
  </si>
  <si>
    <t>אלבר אג"ח יח- אלבר שירותי מימונית בע"מ</t>
  </si>
  <si>
    <t>1158740</t>
  </si>
  <si>
    <t>אלבר אגח כ- אלבר שירותי מימונית בע"מ</t>
  </si>
  <si>
    <t>1191832</t>
  </si>
  <si>
    <t>אלדן תחבורה אגח ט- אלדן תחבורה בע"מ</t>
  </si>
  <si>
    <t>1192459</t>
  </si>
  <si>
    <t>בזן אגח ה- בתי זקוק לנפט בע"מ</t>
  </si>
  <si>
    <t>2590388</t>
  </si>
  <si>
    <t>520036658</t>
  </si>
  <si>
    <t>30/05/16</t>
  </si>
  <si>
    <t>בזן אגח י- בתי זקוק לנפט בע"מ</t>
  </si>
  <si>
    <t>2590511</t>
  </si>
  <si>
    <t>ממן אגח ב- ממן-מסופי מטען וניטול בע"מ</t>
  </si>
  <si>
    <t>2380046</t>
  </si>
  <si>
    <t>520036435</t>
  </si>
  <si>
    <t>*אזורים אגח 13- אזורים-חברה להשקעות בפתוח ובבנין בע"מ</t>
  </si>
  <si>
    <t>7150410</t>
  </si>
  <si>
    <t>520025990</t>
  </si>
  <si>
    <t>*אזורים סדרה 14- אזורים-חברה להשקעות בפתוח ובבנין בע"מ</t>
  </si>
  <si>
    <t>7150444</t>
  </si>
  <si>
    <t>*אנלייט אנר אגח ו- אנלייט אנרגיה מתחדשת בע"מ</t>
  </si>
  <si>
    <t>7200173</t>
  </si>
  <si>
    <t>520041146</t>
  </si>
  <si>
    <t>*אנלייט אנרגיה אגח ג- אנלייט אנרגיה מתחדשת בע"מ</t>
  </si>
  <si>
    <t>7200249</t>
  </si>
  <si>
    <t>*אנרג'יקס אגח א- אנרג'יקס אנרגיות מתחדשות בע"מ</t>
  </si>
  <si>
    <t>1161751</t>
  </si>
  <si>
    <t>513901371</t>
  </si>
  <si>
    <t>*אנרג'יקס ב 0.25%- אנרג'יקס אנרגיות מתחדשות בע"מ</t>
  </si>
  <si>
    <t>1168483</t>
  </si>
  <si>
    <t>*אפריקה מגורים אגח ה- אפריקה ישראל מגורים בע"מ</t>
  </si>
  <si>
    <t>1162825</t>
  </si>
  <si>
    <t>520034760</t>
  </si>
  <si>
    <t>A</t>
  </si>
  <si>
    <t>*סלקום אגח ט- סלקום ישראל בע"מ</t>
  </si>
  <si>
    <t>1132836</t>
  </si>
  <si>
    <t>*סלקום אגח יא- סלקום ישראל בע"מ</t>
  </si>
  <si>
    <t>1139252</t>
  </si>
  <si>
    <t>*סלקום אגח יב- סלקום ישראל בע"מ</t>
  </si>
  <si>
    <t>1143080</t>
  </si>
  <si>
    <t>26/07/18</t>
  </si>
  <si>
    <t>*סלקום אגח יג- סלקום ישראל בע"מ</t>
  </si>
  <si>
    <t>1189190</t>
  </si>
  <si>
    <t>איידיאיי הנפקות התחייבות ה- איי.די.איי. הנפקות (2010) בע"מ</t>
  </si>
  <si>
    <t>1155878</t>
  </si>
  <si>
    <t>514486042</t>
  </si>
  <si>
    <t>אלדן אגח ו- אלדן תחבורה בע"מ</t>
  </si>
  <si>
    <t>1161678</t>
  </si>
  <si>
    <t>אשטרום קב אגח ג- קבוצת אשטרום</t>
  </si>
  <si>
    <t>1140102</t>
  </si>
  <si>
    <t>פתאל אירו אגח א- פתאל נכסים(אירופה)בע"מ</t>
  </si>
  <si>
    <t>1137512</t>
  </si>
  <si>
    <t>515328250</t>
  </si>
  <si>
    <t>פתאל אירו אגח ד- פתאל נכסים(אירופה)בע"מ</t>
  </si>
  <si>
    <t>1168038</t>
  </si>
  <si>
    <t>פתאל אירופה אגח ג- פתאל נכסים(אירופה)בע"מ</t>
  </si>
  <si>
    <t>1141852</t>
  </si>
  <si>
    <t>*או.פי.סי  אגח ג- או.פי.סי. אנרגיה בע"מ</t>
  </si>
  <si>
    <t>1180355</t>
  </si>
  <si>
    <t>*פתאל החז  אגח ב- פתאל החזקות 1998 בע"מ</t>
  </si>
  <si>
    <t>1150812</t>
  </si>
  <si>
    <t>מלונאות ותיירות</t>
  </si>
  <si>
    <t>*פתאל החזקות אגח ג- פתאל החזקות 1998 בע"מ</t>
  </si>
  <si>
    <t>1161785</t>
  </si>
  <si>
    <t>*פתאל החזקות אגח להמרה 1- פתאל החזקות 1998 בע"מ</t>
  </si>
  <si>
    <t>1169721</t>
  </si>
  <si>
    <t>אקרו אגח א- קבוצת אקרו בע"מ</t>
  </si>
  <si>
    <t>1188572</t>
  </si>
  <si>
    <t>511996803</t>
  </si>
  <si>
    <t>קרדן נדלן אגח- קרדן ישראל בע"מ</t>
  </si>
  <si>
    <t>1172725</t>
  </si>
  <si>
    <t>520033457</t>
  </si>
  <si>
    <t>קרסו נדלן אגח א- קרסו נדלן בע"מ</t>
  </si>
  <si>
    <t>1190008</t>
  </si>
  <si>
    <t>510488190</t>
  </si>
  <si>
    <t>אלומיי אגח ה- אלומיי קפיטל בע"מ</t>
  </si>
  <si>
    <t>1193275</t>
  </si>
  <si>
    <t>520039868</t>
  </si>
  <si>
    <t>Baa1.il</t>
  </si>
  <si>
    <t>*אנלייט אנר אגח ה- אנלייט אנרגיה מתחדשת בע"מ</t>
  </si>
  <si>
    <t>7200116</t>
  </si>
  <si>
    <t>אול-יר אג"ח סדרה ג בהשעיה- אול-יר  הולדינגס לימיטד</t>
  </si>
  <si>
    <t>1140136</t>
  </si>
  <si>
    <t>1841580</t>
  </si>
  <si>
    <t>05/02/18</t>
  </si>
  <si>
    <t>אול-יר אגח ה בהשעיה- אול-יר  הולדינגס לימיטד</t>
  </si>
  <si>
    <t>1143304</t>
  </si>
  <si>
    <t>אלומיי קפיטל אגח ג- אלומיי קפיטל בע"מ</t>
  </si>
  <si>
    <t>1159375</t>
  </si>
  <si>
    <t>ריט אזורים אג ב- ריט אזורים - ה.פ ליווינג בע"מ</t>
  </si>
  <si>
    <t>1183581</t>
  </si>
  <si>
    <t>516117181</t>
  </si>
  <si>
    <t>אלביט מערכות אגח ג- אלביט בע"מ</t>
  </si>
  <si>
    <t>1178250</t>
  </si>
  <si>
    <t>520027509</t>
  </si>
  <si>
    <t>ביטחוניות</t>
  </si>
  <si>
    <t>אלביט מערכות אגח ד- אלביט מערכות בע"מ</t>
  </si>
  <si>
    <t>1178268</t>
  </si>
  <si>
    <t>520043027</t>
  </si>
  <si>
    <t>*תמר פטרו אגח ב- תמר פטרוליום בעמ</t>
  </si>
  <si>
    <t>1143593</t>
  </si>
  <si>
    <t>515334662</t>
  </si>
  <si>
    <t>13/03/18</t>
  </si>
  <si>
    <t>*תמר פטרוליום אגח א- תמר פטרוליום בעמ</t>
  </si>
  <si>
    <t>1141332</t>
  </si>
  <si>
    <t>01/11/18</t>
  </si>
  <si>
    <t>סה"כ אחר</t>
  </si>
  <si>
    <t>HAPOAL 3.255 01/32- בנק הפועלים בע"מ</t>
  </si>
  <si>
    <t>IL0066204707</t>
  </si>
  <si>
    <t>בלומברג</t>
  </si>
  <si>
    <t>BBB</t>
  </si>
  <si>
    <t>ISRELE 3.75 02/32- חברת החשמל לישראל בע"מ</t>
  </si>
  <si>
    <t>IL0060004004</t>
  </si>
  <si>
    <t>LUMIIT 3.275 01/31-01/26- בנק לאומי לישראל בע"מ</t>
  </si>
  <si>
    <t>IL0060404899</t>
  </si>
  <si>
    <t>LUMIIT 7.129 07/33- LUMIIT 7.129 07/33</t>
  </si>
  <si>
    <t>IL0060406795</t>
  </si>
  <si>
    <t>90174</t>
  </si>
  <si>
    <t>ICLIT 6 3/8 05/31/38- israel chemicals limited</t>
  </si>
  <si>
    <t>IL0028103310</t>
  </si>
  <si>
    <t>BBB-</t>
  </si>
  <si>
    <t>MZRHIT 3.077 04/31- בנק מזרחי טפחות בע"מ</t>
  </si>
  <si>
    <t>IL0069508369</t>
  </si>
  <si>
    <t>520000522</t>
  </si>
  <si>
    <t>TEVA 4.375 2030- טבע תעשיות פרמצבטיות בע"מ</t>
  </si>
  <si>
    <t>XS2406607171</t>
  </si>
  <si>
    <t>520013954</t>
  </si>
  <si>
    <t>פארמה</t>
  </si>
  <si>
    <t>TEVA 7.375 09/29- TEVA PHARMACEUTICALS NE</t>
  </si>
  <si>
    <t>XS2592804434</t>
  </si>
  <si>
    <t>28098</t>
  </si>
  <si>
    <t>TEVA 8.125 09/31- TEVA PHARMACEUTICALS NE</t>
  </si>
  <si>
    <t>US88167AAR23</t>
  </si>
  <si>
    <t>SOLAREDGE TECH 0 09/25- סולראדג' טכנולוגיות בע"מ</t>
  </si>
  <si>
    <t>US83417MAC82</t>
  </si>
  <si>
    <t>513865329</t>
  </si>
  <si>
    <t>Semiconductors &amp; Semiconductor Equipment</t>
  </si>
  <si>
    <t>ALVGR 4.252 07/52- allianz se-reg</t>
  </si>
  <si>
    <t>DE000A30VJZ6</t>
  </si>
  <si>
    <t>11071</t>
  </si>
  <si>
    <t>Insurance</t>
  </si>
  <si>
    <t>A2</t>
  </si>
  <si>
    <t>BRITISH AIRWAYS 4.25 11/32- BRITISH AIRWAYS</t>
  </si>
  <si>
    <t>US11044MAA45</t>
  </si>
  <si>
    <t>28301</t>
  </si>
  <si>
    <t>Transportation</t>
  </si>
  <si>
    <t>Srenvx 4.5% 09/2044- Cloverie plc swiss reins</t>
  </si>
  <si>
    <t>XS1108784510</t>
  </si>
  <si>
    <t>12795</t>
  </si>
  <si>
    <t>Diversified Financials</t>
  </si>
  <si>
    <t>ZURNVX 3 04/51- ZURICH FINANCE IRELAND DESIG</t>
  </si>
  <si>
    <t>XS2283177561</t>
  </si>
  <si>
    <t>28338</t>
  </si>
  <si>
    <t>Other</t>
  </si>
  <si>
    <t>ZURNVX 3.5 05/52- WILLOW NO.2 FOR ZURICH</t>
  </si>
  <si>
    <t>XS2416978190</t>
  </si>
  <si>
    <t>27078</t>
  </si>
  <si>
    <t>ANZNZ 5.548 08/32- ANZNZ</t>
  </si>
  <si>
    <t>USQ0426YAV58</t>
  </si>
  <si>
    <t>2867</t>
  </si>
  <si>
    <t>AXASA 4.25 03/43- AXA GLOBAL</t>
  </si>
  <si>
    <t>XS2487052487</t>
  </si>
  <si>
    <t>10829</t>
  </si>
  <si>
    <t>SHBASS 4.625 08/32- SVENSKA  HANDELSBANKEN AB</t>
  </si>
  <si>
    <t>XS2523511165</t>
  </si>
  <si>
    <t>12903</t>
  </si>
  <si>
    <t>Real Estate</t>
  </si>
  <si>
    <t>A3</t>
  </si>
  <si>
    <t>ALVGR 3.2 PERP- ALLIANZ NFJ</t>
  </si>
  <si>
    <t>US018820AB64</t>
  </si>
  <si>
    <t>10012</t>
  </si>
  <si>
    <t>Baa1</t>
  </si>
  <si>
    <t>30/09/21</t>
  </si>
  <si>
    <t>ANZ 6.742 12/32- ANZNZ</t>
  </si>
  <si>
    <t>USQ0954PVM14</t>
  </si>
  <si>
    <t>BBB+</t>
  </si>
  <si>
    <t>NAB 3.933 08/2034-08/29- NATIONAL AUSTRALIA</t>
  </si>
  <si>
    <t>USG6S94TAB96</t>
  </si>
  <si>
    <t>10298</t>
  </si>
  <si>
    <t>PRU 6 09/52- PRUDENTIAL</t>
  </si>
  <si>
    <t>US744320BK76</t>
  </si>
  <si>
    <t>10860</t>
  </si>
  <si>
    <t>SCENTRE GROUP 4.75 09/80- SCENTRE GROUP</t>
  </si>
  <si>
    <t>USQ8053LAA28</t>
  </si>
  <si>
    <t>28337</t>
  </si>
  <si>
    <t>SCGAU 5.125 09/2080- SCENTRE GROUP</t>
  </si>
  <si>
    <t>USQ8053LAB01</t>
  </si>
  <si>
    <t>Srenvx 5.75 15/08/50- ARGENTUM (SWISS RE LTD)</t>
  </si>
  <si>
    <t>XS1261170515</t>
  </si>
  <si>
    <t>12108</t>
  </si>
  <si>
    <t>AER 3.3 01/32- AERCAP IRELAND CAPITAL</t>
  </si>
  <si>
    <t>US00774MAX39</t>
  </si>
  <si>
    <t>28222</t>
  </si>
  <si>
    <t>Capital Goods</t>
  </si>
  <si>
    <t>Baa2</t>
  </si>
  <si>
    <t>ASSGEN 5.8 07/32- Assicurazioni generali</t>
  </si>
  <si>
    <t>XS2468223107</t>
  </si>
  <si>
    <t>11025</t>
  </si>
  <si>
    <t>HPQ 5.5 01/33- HP Inc</t>
  </si>
  <si>
    <t>US40434LAN55</t>
  </si>
  <si>
    <t>27120</t>
  </si>
  <si>
    <t>Technology Hardware &amp; Equipment</t>
  </si>
  <si>
    <t>INTNED 4.125 08/33- ING Groep</t>
  </si>
  <si>
    <t>XS2524746687</t>
  </si>
  <si>
    <t>10208</t>
  </si>
  <si>
    <t>STLA 6.375 09/32- STLA 6.375 09/32</t>
  </si>
  <si>
    <t>USU85861AE97</t>
  </si>
  <si>
    <t>90175</t>
  </si>
  <si>
    <t>Automobiles &amp; Components</t>
  </si>
  <si>
    <t>TD 8.125 10/82- Toronto Dominion Bank</t>
  </si>
  <si>
    <t>US89117F8Z56</t>
  </si>
  <si>
    <t>12616</t>
  </si>
  <si>
    <t>ACAFP 7.25 PERP- CREDIT AGRICOLE SA</t>
  </si>
  <si>
    <t>FR001400F067</t>
  </si>
  <si>
    <t>10886</t>
  </si>
  <si>
    <t>ATRSAV 2.625 09/27- Atrium(ישן)</t>
  </si>
  <si>
    <t>XS2294495838</t>
  </si>
  <si>
    <t>27389</t>
  </si>
  <si>
    <t>Baa3</t>
  </si>
  <si>
    <t>BCRED 2.625 12/26- BCRED Castle Peak Funding LLC</t>
  </si>
  <si>
    <t>US09261HAC16</t>
  </si>
  <si>
    <t>13362</t>
  </si>
  <si>
    <t>BCRED 7.05 09/25- BCRED Castle Peak Funding LLC</t>
  </si>
  <si>
    <t>US09261HAY36</t>
  </si>
  <si>
    <t>BOOZ ALLEN HAMILTON INC 07/29- BOOZ ALLEN HAMILTON INC</t>
  </si>
  <si>
    <t>US09951LAB99</t>
  </si>
  <si>
    <t>89438</t>
  </si>
  <si>
    <t>Commercial &amp; Professional Services</t>
  </si>
  <si>
    <t>ENELIM 6.625 PERP- ENELIM 5 1/8 10</t>
  </si>
  <si>
    <t>XS2576550243</t>
  </si>
  <si>
    <t>27051</t>
  </si>
  <si>
    <t>Utilities</t>
  </si>
  <si>
    <t>EXPE 3.25 02/30- Expedia Inc</t>
  </si>
  <si>
    <t>US30212PAR64</t>
  </si>
  <si>
    <t>12308</t>
  </si>
  <si>
    <t>Hotels Restaurants &amp; Leisure</t>
  </si>
  <si>
    <t>FSK 3.125 10/28- FS KKR CAPITAL CORP</t>
  </si>
  <si>
    <t>US302635AK33</t>
  </si>
  <si>
    <t>11309</t>
  </si>
  <si>
    <t>IBSEM 4.875 PERP- IBSEM 4.875 PERP</t>
  </si>
  <si>
    <t>XS2580221658</t>
  </si>
  <si>
    <t>90176</t>
  </si>
  <si>
    <t>J 5.9 03/33- J 5.9 03/33</t>
  </si>
  <si>
    <t>US469814AA50</t>
  </si>
  <si>
    <t>90192</t>
  </si>
  <si>
    <t>KD 3.15 10/31- KD</t>
  </si>
  <si>
    <t>US50155QAE08</t>
  </si>
  <si>
    <t>89856</t>
  </si>
  <si>
    <t>Software &amp; Services</t>
  </si>
  <si>
    <t>MGLLNS 4.279 03/32- Magal security systems ltd</t>
  </si>
  <si>
    <t>US55903VAL71</t>
  </si>
  <si>
    <t>11093</t>
  </si>
  <si>
    <t>Telecommunication Services</t>
  </si>
  <si>
    <t>MQGAU 6.798 01/33- MQGAU O</t>
  </si>
  <si>
    <t>USQ568A9SS79</t>
  </si>
  <si>
    <t>27676</t>
  </si>
  <si>
    <t>MSI 5.6 06/32- MOTOROLA SOLUTIONS INC(ישן)</t>
  </si>
  <si>
    <t>US620076BW88</t>
  </si>
  <si>
    <t>27312</t>
  </si>
  <si>
    <t>ORCINC 4.7 02/27- ORDH</t>
  </si>
  <si>
    <t>US69120VAE11</t>
  </si>
  <si>
    <t>28345</t>
  </si>
  <si>
    <t>OWL ROCK 3.4 7/26- OWL ROCK CAPITAL CORP</t>
  </si>
  <si>
    <t>US69121KAE47</t>
  </si>
  <si>
    <t>13156</t>
  </si>
  <si>
    <t>Owl rock 3.75 22/07/25- OWL ROCK CAPITAL CORP</t>
  </si>
  <si>
    <t>US69121KAC80</t>
  </si>
  <si>
    <t>SEB 6.875 PERP- SKANDINAVISKA ENSKILDA</t>
  </si>
  <si>
    <t>XS2479344561</t>
  </si>
  <si>
    <t>27468</t>
  </si>
  <si>
    <t>SSE PLC 4%- SSE PLC</t>
  </si>
  <si>
    <t>XS2439704318</t>
  </si>
  <si>
    <t>11139</t>
  </si>
  <si>
    <t>TELIAS 4.625 PREP- TELIA</t>
  </si>
  <si>
    <t>XS2526881532</t>
  </si>
  <si>
    <t>2869</t>
  </si>
  <si>
    <t>Trpcn 5.3 3/77- Trpcn</t>
  </si>
  <si>
    <t>US89356BAC28</t>
  </si>
  <si>
    <t>27588</t>
  </si>
  <si>
    <t>VW 4.625 PERP 06/28- Volkswagen intl fin</t>
  </si>
  <si>
    <t>XS1799939027</t>
  </si>
  <si>
    <t>10774</t>
  </si>
  <si>
    <t>AER 6.5 06/45- AER</t>
  </si>
  <si>
    <t>US00773HAA59</t>
  </si>
  <si>
    <t>27880</t>
  </si>
  <si>
    <t>BB+</t>
  </si>
  <si>
    <t>AY 4.125 06/28- AYR WELLNESS INC</t>
  </si>
  <si>
    <t>US04916WAA27</t>
  </si>
  <si>
    <t>89573</t>
  </si>
  <si>
    <t>BAYNGR 3.125 11/79-11/27- BAYNGR</t>
  </si>
  <si>
    <t>XS2077670342</t>
  </si>
  <si>
    <t>27887</t>
  </si>
  <si>
    <t>Pharmaceuticals &amp; Biotechnology</t>
  </si>
  <si>
    <t>BNP 6.875 PERP- BNP Paribas Asset Manag</t>
  </si>
  <si>
    <t>FR001400BBL2</t>
  </si>
  <si>
    <t>12501</t>
  </si>
  <si>
    <t>Ba1</t>
  </si>
  <si>
    <t>BNP 7.75 PERP- BNP Paribas Asset Manag</t>
  </si>
  <si>
    <t>USF1067PAC08</t>
  </si>
  <si>
    <t>CDWC 3.25 02/29- CDWC</t>
  </si>
  <si>
    <t>US12513GBF54</t>
  </si>
  <si>
    <t>89859</t>
  </si>
  <si>
    <t>ENBCN 6 01/27-01/77- ENBRIDGE</t>
  </si>
  <si>
    <t>us29250nan57</t>
  </si>
  <si>
    <t>27509</t>
  </si>
  <si>
    <t>Energy</t>
  </si>
  <si>
    <t>INTNED 7.5 PERP- Intned</t>
  </si>
  <si>
    <t>XS2585240984</t>
  </si>
  <si>
    <t>12851</t>
  </si>
  <si>
    <t>MSCI 3.625 09/30-03/28- MSCI INC</t>
  </si>
  <si>
    <t>US55354GAK67</t>
  </si>
  <si>
    <t>11263</t>
  </si>
  <si>
    <t>MTZ 4.5 08/28- MASTEC INC</t>
  </si>
  <si>
    <t>US576323AP42</t>
  </si>
  <si>
    <t>89312</t>
  </si>
  <si>
    <t>NWG 7.416 06/33- NATWEST GROUP PLC</t>
  </si>
  <si>
    <t>XS2563349765</t>
  </si>
  <si>
    <t>13303</t>
  </si>
  <si>
    <t>NWSA 5.125 02/32- NWSA</t>
  </si>
  <si>
    <t>US65249BAB53</t>
  </si>
  <si>
    <t>89857</t>
  </si>
  <si>
    <t>Media</t>
  </si>
  <si>
    <t>RRX 6.4 15/4/2033- RRX 6.4 15/4/2033</t>
  </si>
  <si>
    <t>US758750AF08</t>
  </si>
  <si>
    <t>90179</t>
  </si>
  <si>
    <t>SEAGATE 4.091 06/29- SEAGATE</t>
  </si>
  <si>
    <t>US81180WAZ41</t>
  </si>
  <si>
    <t>27460</t>
  </si>
  <si>
    <t>SWEDA 7.625 PERP- SWEDA 7.625 PERP</t>
  </si>
  <si>
    <t>XS2580715147</t>
  </si>
  <si>
    <t>90180</t>
  </si>
  <si>
    <t>VODAFONE 4.125 06/81- Vodafone Group</t>
  </si>
  <si>
    <t>US92857WBW91</t>
  </si>
  <si>
    <t>10475</t>
  </si>
  <si>
    <t>VODAFONE GROUP- Vodafone Group</t>
  </si>
  <si>
    <t>XS1888180640</t>
  </si>
  <si>
    <t>ZFFNGR 5.75 08/26- ZFFNGR 5.75 08/26</t>
  </si>
  <si>
    <t>XS2582404724</t>
  </si>
  <si>
    <t>90178</t>
  </si>
  <si>
    <t>ATRSAV 3.625 04/2026- ATRIUM FINANCE ISSUER BV</t>
  </si>
  <si>
    <t>XS2338530467</t>
  </si>
  <si>
    <t>89292</t>
  </si>
  <si>
    <t>Ba2</t>
  </si>
  <si>
    <t>CHARLES RIVER LAB 4 03/31- CHARLES RIVER LABORATORIES</t>
  </si>
  <si>
    <t>US159864AJ65</t>
  </si>
  <si>
    <t>28420</t>
  </si>
  <si>
    <t>BB</t>
  </si>
  <si>
    <t>CQP 3.25 01/32- Cheniere Corpus christi holdings llc</t>
  </si>
  <si>
    <t>US16411QAL59</t>
  </si>
  <si>
    <t>27112</t>
  </si>
  <si>
    <t>CQP 4.5 10/29- Cheniere Corpus christi holdings llc</t>
  </si>
  <si>
    <t>US16411QAE17</t>
  </si>
  <si>
    <t>ENBCN 5.5% 15/07/2017- ENBRIDGE</t>
  </si>
  <si>
    <t>US29250NAS45</t>
  </si>
  <si>
    <t>ilBB</t>
  </si>
  <si>
    <t>F 6.1 08/32- Ford Motor Company</t>
  </si>
  <si>
    <t>US345370DB39</t>
  </si>
  <si>
    <t>10617</t>
  </si>
  <si>
    <t>Materials</t>
  </si>
  <si>
    <t>F 7.35 11/27- Ford motor credit co LLC</t>
  </si>
  <si>
    <t>US345397C353</t>
  </si>
  <si>
    <t>27665</t>
  </si>
  <si>
    <t>GPK 3.75 02/30- GRAND PEAK</t>
  </si>
  <si>
    <t>US38869AAD90</t>
  </si>
  <si>
    <t>89720</t>
  </si>
  <si>
    <t>HILTON DOMESTIC 4 05/31- HILTON DOMESTIC OPERATING</t>
  </si>
  <si>
    <t>US432833AL52</t>
  </si>
  <si>
    <t>2065</t>
  </si>
  <si>
    <t>MATTEL 3.75 04/29- Mattel Inc</t>
  </si>
  <si>
    <t>US577081BF84</t>
  </si>
  <si>
    <t>12806</t>
  </si>
  <si>
    <t>Consumer Durables &amp; Apparel</t>
  </si>
  <si>
    <t>SOCGEN 7.875 PERP- Societe Generale</t>
  </si>
  <si>
    <t>FR001400F877</t>
  </si>
  <si>
    <t>10863</t>
  </si>
  <si>
    <t>TELEFO 6.135 PER- TELEFONAKTIEBOL</t>
  </si>
  <si>
    <t>XS2582389156</t>
  </si>
  <si>
    <t>11259</t>
  </si>
  <si>
    <t>TELEFO 7.125 PERP- TELEFONICA EUROPE BV</t>
  </si>
  <si>
    <t>XS2462605671</t>
  </si>
  <si>
    <t>9008</t>
  </si>
  <si>
    <t>UAL 4.375 04/26- United Airlines</t>
  </si>
  <si>
    <t>US90932LAG23</t>
  </si>
  <si>
    <t>13230</t>
  </si>
  <si>
    <t>ALLISON TRANS 3.75 01/31- allison</t>
  </si>
  <si>
    <t>US019736AG29</t>
  </si>
  <si>
    <t>27589</t>
  </si>
  <si>
    <t>Ba3</t>
  </si>
  <si>
    <t>ALLISON TRANSM 5.875 06/29- ALLISON TRANSMISSION</t>
  </si>
  <si>
    <t>US019736AF46</t>
  </si>
  <si>
    <t>27459</t>
  </si>
  <si>
    <t>ASGN 4.625 15/05/2028- ASGN INC</t>
  </si>
  <si>
    <t>US00191UAA07</t>
  </si>
  <si>
    <t>28375</t>
  </si>
  <si>
    <t>CLH 6.375 02/31- CLH 6.375 02/31</t>
  </si>
  <si>
    <t>US184496AQ03</t>
  </si>
  <si>
    <t>90177</t>
  </si>
  <si>
    <t>EDF 5 01/22/49- Electricite DE France SA</t>
  </si>
  <si>
    <t>FR0011697028</t>
  </si>
  <si>
    <t>27129</t>
  </si>
  <si>
    <t>ELECTRICITE DE FRANCE- ELEC DE FRANCE</t>
  </si>
  <si>
    <t>FR0011401728</t>
  </si>
  <si>
    <t>10781</t>
  </si>
  <si>
    <t>FS KKR CAPITAL 4.25 2/25-01/25- FS KKR CAPITAL CORP</t>
  </si>
  <si>
    <t>US30313RAA77</t>
  </si>
  <si>
    <t>HESM 5.125 06/28- HESS MIDSTREAM PARTNERS LP</t>
  </si>
  <si>
    <t>US428104AA14</t>
  </si>
  <si>
    <t>28117</t>
  </si>
  <si>
    <t>LLOYDS 8.500% Perpetual Corp- LLOYDS BANKING GROUP PLC</t>
  </si>
  <si>
    <t>XS2529511722</t>
  </si>
  <si>
    <t>MTCHII 4.125 08/30- MATCH GROUP INC</t>
  </si>
  <si>
    <t>US57665RAL06</t>
  </si>
  <si>
    <t>28374</t>
  </si>
  <si>
    <t>NGLS 6.875 15/01/29- NGLS</t>
  </si>
  <si>
    <t>US87612BBM37</t>
  </si>
  <si>
    <t>27879</t>
  </si>
  <si>
    <t>SIRIUS XM RADIO 4 07/28- SIRIUS XM RADIO INC</t>
  </si>
  <si>
    <t>US82967NBJ63</t>
  </si>
  <si>
    <t>27230</t>
  </si>
  <si>
    <t>BACR 8.875 15/09/2027- BARCLAYS CAPITAL INC</t>
  </si>
  <si>
    <t>XS2492482828</t>
  </si>
  <si>
    <t>9159</t>
  </si>
  <si>
    <t>B+</t>
  </si>
  <si>
    <t>CCO HOLDINGS 4.5 08/30-02/28- CCO HOLDINGS</t>
  </si>
  <si>
    <t>US1248EPCE15</t>
  </si>
  <si>
    <t>28047</t>
  </si>
  <si>
    <t>B1</t>
  </si>
  <si>
    <t>CCO HOLDINGS 4.75 03/30-09/24- CCO HOLDINGS</t>
  </si>
  <si>
    <t>US1248EPCD32</t>
  </si>
  <si>
    <t>ORGNON 5.125 2031- CLEAN HARBORS INC</t>
  </si>
  <si>
    <t>US68622TAB70</t>
  </si>
  <si>
    <t>89291</t>
  </si>
  <si>
    <t>*ORA 2.5 07/27- אורמת תעשיות בע"מ</t>
  </si>
  <si>
    <t>US686688AA037</t>
  </si>
  <si>
    <t>520036716</t>
  </si>
  <si>
    <t>CS 6 1/2 08/08/23- CREDIT SUISSE</t>
  </si>
  <si>
    <t>XS0957135212</t>
  </si>
  <si>
    <t>10103</t>
  </si>
  <si>
    <t>NGLS 4 01/32- NGLS</t>
  </si>
  <si>
    <t>US87612BBT89</t>
  </si>
  <si>
    <t>סה"כ תל אביב 35</t>
  </si>
  <si>
    <t>*או פי סי אנרגיה- או.פי.סי. אנרגיה בע"מ</t>
  </si>
  <si>
    <t>1141571</t>
  </si>
  <si>
    <t>*אורמת טכנולוגיות- אורמת טכנולגיות אינק</t>
  </si>
  <si>
    <t>1134402</t>
  </si>
  <si>
    <t>880326081</t>
  </si>
  <si>
    <t>*אנלייט אנרגיה- אנלייט אנרגיה מתחדשת בע"מ</t>
  </si>
  <si>
    <t>720011</t>
  </si>
  <si>
    <t>*אנרג'יקס-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</si>
  <si>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</si>
  <si>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</si>
  <si>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</si>
  <si>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</si>
  <si>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</si>
  <si>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</si>
  <si>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</si>
  <si>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</si>
  <si>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אשטרום קבוצה- קבוצת אשטרום</t>
  </si>
  <si>
    <t>1132315</t>
  </si>
  <si>
    <t>*שיכון ובינוי- שיכון ובינוי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</si>
  <si>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</si>
  <si>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</si>
  <si>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</si>
  <si>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</si>
  <si>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</si>
  <si>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</si>
  <si>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</si>
  <si>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</si>
  <si>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</si>
  <si>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</si>
  <si>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</si>
  <si>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בינלאומי 5- הבנק הבינלאומי הראשון לישראל בע"מ</t>
  </si>
  <si>
    <t>593038</t>
  </si>
  <si>
    <t>520029083</t>
  </si>
  <si>
    <t>*אלקטרה- אלקטרה בע"מ</t>
  </si>
  <si>
    <t>739037</t>
  </si>
  <si>
    <t>חברה לישראל- החברה לישראל בע"מ</t>
  </si>
  <si>
    <t>576017</t>
  </si>
  <si>
    <t>520028010</t>
  </si>
  <si>
    <t>אנרג'יאן- Energean plc</t>
  </si>
  <si>
    <t>1155290</t>
  </si>
  <si>
    <t>1762</t>
  </si>
  <si>
    <t>ניו-מד אנרג'י יהש- ניו-מד אנרג'י- שותפות מוגבלת</t>
  </si>
  <si>
    <t>475020</t>
  </si>
  <si>
    <t>550013098</t>
  </si>
  <si>
    <t>*איי.סי.אל-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</si>
  <si>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</si>
  <si>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</si>
  <si>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</si>
  <si>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</si>
  <si>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</si>
  <si>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*נובה-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</si>
  <si>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</si>
  <si>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</si>
  <si>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</si>
  <si>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</si>
  <si>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</si>
  <si>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</si>
  <si>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*שפיר-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</si>
  <si>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</si>
  <si>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</si>
  <si>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</si>
  <si>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</si>
  <si>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</si>
  <si>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</si>
  <si>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</si>
  <si>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</si>
  <si>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</si>
  <si>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</si>
  <si>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ביג- ביג מרכזי קניות (2004) בע"מ</t>
  </si>
  <si>
    <t>1097260</t>
  </si>
  <si>
    <t>*מבנה  - מבנה נדל"ן (כ.ד)  בע"מ</t>
  </si>
  <si>
    <t>226019</t>
  </si>
  <si>
    <t>*מליסרון-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</si>
  <si>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</si>
  <si>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</si>
  <si>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</si>
  <si>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</si>
  <si>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</si>
  <si>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</si>
  <si>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</si>
  <si>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</si>
  <si>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</si>
  <si>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</si>
  <si>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</si>
  <si>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</si>
  <si>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</si>
  <si>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</si>
  <si>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</si>
  <si>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</si>
  <si>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*פז נפט- פז חברת הנפט בע"מ</t>
  </si>
  <si>
    <t>1100007</t>
  </si>
  <si>
    <t>*נופר אנרגי- ע.י נופר אנרגי' בע"מ</t>
  </si>
  <si>
    <t>1170877</t>
  </si>
  <si>
    <t>*דוראל אנרגיה- קבוצת דוראל משאבי אנרגיה מתחדשת בעמ</t>
  </si>
  <si>
    <t>1166768</t>
  </si>
  <si>
    <t>515364891</t>
  </si>
  <si>
    <t>מימון ישיר- מימון ישיר מקבוצת ישיר 2006 בע"מ</t>
  </si>
  <si>
    <t>1168186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</si>
  <si>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</si>
  <si>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</si>
  <si>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</si>
  <si>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</si>
  <si>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</si>
  <si>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</si>
  <si>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</si>
  <si>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</si>
  <si>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</si>
  <si>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*אזורים- אזורים-חברה להשקעות בפתוח ובבנין בע"מ</t>
  </si>
  <si>
    <t>715011</t>
  </si>
  <si>
    <t>*אפריקה מגורים- אפריקה ישראל מגורים בע"מ</t>
  </si>
  <si>
    <t>1097948</t>
  </si>
  <si>
    <t>דניה סיבוס- דניה סיבוס בע"מ</t>
  </si>
  <si>
    <t>1173137</t>
  </si>
  <si>
    <t>512569237</t>
  </si>
  <si>
    <t>*דמרי- י.ח.דמרי בניה ופיתוח בע"מ</t>
  </si>
  <si>
    <t>1090315</t>
  </si>
  <si>
    <t>*ישראל קנדה- ישראל קנדה (ט.ר) בעמ</t>
  </si>
  <si>
    <t>434019</t>
  </si>
  <si>
    <t>520039298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</si>
  <si>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</si>
  <si>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</si>
  <si>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</si>
  <si>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</si>
  <si>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</si>
  <si>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</si>
  <si>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*ג'נריישן קפיטל- ג'נריישן קפיטל בע"מ</t>
  </si>
  <si>
    <t>1156926</t>
  </si>
  <si>
    <t>*ערד- ערד השקעות ופתוח תעשיה בע"מ</t>
  </si>
  <si>
    <t>731018</t>
  </si>
  <si>
    <t>520025198</t>
  </si>
  <si>
    <t>*ישראמקו יהש- ישראמקו נגב 2 שותפות מוגבלת</t>
  </si>
  <si>
    <t>232017</t>
  </si>
  <si>
    <t>נאוויטס פט יהש- נאוויטס פטרוליום, שותפות מוגבלת</t>
  </si>
  <si>
    <t>1141969</t>
  </si>
  <si>
    <t>550263107</t>
  </si>
  <si>
    <t>*נפטא-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</si>
  <si>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</si>
  <si>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</si>
  <si>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</si>
  <si>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</si>
  <si>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</si>
  <si>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*פולירם- פולירם תעשיות פלסטיק בע"מ</t>
  </si>
  <si>
    <t>1170216</t>
  </si>
  <si>
    <t>515251593</t>
  </si>
  <si>
    <t>*פלסאון תעשיות- פלסאון תעשיות בע"מ</t>
  </si>
  <si>
    <t>1081603</t>
  </si>
  <si>
    <t>520042912</t>
  </si>
  <si>
    <t>*קמטק- קמטק בע"מ</t>
  </si>
  <si>
    <t>1095264</t>
  </si>
  <si>
    <t>511235434</t>
  </si>
  <si>
    <t>תורפז תעשיות- תורפז תעשיות בעמ</t>
  </si>
  <si>
    <t>1175611</t>
  </si>
  <si>
    <t>514574524</t>
  </si>
  <si>
    <t>*פתאל החזקות- פתאל החזקות 1998 בע"מ</t>
  </si>
  <si>
    <t>1143429</t>
  </si>
  <si>
    <t>אילקס מדיקל- אילקס מדיקל בע"מ</t>
  </si>
  <si>
    <t>1080753</t>
  </si>
  <si>
    <t>520042219</t>
  </si>
  <si>
    <t>דיפלומט- דיפלומט אחזקות בע"מ</t>
  </si>
  <si>
    <t>1173491</t>
  </si>
  <si>
    <t>510400740</t>
  </si>
  <si>
    <t>*סקופ- קבוצת סקופ מתכות בע"מ</t>
  </si>
  <si>
    <t>288019</t>
  </si>
  <si>
    <t>520037425</t>
  </si>
  <si>
    <t>*תדיראן הולדינגס- תדיראן גרופ בע"מ</t>
  </si>
  <si>
    <t>258012</t>
  </si>
  <si>
    <t>520036732</t>
  </si>
  <si>
    <t>*אינרום- אינרום תעשיות בנייה בע"מ</t>
  </si>
  <si>
    <t>1132356</t>
  </si>
  <si>
    <t>515001659</t>
  </si>
  <si>
    <t>קרן אלקטרה נדלן- אלקטרה נדל"ן בע"מ</t>
  </si>
  <si>
    <t>1094044</t>
  </si>
  <si>
    <t>510607328</t>
  </si>
  <si>
    <t>ארגו פרופרטיז אן. וי- ארגו פרופרטיז אן. וי</t>
  </si>
  <si>
    <t>1175371</t>
  </si>
  <si>
    <t>70252750</t>
  </si>
  <si>
    <t>ג'י סיטי- ג'י סיטי בע"מ</t>
  </si>
  <si>
    <t>126011</t>
  </si>
  <si>
    <t>ישרס- ישרס חברה להשקעות בע"מ</t>
  </si>
  <si>
    <t>613034</t>
  </si>
  <si>
    <t>*מגה אור- מגה אור החזקות בע"מ</t>
  </si>
  <si>
    <t>1104488</t>
  </si>
  <si>
    <t>מניבים ריט- מניבים קרן הריט החדשה בע"מ</t>
  </si>
  <si>
    <t>1140573</t>
  </si>
  <si>
    <t>*רבוע נדלן- רבוע כחול נדל"ן בע"מ</t>
  </si>
  <si>
    <t>1098565</t>
  </si>
  <si>
    <t>*ריט 1- ריט 1 בע"מ</t>
  </si>
  <si>
    <t>1098920</t>
  </si>
  <si>
    <t>*ורידיס אינווירונמנט- ורידיס אינווירונמנט בע"מ</t>
  </si>
  <si>
    <t>1176387</t>
  </si>
  <si>
    <t>515935807</t>
  </si>
  <si>
    <t>*מיטרוניקס-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</si>
  <si>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</si>
  <si>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</si>
  <si>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</si>
  <si>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</si>
  <si>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</si>
  <si>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</si>
  <si>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רשתות שיווק</t>
  </si>
  <si>
    <t>*מ. יוחננוף- יוחננוף</t>
  </si>
  <si>
    <t>1161264</t>
  </si>
  <si>
    <t>511344186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</si>
  <si>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</si>
  <si>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</si>
  <si>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</si>
  <si>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</si>
  <si>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</si>
  <si>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</si>
  <si>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רמי לוי- רשת חנויות רמי לוי שיווק השיקמה 2006 בע"מ</t>
  </si>
  <si>
    <t>1104249</t>
  </si>
  <si>
    <t>513770669</t>
  </si>
  <si>
    <t>*שופרסל- שופר-סל בע"מ</t>
  </si>
  <si>
    <t>777037</t>
  </si>
  <si>
    <t>520022732</t>
  </si>
  <si>
    <t>*וואן טכנולוגיות תוכנה- וואן טכנולוגיות תוכנה(או.אס.טי)בע"מ</t>
  </si>
  <si>
    <t>161018</t>
  </si>
  <si>
    <t>520034695</t>
  </si>
  <si>
    <t>שירותי מידע</t>
  </si>
  <si>
    <t>*חילן טק- חילן בע"מ</t>
  </si>
  <si>
    <t>1084698</t>
  </si>
  <si>
    <t>520039942</t>
  </si>
  <si>
    <t>*מטריקס- מטריקס אי.טי בע"מ</t>
  </si>
  <si>
    <t>445015</t>
  </si>
  <si>
    <t>520039413</t>
  </si>
  <si>
    <t>*דנאל כא- דנאל (אדיר יהושע) בע"מ</t>
  </si>
  <si>
    <t>314013</t>
  </si>
  <si>
    <t>520037565</t>
  </si>
  <si>
    <t>*נובולוג- נובולוג פארם אפ 1966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</si>
  <si>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</si>
  <si>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</si>
  <si>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</si>
  <si>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</si>
  <si>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</si>
  <si>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</si>
  <si>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</si>
  <si>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</si>
  <si>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נאייקס בעמ- נאייקס בע"מ</t>
  </si>
  <si>
    <t>1175116</t>
  </si>
  <si>
    <t>513639013</t>
  </si>
  <si>
    <t>פריון נטוורק- פריון נטוורק בע"מ לשעבר אינקרדימייל</t>
  </si>
  <si>
    <t>1095819</t>
  </si>
  <si>
    <t>512849498</t>
  </si>
  <si>
    <t>*פרטנר- חברת פרטנר תקשורת בע"מ</t>
  </si>
  <si>
    <t>1083484</t>
  </si>
  <si>
    <t>*סלקום-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</si>
  <si>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</si>
  <si>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</si>
  <si>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</si>
  <si>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</si>
  <si>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</si>
  <si>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</si>
  <si>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*ארד- ארד בע"מ</t>
  </si>
  <si>
    <t>1091651</t>
  </si>
  <si>
    <t>510007800</t>
  </si>
  <si>
    <t>משק אנרגיה- משק אנרגיה-אנרגיות מתחדשות בע"מ</t>
  </si>
  <si>
    <t>1166974</t>
  </si>
  <si>
    <t>*סופרגז- סופרגז אנרגיה בע"מ</t>
  </si>
  <si>
    <t>1166917</t>
  </si>
  <si>
    <t>516077989</t>
  </si>
  <si>
    <t>אלומיי קפיטל- אלומיי קפיטל בע"מ</t>
  </si>
  <si>
    <t>1082635</t>
  </si>
  <si>
    <t>אקונרג'י- אקונרג'י אנרגיה מתחדשת בע"מ</t>
  </si>
  <si>
    <t>1178334</t>
  </si>
  <si>
    <t>516339777</t>
  </si>
  <si>
    <t>טראלייט- טראלייט בע"מ</t>
  </si>
  <si>
    <t>1180173</t>
  </si>
  <si>
    <t>516414679</t>
  </si>
  <si>
    <t>*סולגרין- סולגרין בע"מ</t>
  </si>
  <si>
    <t>1102235</t>
  </si>
  <si>
    <t>512882747</t>
  </si>
  <si>
    <t>*פנינסולה- קבוצת פנינסולה בע"מ</t>
  </si>
  <si>
    <t>333013</t>
  </si>
  <si>
    <t>520033713</t>
  </si>
  <si>
    <t>קמהדע- קמהדע בע"מ</t>
  </si>
  <si>
    <t>1094119</t>
  </si>
  <si>
    <t>511524605</t>
  </si>
  <si>
    <t>ביוטכנולוגיה</t>
  </si>
  <si>
    <t>אקרו קבוצה- אקרו קבוצה</t>
  </si>
  <si>
    <t>1184902</t>
  </si>
  <si>
    <t>*לוינשטין- משולם לוינשטין הנדסה וקבלנות בע"מ</t>
  </si>
  <si>
    <t>573014</t>
  </si>
  <si>
    <t>520033424</t>
  </si>
  <si>
    <t>פלאזה סנטר- פלאזה סנטרס</t>
  </si>
  <si>
    <t>1109917</t>
  </si>
  <si>
    <t>33248324</t>
  </si>
  <si>
    <t>קרסו נדלן- קרסו נדלן בע"מ</t>
  </si>
  <si>
    <t>1187962</t>
  </si>
  <si>
    <t>*רימון ( מועמדת)- רימון שירותי ייעוץ וניהול בע"מ</t>
  </si>
  <si>
    <t>1178722</t>
  </si>
  <si>
    <t>512467994</t>
  </si>
  <si>
    <t>שיכון ובינוי אנרגיה- שיכון ובינוי אנרגיה בע"מ</t>
  </si>
  <si>
    <t>1188242</t>
  </si>
  <si>
    <t>510459928</t>
  </si>
  <si>
    <t>*או.אר.טי- או.אר.טי.טכנולוגיות בע"מ</t>
  </si>
  <si>
    <t>1086230</t>
  </si>
  <si>
    <t>513057588</t>
  </si>
  <si>
    <t>השקעות בהי-טק</t>
  </si>
  <si>
    <t>אלרון- אלרון תעשיה אלקטרונית בע"מ</t>
  </si>
  <si>
    <t>749077</t>
  </si>
  <si>
    <t>520028036</t>
  </si>
  <si>
    <t>השקעות במדעי החיים</t>
  </si>
  <si>
    <t>*איי ספאק 1- איי ספאק 1 בע"מ</t>
  </si>
  <si>
    <t>1179589</t>
  </si>
  <si>
    <t>516247772</t>
  </si>
  <si>
    <t>אמיליה פיתוח- אמיליה פיתוח (מ.עו.פ) בע"מ</t>
  </si>
  <si>
    <t>589010</t>
  </si>
  <si>
    <t>520014846</t>
  </si>
  <si>
    <t>*אפקון החזקות- אפקון החזקות בע"מ</t>
  </si>
  <si>
    <t>578013</t>
  </si>
  <si>
    <t>520033473</t>
  </si>
  <si>
    <t>*קיסטון ריט- קיסטון ריט בע"מ</t>
  </si>
  <si>
    <t>1175934</t>
  </si>
  <si>
    <t>515983476</t>
  </si>
  <si>
    <t>*קרדן אן.וי.- קרדן אן.וי.</t>
  </si>
  <si>
    <t>1087949</t>
  </si>
  <si>
    <t>*מספנות ישראל- תעשיות מספנות ישראל בע"מ</t>
  </si>
  <si>
    <t>1168533</t>
  </si>
  <si>
    <t>516084753</t>
  </si>
  <si>
    <t>*דלק תמלוגים- תומר תמלוגי אנרגיה (2012)  בע"מ</t>
  </si>
  <si>
    <t>1129493</t>
  </si>
  <si>
    <t>514837111</t>
  </si>
  <si>
    <t>*תמר פטרוליום- תמר פטרוליום בעמ</t>
  </si>
  <si>
    <t>1141357</t>
  </si>
  <si>
    <t>*אלספק- אלספק הנדסה בע"מ</t>
  </si>
  <si>
    <t>1090364</t>
  </si>
  <si>
    <t>511297541</t>
  </si>
  <si>
    <t>חשמל</t>
  </si>
  <si>
    <t>*גולן פלסטיק- גולן מוצרי פלסטיק בע"מ</t>
  </si>
  <si>
    <t>1091933</t>
  </si>
  <si>
    <t>513029975</t>
  </si>
  <si>
    <t>*גניגר- גניגר מפעלי פלסטיק בע"מ</t>
  </si>
  <si>
    <t>1095892</t>
  </si>
  <si>
    <t>512416991</t>
  </si>
  <si>
    <t>פלסטופיל- חברת פלסטופיל הזורע בע"מ</t>
  </si>
  <si>
    <t>1092840</t>
  </si>
  <si>
    <t>513681247</t>
  </si>
  <si>
    <t>*פלרם- פלרם (1990) תעשיות בע"מ</t>
  </si>
  <si>
    <t>644013</t>
  </si>
  <si>
    <t>520039843</t>
  </si>
  <si>
    <t>*רבל- רבל אי.סי.אס. בע"מ</t>
  </si>
  <si>
    <t>1103878</t>
  </si>
  <si>
    <t>513506329</t>
  </si>
  <si>
    <t>*רימוני- רימוני תעשיות בע"מ</t>
  </si>
  <si>
    <t>1080456</t>
  </si>
  <si>
    <t>520041823</t>
  </si>
  <si>
    <t>*רם-און- רם-און השקעות והחזקות (1999) בע"מ</t>
  </si>
  <si>
    <t>1090943</t>
  </si>
  <si>
    <t>512776964</t>
  </si>
  <si>
    <t>*זנלכל- זנלכל בע"מ</t>
  </si>
  <si>
    <t>130013</t>
  </si>
  <si>
    <t>520034208</t>
  </si>
  <si>
    <t>מהדרין- מהדרין בע"מ</t>
  </si>
  <si>
    <t>686014</t>
  </si>
  <si>
    <t>520018482</t>
  </si>
  <si>
    <t>*קרור  1- קרור אחזקות בע"מ</t>
  </si>
  <si>
    <t>621011</t>
  </si>
  <si>
    <t>520001546</t>
  </si>
  <si>
    <t>פלסאנמור- פלסאנמור בע"מ</t>
  </si>
  <si>
    <t>1176700</t>
  </si>
  <si>
    <t>515139129</t>
  </si>
  <si>
    <t>מכשור רפואי</t>
  </si>
  <si>
    <t>ישרוטל- ישרוטל בע"מ</t>
  </si>
  <si>
    <t>1080985</t>
  </si>
  <si>
    <t>520042482</t>
  </si>
  <si>
    <t>אייקון גרופ בעמ- אייקון גרופ בע"מ</t>
  </si>
  <si>
    <t>1182484</t>
  </si>
  <si>
    <t>513955252</t>
  </si>
  <si>
    <t>*ביכורי השדה דרום שיווק- בכורי שדה (אחזקות) בע"מ</t>
  </si>
  <si>
    <t>1172618</t>
  </si>
  <si>
    <t>512402538</t>
  </si>
  <si>
    <t>*מנדלסוןתשת- מנדלסון תשתיות ותעשיות בע"מ</t>
  </si>
  <si>
    <t>1129444</t>
  </si>
  <si>
    <t>513660373</t>
  </si>
  <si>
    <t>*בית שמש- מנועי בית שמש אחזקות (1997) בע"מ</t>
  </si>
  <si>
    <t>1081561</t>
  </si>
  <si>
    <t>520043480</t>
  </si>
  <si>
    <t>קבוצת אקרשטיין- קבוצת אקרשטיין בע"מ</t>
  </si>
  <si>
    <t>1176205</t>
  </si>
  <si>
    <t>512714494</t>
  </si>
  <si>
    <t>*קליל- קליל תעשיות בע"מ</t>
  </si>
  <si>
    <t>797035</t>
  </si>
  <si>
    <t>520032442</t>
  </si>
  <si>
    <t>תדיר גן- תדיר-גן (מוצרים מדוייקים) 1993 בע"מ</t>
  </si>
  <si>
    <t>1090141</t>
  </si>
  <si>
    <t>511870891</t>
  </si>
  <si>
    <t>*אדגר- אדגר השקעות ופיתוח בע"מ</t>
  </si>
  <si>
    <t>1820083</t>
  </si>
  <si>
    <t>520035171</t>
  </si>
  <si>
    <t>ריט אזורים ליווינג- ריט אזורים - ה.פ ליווינג בע"מ</t>
  </si>
  <si>
    <t>1162775</t>
  </si>
  <si>
    <t>*אבגול- אבגול תעשיות 1953 בע"מ</t>
  </si>
  <si>
    <t>1100957</t>
  </si>
  <si>
    <t>510119068</t>
  </si>
  <si>
    <t>עץ, נייר ודפוס</t>
  </si>
  <si>
    <t>על בד- עלבד משואות יצחק בע"מ</t>
  </si>
  <si>
    <t>625012</t>
  </si>
  <si>
    <t>520040205</t>
  </si>
  <si>
    <t>*טופ גאם- טופ גאם</t>
  </si>
  <si>
    <t>1179142</t>
  </si>
  <si>
    <t>513561399</t>
  </si>
  <si>
    <t>פודטק</t>
  </si>
  <si>
    <t>אלקטריאון- אלקטריאון וירלס</t>
  </si>
  <si>
    <t>368019</t>
  </si>
  <si>
    <t>520038126</t>
  </si>
  <si>
    <t>*ברנמילר- ברנמילר אנרג'י בע"מ</t>
  </si>
  <si>
    <t>1141530</t>
  </si>
  <si>
    <t>514720374</t>
  </si>
  <si>
    <t>*ג'נסל- ג'נסל בע"מ</t>
  </si>
  <si>
    <t>1169689</t>
  </si>
  <si>
    <t>514579887</t>
  </si>
  <si>
    <t>*הום ביוגז- הום ביוגז בע"מ</t>
  </si>
  <si>
    <t>1172204</t>
  </si>
  <si>
    <t>514739325</t>
  </si>
  <si>
    <t>*נוסטרומו- נוסטרומו אנרגיה לימיטד</t>
  </si>
  <si>
    <t>1129451</t>
  </si>
  <si>
    <t>1522277</t>
  </si>
  <si>
    <t>*פינרג'י- פינרג'י בע"מ</t>
  </si>
  <si>
    <t>1172360</t>
  </si>
  <si>
    <t>514354786</t>
  </si>
  <si>
    <t>אקופיה סיינטיפיק- אקופיה סיינטיפיק</t>
  </si>
  <si>
    <t>1169895</t>
  </si>
  <si>
    <t>514856772</t>
  </si>
  <si>
    <t>*הייקון מערכות- הייקון מערכות בע"מ</t>
  </si>
  <si>
    <t>1169945</t>
  </si>
  <si>
    <t>514347160</t>
  </si>
  <si>
    <t>*מאסיבית טכנולוגיות הדפסה תלת מימד- מאסיבית טכנולוגיות הדפסה תלת מימד בע"מ</t>
  </si>
  <si>
    <t>1172972</t>
  </si>
  <si>
    <t>514919810</t>
  </si>
  <si>
    <t>המשביר 365 החזקות בעמ- המשביר 365</t>
  </si>
  <si>
    <t>1104959</t>
  </si>
  <si>
    <t>513389270</t>
  </si>
  <si>
    <t>טרמינל איקס אונליין בעמ- טרמינל איקס אונליין בע"מ</t>
  </si>
  <si>
    <t>1178714</t>
  </si>
  <si>
    <t>515722536</t>
  </si>
  <si>
    <t>מקס סטוק- מקס סטוק בע"מ</t>
  </si>
  <si>
    <t>1168558</t>
  </si>
  <si>
    <t>513618967</t>
  </si>
  <si>
    <t>*אוברסיז מניה- אוברסיז קומרס בע"מ</t>
  </si>
  <si>
    <t>1139617</t>
  </si>
  <si>
    <t>510490071</t>
  </si>
  <si>
    <t>*אוריין- אוריין ש.מ. בע"מ</t>
  </si>
  <si>
    <t>1103506</t>
  </si>
  <si>
    <t>511068256</t>
  </si>
  <si>
    <t>*אמנת- אמנת ניהול ומערכות בע"מ</t>
  </si>
  <si>
    <t>654012</t>
  </si>
  <si>
    <t>520040833</t>
  </si>
  <si>
    <t>*גי וואן- ג'י וואן פתרונות אבטחה בע"מ</t>
  </si>
  <si>
    <t>1156280</t>
  </si>
  <si>
    <t>510095987</t>
  </si>
  <si>
    <t>*לודן- לודן חברה להנדסה בע"מ</t>
  </si>
  <si>
    <t>1081439</t>
  </si>
  <si>
    <t>520043381</t>
  </si>
  <si>
    <t>גמא ניהול וסליקה בעמ- גמא ניהול וסליקה בע"מ</t>
  </si>
  <si>
    <t>1177484</t>
  </si>
  <si>
    <t>*גלאסבוקס- גלאסבוקס בע"מ</t>
  </si>
  <si>
    <t>1176288</t>
  </si>
  <si>
    <t>514525260</t>
  </si>
  <si>
    <t>*סיפיה וויזן- סיפיה ווז'ן בע"מ</t>
  </si>
  <si>
    <t>1181932</t>
  </si>
  <si>
    <t>513476010</t>
  </si>
  <si>
    <t>*רייזור לאבס- רייזור לאבס בע"מ</t>
  </si>
  <si>
    <t>1172527</t>
  </si>
  <si>
    <t>515369296</t>
  </si>
  <si>
    <t>סה"כ call 001 אופציות</t>
  </si>
  <si>
    <t>Kornit Digital ltd- קורנית דיגיטל בע"מ</t>
  </si>
  <si>
    <t>IL0011216723</t>
  </si>
  <si>
    <t>NASDAQ</t>
  </si>
  <si>
    <t>513195420</t>
  </si>
  <si>
    <t>*Ormat Technologies MG- אורמת טכנולגיות אינק</t>
  </si>
  <si>
    <t>US6866881021</t>
  </si>
  <si>
    <t>INMODE LTD- אינמוד בע"מ</t>
  </si>
  <si>
    <t>IL0011595993</t>
  </si>
  <si>
    <t>514073618</t>
  </si>
  <si>
    <t>Health Care Equipment &amp; Services</t>
  </si>
  <si>
    <t>SOL-GEL TECHNOL- SOL GEL TECHNOLOGIES</t>
  </si>
  <si>
    <t>IL0011417206</t>
  </si>
  <si>
    <t>512544693</t>
  </si>
  <si>
    <t>UROGEN PHARMA LTD- יורוג'ן פארמה בעמ</t>
  </si>
  <si>
    <t>IL0011407140</t>
  </si>
  <si>
    <t>513537621</t>
  </si>
  <si>
    <t>GLOBAL-E ONLINE LTD- גלובל -אי אונליין בע"מ</t>
  </si>
  <si>
    <t>IL0011741688</t>
  </si>
  <si>
    <t>514889534</t>
  </si>
  <si>
    <t>Retailing</t>
  </si>
  <si>
    <t>FIVERR INTERNATIONAL LTD- פייבר אינטרנשיונל בע"מ</t>
  </si>
  <si>
    <t>IL0011582033</t>
  </si>
  <si>
    <t>NYSE</t>
  </si>
  <si>
    <t>514440874</t>
  </si>
  <si>
    <t>SOLAREDGE TECHNOLOGI- סולראדג' טכנולוגיות בע"מ</t>
  </si>
  <si>
    <t>US83417M1045</t>
  </si>
  <si>
    <t>*CAMTEK- קמטק בע"מ</t>
  </si>
  <si>
    <t>IL0010952641</t>
  </si>
  <si>
    <t>JFROG Ltd- JFROG LTD</t>
  </si>
  <si>
    <t>IL0011684185</t>
  </si>
  <si>
    <t>514130491</t>
  </si>
  <si>
    <t>MONDAY.COM LTD- MONARCH V</t>
  </si>
  <si>
    <t>IL0011762130</t>
  </si>
  <si>
    <t>514744887</t>
  </si>
  <si>
    <t>RISKIFIED- Riskified Ltd</t>
  </si>
  <si>
    <t>IL0011786493</t>
  </si>
  <si>
    <t>514844117</t>
  </si>
  <si>
    <t>SIMILARWEB LTD- similarweb ltd</t>
  </si>
  <si>
    <t>IL0011751653</t>
  </si>
  <si>
    <t>514244714</t>
  </si>
  <si>
    <t>SPLITIT PAYMENTS- SPLITIT PAYMENTS</t>
  </si>
  <si>
    <t>IL0011570806</t>
  </si>
  <si>
    <t>514193291</t>
  </si>
  <si>
    <t>Wix.Com Ltd- וויקס.קום בע"מ</t>
  </si>
  <si>
    <t>IL0011301780</t>
  </si>
  <si>
    <t>513881177</t>
  </si>
  <si>
    <t>CYBERARK SOFTWAR- סייברארק תוכנה בע"מ</t>
  </si>
  <si>
    <t>il0011334468</t>
  </si>
  <si>
    <t>512291642</t>
  </si>
  <si>
    <t>Check Point Software- צ'ק פוינט</t>
  </si>
  <si>
    <t>IL0010824113</t>
  </si>
  <si>
    <t>520042821</t>
  </si>
  <si>
    <t>ARBE ROBOTICS- ARBE ROBOTICS</t>
  </si>
  <si>
    <t>IL0011796625</t>
  </si>
  <si>
    <t>515333128</t>
  </si>
  <si>
    <t>INNOVIZ TECHNOLOGIES LTD- INNOVIZ TECHNOLOGIES KTS 8097</t>
  </si>
  <si>
    <t>IL0011745804</t>
  </si>
  <si>
    <t>28421</t>
  </si>
  <si>
    <t>ELBIT SYSTEMS LTD- אלביט מערכות בע"מ</t>
  </si>
  <si>
    <t>IL0010811243</t>
  </si>
  <si>
    <t>Tower semiconductor- טאואר סמיקונדקטור בע"מ</t>
  </si>
  <si>
    <t>IL0010823792</t>
  </si>
  <si>
    <t>*Nova measuring inst- נובה מכשירי מדידה בע"מ</t>
  </si>
  <si>
    <t>IL0010845571</t>
  </si>
  <si>
    <t>Teva Pharm- טבע תעשיות פרמצבטיות בע"מ</t>
  </si>
  <si>
    <t>US8816242098</t>
  </si>
  <si>
    <t>Nice Sys Adr- נייס מערכות בע"מ</t>
  </si>
  <si>
    <t>US6536561086</t>
  </si>
  <si>
    <t>Sapines int crop inv- סאפיינס אינטרנשיונל קורפוריישן N.V</t>
  </si>
  <si>
    <t>ANN7716A1513</t>
  </si>
  <si>
    <t>53368</t>
  </si>
  <si>
    <t>Perion networks ltd- פריון נטוורק בע"מ לשעבר אינקרדימייל</t>
  </si>
  <si>
    <t>IL0010958192</t>
  </si>
  <si>
    <t>AGCO CORP- AGCO CORP</t>
  </si>
  <si>
    <t>US0010841023</t>
  </si>
  <si>
    <t>28342</t>
  </si>
  <si>
    <t>Boeing com- BOEING CO</t>
  </si>
  <si>
    <t>US0970231058</t>
  </si>
  <si>
    <t>27015</t>
  </si>
  <si>
    <t>DEERE &amp; CO- Deere&amp;Company</t>
  </si>
  <si>
    <t>US2441991054</t>
  </si>
  <si>
    <t>10109</t>
  </si>
  <si>
    <t>EIFFAGE- EIFFAGE</t>
  </si>
  <si>
    <t>FR0000130452</t>
  </si>
  <si>
    <t>27267</t>
  </si>
  <si>
    <t>EMERSON ELECTRIC CO- EMERSON ELECTRIC</t>
  </si>
  <si>
    <t>US2910111044</t>
  </si>
  <si>
    <t>10134</t>
  </si>
  <si>
    <t>LEONARDO DRS INC- LEONARDO DRS INC</t>
  </si>
  <si>
    <t>US52661A1088</t>
  </si>
  <si>
    <t>28816</t>
  </si>
  <si>
    <t>RAYTHEON TECHNOLOGIES CORP- Raytheon Company</t>
  </si>
  <si>
    <t>US75513E1010</t>
  </si>
  <si>
    <t>12916</t>
  </si>
  <si>
    <t>SCHNEIDER ELECT +SA- Schneider Electric SA</t>
  </si>
  <si>
    <t>FR0000121972</t>
  </si>
  <si>
    <t>11321</t>
  </si>
  <si>
    <t>SIEMENS REGISTERD- SIEMENS</t>
  </si>
  <si>
    <t>de0007236101</t>
  </si>
  <si>
    <t>10385</t>
  </si>
  <si>
    <t>VINCI SA- VINCI SA</t>
  </si>
  <si>
    <t>FR0000125486</t>
  </si>
  <si>
    <t>10472</t>
  </si>
  <si>
    <t>MORGAN STANLEY- MORGAN STANLEY</t>
  </si>
  <si>
    <t>US6174464486</t>
  </si>
  <si>
    <t>10289</t>
  </si>
  <si>
    <t>SAFRAN SA- SAFRAN SA</t>
  </si>
  <si>
    <t>FR0000073272</t>
  </si>
  <si>
    <t>27194</t>
  </si>
  <si>
    <t>THALES SA- THALES SA</t>
  </si>
  <si>
    <t>FR0000121329</t>
  </si>
  <si>
    <t>27820</t>
  </si>
  <si>
    <t>ENERGEAN OIL- Energean plc</t>
  </si>
  <si>
    <t>GB00BG12Y042</t>
  </si>
  <si>
    <t>LSE</t>
  </si>
  <si>
    <t>estee lauder companies-cl a- ESTEE LAUDER COMPANIES</t>
  </si>
  <si>
    <t>US5184391044</t>
  </si>
  <si>
    <t>28035</t>
  </si>
  <si>
    <t>Food &amp; Staples Retailing</t>
  </si>
  <si>
    <t>TALKSPACE INC US- TALKSPACE INC</t>
  </si>
  <si>
    <t>US87427V1035</t>
  </si>
  <si>
    <t>90159</t>
  </si>
  <si>
    <t>NUTRIEN LTD- Nutrien Ltd</t>
  </si>
  <si>
    <t>CA67077M1086</t>
  </si>
  <si>
    <t>13274</t>
  </si>
  <si>
    <t>ALPHABET-C- ALPHABET INC</t>
  </si>
  <si>
    <t>US02079K1079</t>
  </si>
  <si>
    <t>27390</t>
  </si>
  <si>
    <t>INNOVID CORP- Innovid Corp</t>
  </si>
  <si>
    <t>US4576791085</t>
  </si>
  <si>
    <t>28272</t>
  </si>
  <si>
    <t>Facebook Inc- Meta Platforms Inc</t>
  </si>
  <si>
    <t>US30303M1027</t>
  </si>
  <si>
    <t>12310</t>
  </si>
  <si>
    <t>BYTE ACQUISITION- BYTE ACQUISITION CORP</t>
  </si>
  <si>
    <t>KYG1R25Q1216</t>
  </si>
  <si>
    <t>13527</t>
  </si>
  <si>
    <t>Pfizer inc- PFIZER INC</t>
  </si>
  <si>
    <t>US7170811035</t>
  </si>
  <si>
    <t>10627</t>
  </si>
  <si>
    <t>AROUNDTOWN SA- Aroundtown property</t>
  </si>
  <si>
    <t>LU1673108939</t>
  </si>
  <si>
    <t>FWB</t>
  </si>
  <si>
    <t>12853</t>
  </si>
  <si>
    <t>Amazon inc- amazon.com</t>
  </si>
  <si>
    <t>US0231351067</t>
  </si>
  <si>
    <t>11069</t>
  </si>
  <si>
    <t>ASML_ASML HOLDING NV-NY REG- ASML HOLDING NV-NY</t>
  </si>
  <si>
    <t>NL0010273215</t>
  </si>
  <si>
    <t>27028</t>
  </si>
  <si>
    <t>TAIWAN SEMICONDUCTOR- TAIWAN Semiconductor</t>
  </si>
  <si>
    <t>US8740391003</t>
  </si>
  <si>
    <t>10409</t>
  </si>
  <si>
    <t>CROWDSTRIKE HOLDINGS INC -A- CROWDSTRIKE</t>
  </si>
  <si>
    <t>US22788C1053</t>
  </si>
  <si>
    <t>28463</t>
  </si>
  <si>
    <t>FORTINET- Fortinet Inc</t>
  </si>
  <si>
    <t>US34959E1091</t>
  </si>
  <si>
    <t>13077</t>
  </si>
  <si>
    <t>Palo alto networks- Palo alto networks inc</t>
  </si>
  <si>
    <t>US6974351057</t>
  </si>
  <si>
    <t>12997</t>
  </si>
  <si>
    <t>SENTINELONE INC -CLASS A- SentinelOne Inc</t>
  </si>
  <si>
    <t>US81730H1095</t>
  </si>
  <si>
    <t>28562</t>
  </si>
  <si>
    <t>APPLE INC- APPLE COMPUTER INC</t>
  </si>
  <si>
    <t>US0378331005</t>
  </si>
  <si>
    <t>10027</t>
  </si>
  <si>
    <t>BROADCOM LTD- Broadcom Inc</t>
  </si>
  <si>
    <t>US11135F1012</t>
  </si>
  <si>
    <t>11083</t>
  </si>
  <si>
    <t>ION ACQUISITION CORP 1 LTD-A- Innovid Corp</t>
  </si>
  <si>
    <t>KYG493921061</t>
  </si>
  <si>
    <t>Qualcomm INC- QUALCOMM Inc</t>
  </si>
  <si>
    <t>US7475251036</t>
  </si>
  <si>
    <t>10350</t>
  </si>
  <si>
    <t>SAMSUNG ELECTR-GDR REG- Samsung Electronics co ltd</t>
  </si>
  <si>
    <t>US7960508882</t>
  </si>
  <si>
    <t>11111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</si>
  <si>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</si>
  <si>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</si>
  <si>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</si>
  <si>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</si>
  <si>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</si>
  <si>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הראל סל תא בנקים- הראל קרנות נאמנות בע"מ</t>
  </si>
  <si>
    <t>1148949</t>
  </si>
  <si>
    <t>הראל קרן סל תא 125- הראל קרנות נאמנות בע"מ</t>
  </si>
  <si>
    <t>1148899</t>
  </si>
  <si>
    <t>תכלית סל תא 90- מיטב תכלית קרנות נאמנות בע"מ</t>
  </si>
  <si>
    <t>1143783</t>
  </si>
  <si>
    <t>513534974</t>
  </si>
  <si>
    <t>תכלית סל תא בנקים- מיטב תכלית קרנות נאמנות בע"מ</t>
  </si>
  <si>
    <t>1143726</t>
  </si>
  <si>
    <t>תכלית קרן סל תא 125- מיטב תכלית קרנות נאמנות בע"מ</t>
  </si>
  <si>
    <t>1143718</t>
  </si>
  <si>
    <t>תכלית קרן סל תא 35- מיטב תכלית קרנות נאמנות בע"מ</t>
  </si>
  <si>
    <t>1143700</t>
  </si>
  <si>
    <t>פסגות ת"א בנקים- פסגות קרנות נאמנות בע"מ</t>
  </si>
  <si>
    <t>1148774</t>
  </si>
  <si>
    <t>513765339</t>
  </si>
  <si>
    <t>קסם ETF תא בנקים- קסם קרנות נאמנות בע"מ</t>
  </si>
  <si>
    <t>1146430</t>
  </si>
  <si>
    <t>510938608</t>
  </si>
  <si>
    <t>קסם קרן סל תא 125- קסם קרנות נאמנות בע"מ</t>
  </si>
  <si>
    <t>1146356</t>
  </si>
  <si>
    <t>קסם תא 35- קסם קרנות נאמנות בע"מ</t>
  </si>
  <si>
    <t>1146570</t>
  </si>
  <si>
    <t>קסם תא 90- קסם קרנות נאמנות בע"מ</t>
  </si>
  <si>
    <t>1146331</t>
  </si>
  <si>
    <t>סה"כ שמחקות מדדי מניות בחו"ל</t>
  </si>
  <si>
    <t>סה"כ שמחקות מדדים אחרים בישראל</t>
  </si>
  <si>
    <t>הראל סל (00) תל בונד תשואות- הראל קרנות נאמנות בע"מ</t>
  </si>
  <si>
    <t>1150622</t>
  </si>
  <si>
    <t>אג"ח</t>
  </si>
  <si>
    <t>הראל סל תל בונד 60- הראל קרנות נאמנות בע"מ</t>
  </si>
  <si>
    <t>1150473</t>
  </si>
  <si>
    <t>תכלית סל תלבונד תשו- מיטב תכלית קרנות נאמנות בע"מ</t>
  </si>
  <si>
    <t>1145259</t>
  </si>
  <si>
    <t>תכלית תל בונד שקלי סד-2- מיטב תכלית קרנות נאמנות בע"מ</t>
  </si>
  <si>
    <t>1145184</t>
  </si>
  <si>
    <t>סה"כ שמחקות מדדים אחרים בחו"ל</t>
  </si>
  <si>
    <t>סה"כ short</t>
  </si>
  <si>
    <t>סה"כ שמחקות מדדי מניות</t>
  </si>
  <si>
    <t>ISHARES MSCI BRAZIL UCITS DE- BlackRock  Asset Managment ireland</t>
  </si>
  <si>
    <t>DE000A0Q4R85</t>
  </si>
  <si>
    <t>27796</t>
  </si>
  <si>
    <t>ISHARES MSCI EMERGING MARKET UCITS- BlackRock  Asset Managment ireland</t>
  </si>
  <si>
    <t>US4642872349</t>
  </si>
  <si>
    <t>INVESCO S&amp;P500 ESG ACC- INVESCO FUND</t>
  </si>
  <si>
    <t>IE00BKS7L097</t>
  </si>
  <si>
    <t>27906</t>
  </si>
  <si>
    <t>ISH MSCI CHINA A- Ishares_BlackRock _ IRE(ישן)</t>
  </si>
  <si>
    <t>IE00BQT3WG13</t>
  </si>
  <si>
    <t>ISE</t>
  </si>
  <si>
    <t>20093</t>
  </si>
  <si>
    <t>NOMURA TOPIX BANKS 1615 JP- Nomura asset management</t>
  </si>
  <si>
    <t>JP3040170007</t>
  </si>
  <si>
    <t>JPX</t>
  </si>
  <si>
    <t>20081</t>
  </si>
  <si>
    <t>SPDR S&amp;P US ENERGY SELECT- SPDR S&amp;P US ENERGY SELECT</t>
  </si>
  <si>
    <t>IE00BWBXM492</t>
  </si>
  <si>
    <t>89765</t>
  </si>
  <si>
    <t>SPDR EUROPE HEALTH- State Street Corp</t>
  </si>
  <si>
    <t>IE00BKWQ0H23</t>
  </si>
  <si>
    <t>22041</t>
  </si>
  <si>
    <t>AMUNDI INDEX MSCI E- AMUNDI ETF (ישן)</t>
  </si>
  <si>
    <t>LU1437017350</t>
  </si>
  <si>
    <t>27482</t>
  </si>
  <si>
    <t>GVI_Ishares  S&amp;P North Am- BlackRock  Asset Managment ireland</t>
  </si>
  <si>
    <t>US4642875151</t>
  </si>
  <si>
    <t>ISH MSCI USA ESG EHNCD USD-D- BlackRock  Asset Managment ireland</t>
  </si>
  <si>
    <t>IE00BHZPJ890</t>
  </si>
  <si>
    <t>ISH S&amp;P HLTH CR- BlackRock  Asset Managment ireland</t>
  </si>
  <si>
    <t>US4642867497</t>
  </si>
  <si>
    <t>ISHARES CORE MSCI CH IND ETF- BlackRock  Asset Managment ireland</t>
  </si>
  <si>
    <t>HK2801040828</t>
  </si>
  <si>
    <t>Ishares DJ construction- BlackRock  Asset Managment ireland</t>
  </si>
  <si>
    <t>US4642887529</t>
  </si>
  <si>
    <t>Ishares msci china- BlackRock  Asset Managment ireland</t>
  </si>
  <si>
    <t>US46429B6719</t>
  </si>
  <si>
    <t>ISHARES MSCI EM ESG ENHANCED UCITS ETF- BlackRock  Asset Managment ireland</t>
  </si>
  <si>
    <t>IE00BHZPJ122</t>
  </si>
  <si>
    <t>ISHARES MSCI EUROPE ESG EHNCD- BlackRock  Asset Managment ireland</t>
  </si>
  <si>
    <t>IE00BHZPJ783</t>
  </si>
  <si>
    <t>EURONEXT</t>
  </si>
  <si>
    <t>ISHARES S&amp;P500 SWAP UCITS- BlackRock  Asset Managment ireland</t>
  </si>
  <si>
    <t>IE00BMTX1Y45</t>
  </si>
  <si>
    <t>ISHARES US AEROSPACE &amp; DEF- BlackRock  Asset Managment ireland</t>
  </si>
  <si>
    <t>US4642887602</t>
  </si>
  <si>
    <t>ISHR MSCI EUR-I- BlackRock  Asset Managment ireland</t>
  </si>
  <si>
    <t>IE00B1YZSC51</t>
  </si>
  <si>
    <t>COMM SERV SELECT- COMM SERV SELECT</t>
  </si>
  <si>
    <t>US81369Y8527</t>
  </si>
  <si>
    <t>27819</t>
  </si>
  <si>
    <t>Consumer staples- CONSUMER STAPLES</t>
  </si>
  <si>
    <t>US81369Y3080</t>
  </si>
  <si>
    <t>10096</t>
  </si>
  <si>
    <t>HORIZON S&amp;P/TSX 60- GLOBAL HORIZON</t>
  </si>
  <si>
    <t>CA44049A1241</t>
  </si>
  <si>
    <t>10629</t>
  </si>
  <si>
    <t>HSBC MSCI EMERGING MARKETS- HSBC BANK PLC</t>
  </si>
  <si>
    <t>IE00B5SSQT16</t>
  </si>
  <si>
    <t>10194</t>
  </si>
  <si>
    <t>*INVESCO MSCI EMERGING MKTS- Invesco investment management limited</t>
  </si>
  <si>
    <t>IE00B3DWVS88</t>
  </si>
  <si>
    <t>21100</t>
  </si>
  <si>
    <t>Source s&amp;p 500 ireland- Invesco investment management limited</t>
  </si>
  <si>
    <t>IE00B3YCGJ38</t>
  </si>
  <si>
    <t>LYX CORE EURSTX600 גר- LYXOR ETF</t>
  </si>
  <si>
    <t>LU0908500753</t>
  </si>
  <si>
    <t>10267</t>
  </si>
  <si>
    <t>Lyxor etf basic rs- LYXOR ETF</t>
  </si>
  <si>
    <t>lu1834983550</t>
  </si>
  <si>
    <t>LYXOR ETF DJ STX BANK- LYXOR ETF</t>
  </si>
  <si>
    <t>FR0010345371</t>
  </si>
  <si>
    <t>LYXOR ETF STX 600 O- LYXOR ETF</t>
  </si>
  <si>
    <t>FR0010344960</t>
  </si>
  <si>
    <t>NOMURA ETF- Nomura asset management</t>
  </si>
  <si>
    <t>JP3027630007</t>
  </si>
  <si>
    <t>POWERSHARES QQQ NASDAQ 100- POWERSHARES</t>
  </si>
  <si>
    <t>US46090F1003</t>
  </si>
  <si>
    <t>10339</t>
  </si>
  <si>
    <t>UTILITIES SELECT SECTOR FUND- SPDR - State Street Global Advisors</t>
  </si>
  <si>
    <t>US81369Y8865</t>
  </si>
  <si>
    <t>22040</t>
  </si>
  <si>
    <t>Amex tech sel indx- State Street Corp</t>
  </si>
  <si>
    <t>US81369Y8030</t>
  </si>
  <si>
    <t>Consumer discretionary etf- State Street Corp</t>
  </si>
  <si>
    <t>US81369Y4070</t>
  </si>
  <si>
    <t>Energy s.sector spdr- State Street Corp</t>
  </si>
  <si>
    <t>US81369Y5069</t>
  </si>
  <si>
    <t>FIN sel sector spdr- State Street Corp</t>
  </si>
  <si>
    <t>US81369Y6059</t>
  </si>
  <si>
    <t>Health spdr xlv- State Street Corp</t>
  </si>
  <si>
    <t>US81369Y2090</t>
  </si>
  <si>
    <t>Industrail select- State Street Corp</t>
  </si>
  <si>
    <t>US81369Y7040</t>
  </si>
  <si>
    <t>Spdr  Metals &amp; Mining- State Street Corp</t>
  </si>
  <si>
    <t>US78464A7550</t>
  </si>
  <si>
    <t>SPDR MSCI EUROPE CON- State Street Corp</t>
  </si>
  <si>
    <t>IE00BKWQ0D84</t>
  </si>
  <si>
    <t>Spdr s&amp;p biotech etf- State Street Corp</t>
  </si>
  <si>
    <t>US78464A8707</t>
  </si>
  <si>
    <t>Vanguard aust share- Vanguard Group</t>
  </si>
  <si>
    <t>AU000000VAS1</t>
  </si>
  <si>
    <t>12517</t>
  </si>
  <si>
    <t>סה"כ שמחקות מדדים אחרים</t>
  </si>
  <si>
    <t>Ishares markit iboxx $ hy- BlackRock  Asset Managment ireland</t>
  </si>
  <si>
    <t>IE00B4PY7Y77</t>
  </si>
  <si>
    <t>WISDOMTREE EMERG MKT EX-ST- WisdomTree</t>
  </si>
  <si>
    <t>US97717X5784</t>
  </si>
  <si>
    <t>12311</t>
  </si>
  <si>
    <t>סה"כ אג"ח ממשלתי</t>
  </si>
  <si>
    <t>סה"כ אגח קונצרני</t>
  </si>
  <si>
    <t>AMUNDI PLANET- AMUNDI ETF (ישן)</t>
  </si>
  <si>
    <t>LU1688575437</t>
  </si>
  <si>
    <t>MONEDA LATAM CORP DEBI- MONEDA LATAM CORP DEBI</t>
  </si>
  <si>
    <t>KYG620101306</t>
  </si>
  <si>
    <t>27678</t>
  </si>
  <si>
    <t>Aa3</t>
  </si>
  <si>
    <t>LION VII EUR- M&amp;G Investments</t>
  </si>
  <si>
    <t>IE00B62G6V03</t>
  </si>
  <si>
    <t>12367</t>
  </si>
  <si>
    <t>NOMURA-US HIGH YLD BD-I USD- Nomura asset management</t>
  </si>
  <si>
    <t>IE00B3RW8498</t>
  </si>
  <si>
    <t>LION III EUR 3 s2 acc- M&amp;G Investments</t>
  </si>
  <si>
    <t>IE00B804LV55</t>
  </si>
  <si>
    <t>REAL ESTATE CRED- Real Estate Credit Investments Pcc ltd</t>
  </si>
  <si>
    <t>GB00B0HW5366</t>
  </si>
  <si>
    <t>12706</t>
  </si>
  <si>
    <t>VANGUARD-EMR MK ST IN-USD PL- Vanguard Group</t>
  </si>
  <si>
    <t>IE00BFPM9H50</t>
  </si>
  <si>
    <t>AA+</t>
  </si>
  <si>
    <t>BLACKROCK  EM MKTS  IND- BlackRock  Asset Managment ireland</t>
  </si>
  <si>
    <t>IE00B3T0V975</t>
  </si>
  <si>
    <t>Cheyne Capital- Cheyn Capital</t>
  </si>
  <si>
    <t>XD0461919058</t>
  </si>
  <si>
    <t>12342</t>
  </si>
  <si>
    <t>סה"כ כתבי אופציות בישראל</t>
  </si>
  <si>
    <t>נוסטרומו אופ</t>
  </si>
  <si>
    <t>623209</t>
  </si>
  <si>
    <t>קיסטון ריט אפ 1</t>
  </si>
  <si>
    <t>1181734</t>
  </si>
  <si>
    <t>*אייספאק 1  אפ 1- איי ספאק 1 בע"מ</t>
  </si>
  <si>
    <t>1179613</t>
  </si>
  <si>
    <t>גזית אפ 02/22</t>
  </si>
  <si>
    <t>633476</t>
  </si>
  <si>
    <t>*סיפיה אופציה 1- סיפיה ווז'ן בע"מ</t>
  </si>
  <si>
    <t>1182005</t>
  </si>
  <si>
    <t>סה"כ כתבי אופציה בחו"ל</t>
  </si>
  <si>
    <t>BYTE ACQUISITION CORP- BYTE ACQUISITION CORP</t>
  </si>
  <si>
    <t>KYG1R25Q1133</t>
  </si>
  <si>
    <t>INNOVID EQY WARRANT- Innovid Corp</t>
  </si>
  <si>
    <t>US4576791168</t>
  </si>
  <si>
    <t>סה"כ מדדים כולל מניות</t>
  </si>
  <si>
    <t>bC 3260 MAY 2023</t>
  </si>
  <si>
    <t>84336072</t>
  </si>
  <si>
    <t>bP 3260 MAY 2023</t>
  </si>
  <si>
    <t>84337047</t>
  </si>
  <si>
    <t>bzC 270.00 MAY 2023</t>
  </si>
  <si>
    <t>84352194</t>
  </si>
  <si>
    <t>bzP 270 MAY 2023</t>
  </si>
  <si>
    <t>84352434</t>
  </si>
  <si>
    <t>סה"כ ש"ח/מט"ח</t>
  </si>
  <si>
    <t>סה"כ ריבית</t>
  </si>
  <si>
    <t>SX7E 06/16/23 C115</t>
  </si>
  <si>
    <t>BBG012XC2R18</t>
  </si>
  <si>
    <t>SX7E 06/16/23 C130- SX7E</t>
  </si>
  <si>
    <t>BBG011JZ8PJ4</t>
  </si>
  <si>
    <t>SX7E 06/16/23 P100- SX7E</t>
  </si>
  <si>
    <t>BBG00VNFXYTO</t>
  </si>
  <si>
    <t>SX7E 06/16/23 P85- SX7E</t>
  </si>
  <si>
    <t>BBG012XC2RJ9</t>
  </si>
  <si>
    <t>סה"כ מטבע</t>
  </si>
  <si>
    <t>סה"כ סחורות</t>
  </si>
  <si>
    <t>MSCI EMGMKT JUN23</t>
  </si>
  <si>
    <t>877181</t>
  </si>
  <si>
    <t>S&amp;P/TSX 60 IX FUT JUN23</t>
  </si>
  <si>
    <t>877096</t>
  </si>
  <si>
    <t>S&amp;P500 EMINI FUT JUN23</t>
  </si>
  <si>
    <t>876966</t>
  </si>
  <si>
    <t>STOXX EUROPE 600 JUN23</t>
  </si>
  <si>
    <t>877013</t>
  </si>
  <si>
    <t>NASDAQ 100 JUN23- חוזים עתידיים בחול</t>
  </si>
  <si>
    <t>877009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</si>
  <si>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</si>
  <si>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</si>
  <si>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</si>
  <si>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</si>
  <si>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</si>
  <si>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</si>
  <si>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</si>
  <si>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</si>
  <si>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</si>
  <si>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</si>
  <si>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</si>
  <si>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</si>
  <si>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</si>
  <si>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</si>
  <si>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</si>
  <si>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</si>
  <si>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</si>
  <si>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</si>
  <si>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23/09/16</t>
  </si>
  <si>
    <t>מקורות אגח 8 רמ- מקורות חברת מים בע"מ</t>
  </si>
  <si>
    <t>1124346</t>
  </si>
  <si>
    <t>22/09/16</t>
  </si>
  <si>
    <t>רפאל אגח ג- רפאל-רשות לפיתוח אמצעי לחימה בע"מ</t>
  </si>
  <si>
    <t>1140276</t>
  </si>
  <si>
    <t>520042185</t>
  </si>
  <si>
    <t>יהב קוקו סדרה ד (לס)- לא ברצף- בנק יהב</t>
  </si>
  <si>
    <t>6620300</t>
  </si>
  <si>
    <t>520020421</t>
  </si>
  <si>
    <t>לאומי למשכנתאות שה- בנק לאומי למשכנתאות בע"מ</t>
  </si>
  <si>
    <t>301790</t>
  </si>
  <si>
    <t>520000225</t>
  </si>
  <si>
    <t>נתיבי גז אג"ח א - רמ- נתיבי הגז הטבעי לישראל בע"מ</t>
  </si>
  <si>
    <t>1103084</t>
  </si>
  <si>
    <t>אלון חברת הדלק אגח סד' א MG- אלון חברת הדלק לישראל בע"מ</t>
  </si>
  <si>
    <t>11015671</t>
  </si>
  <si>
    <t>520041690</t>
  </si>
  <si>
    <t>רפאל אגח סדרה ה 2020/2026- רפאל-רשות לפיתוח אמצעי לחימה בע"מ</t>
  </si>
  <si>
    <t>1140292</t>
  </si>
  <si>
    <t>23/01/18</t>
  </si>
  <si>
    <t>רפאל סד' ד 2020/2034- רפאל-רשות לפיתוח אמצעי לחימה בע"מ</t>
  </si>
  <si>
    <t>1140284</t>
  </si>
  <si>
    <t>20/06/19</t>
  </si>
  <si>
    <t>מתם מרכז תעשיות מדע חיפה אגח א לס- מת"ם - מרכז תעשיות מדע חיפה בע"מ</t>
  </si>
  <si>
    <t>1138999</t>
  </si>
  <si>
    <t>510687403</t>
  </si>
  <si>
    <t>18/08/16</t>
  </si>
  <si>
    <t>*אורמת אגח 4 רמ- אורמת טכנולגיות אינק</t>
  </si>
  <si>
    <t>1167212</t>
  </si>
  <si>
    <t>01/07/20</t>
  </si>
  <si>
    <t>גב-ים נגב אגח א רמ- גב-ים נגב בע"מ</t>
  </si>
  <si>
    <t>1151141</t>
  </si>
  <si>
    <t>514189596</t>
  </si>
  <si>
    <t>31/07/18</t>
  </si>
  <si>
    <t>נתיבים אגח א רמ</t>
  </si>
  <si>
    <t>1090281</t>
  </si>
  <si>
    <t>513502229</t>
  </si>
  <si>
    <t>דירוג פנימי</t>
  </si>
  <si>
    <t>Crslnx 4.555 06/30/5- Crosslinx Transit Solutions</t>
  </si>
  <si>
    <t>CA22766TAB04</t>
  </si>
  <si>
    <t>12985</t>
  </si>
  <si>
    <t>Transed 3.951 9/50- TRANSED PARTNERS GP</t>
  </si>
  <si>
    <t>CA89366TAA57</t>
  </si>
  <si>
    <t>27306</t>
  </si>
  <si>
    <t>salem מניה לא סחירה- SALEM LIBOR</t>
  </si>
  <si>
    <t>93890</t>
  </si>
  <si>
    <t>364735039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</si>
  <si>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</si>
  <si>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</si>
  <si>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</si>
  <si>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</si>
  <si>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</si>
  <si>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</si>
  <si>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ION TECH FEEDER FUND- ION TECH FEEDER FUND</t>
  </si>
  <si>
    <t>KYG4939W1188</t>
  </si>
  <si>
    <t>סה"כ קרנות נדל"ן בחו"ל</t>
  </si>
  <si>
    <t>סה"כ קרנות השקעה אחרות בחו"ל</t>
  </si>
  <si>
    <t>סה"כ כתבי אופציה בישראל</t>
  </si>
  <si>
    <t>*הייקון אופציה ל.ס 032022- הייקון מערכות בע"מ</t>
  </si>
  <si>
    <t>1185214</t>
  </si>
  <si>
    <t>סה"כ מט"ח/מט"ח</t>
  </si>
  <si>
    <t>FW ILS-USD02.05.2023</t>
  </si>
  <si>
    <t>701000709</t>
  </si>
  <si>
    <t>714000192</t>
  </si>
  <si>
    <t>FW ILS-USD03.04.2023</t>
  </si>
  <si>
    <t>701000712</t>
  </si>
  <si>
    <t>702003382</t>
  </si>
  <si>
    <t>702003522</t>
  </si>
  <si>
    <t>702003602</t>
  </si>
  <si>
    <t>702003604</t>
  </si>
  <si>
    <t>703000893</t>
  </si>
  <si>
    <t>FW ILS-USD04.04.2023</t>
  </si>
  <si>
    <t>701000701</t>
  </si>
  <si>
    <t>FW ILS-USD04.05.2023</t>
  </si>
  <si>
    <t>702003606</t>
  </si>
  <si>
    <t>FW ILS-USD08.05.2023</t>
  </si>
  <si>
    <t>702003609</t>
  </si>
  <si>
    <t>FW ILS-USD09.05.2023</t>
  </si>
  <si>
    <t>702003607</t>
  </si>
  <si>
    <t>FW ILS-USD12.06.2023</t>
  </si>
  <si>
    <t>703000902</t>
  </si>
  <si>
    <t>FW ILS-USD15.05.2023</t>
  </si>
  <si>
    <t>702003513</t>
  </si>
  <si>
    <t>703000897</t>
  </si>
  <si>
    <t>FW ILS-USD17.05.2023</t>
  </si>
  <si>
    <t>704000113</t>
  </si>
  <si>
    <t>704000115</t>
  </si>
  <si>
    <t>FW ILS-USD20.04.2023</t>
  </si>
  <si>
    <t>703000904</t>
  </si>
  <si>
    <t>FW ILS-USD24.05.2023</t>
  </si>
  <si>
    <t>702003514</t>
  </si>
  <si>
    <t>714000221</t>
  </si>
  <si>
    <t>FW ILS-USD25.05.2023</t>
  </si>
  <si>
    <t>714000195</t>
  </si>
  <si>
    <t>FW ILS-USD27.04.2023</t>
  </si>
  <si>
    <t>702003504</t>
  </si>
  <si>
    <t>FW ILS-USD30.05.2023</t>
  </si>
  <si>
    <t>702003608</t>
  </si>
  <si>
    <t>FW USD-ILS01.06.2023</t>
  </si>
  <si>
    <t>701000651</t>
  </si>
  <si>
    <t>701000653</t>
  </si>
  <si>
    <t>702003496</t>
  </si>
  <si>
    <t>FW USD-ILS01.11.2023</t>
  </si>
  <si>
    <t>702003488</t>
  </si>
  <si>
    <t>702003490</t>
  </si>
  <si>
    <t>FW USD-ILS02.05.2023</t>
  </si>
  <si>
    <t>701000609</t>
  </si>
  <si>
    <t>702003000</t>
  </si>
  <si>
    <t>702003002</t>
  </si>
  <si>
    <t>714000140</t>
  </si>
  <si>
    <t>FW USD-ILS02.11.2023</t>
  </si>
  <si>
    <t>701000683</t>
  </si>
  <si>
    <t>702003494</t>
  </si>
  <si>
    <t>FW USD-ILS03.04.2023</t>
  </si>
  <si>
    <t>701000624</t>
  </si>
  <si>
    <t>702003080</t>
  </si>
  <si>
    <t>702003082</t>
  </si>
  <si>
    <t>702003084</t>
  </si>
  <si>
    <t>702003086</t>
  </si>
  <si>
    <t>703000827</t>
  </si>
  <si>
    <t>FW USD-ILS03.05.2023</t>
  </si>
  <si>
    <t>701000611</t>
  </si>
  <si>
    <t>701000613</t>
  </si>
  <si>
    <t>703000734</t>
  </si>
  <si>
    <t>FW USD-ILS04.04.2023</t>
  </si>
  <si>
    <t>701000605</t>
  </si>
  <si>
    <t>701000607</t>
  </si>
  <si>
    <t>702002968</t>
  </si>
  <si>
    <t>702002970</t>
  </si>
  <si>
    <t>702002972</t>
  </si>
  <si>
    <t>703000728</t>
  </si>
  <si>
    <t>714000136</t>
  </si>
  <si>
    <t>FW USD-ILS04.05.2023</t>
  </si>
  <si>
    <t>701000615</t>
  </si>
  <si>
    <t>702003011</t>
  </si>
  <si>
    <t>702003013</t>
  </si>
  <si>
    <t>FW USD-ILS05.09.2023</t>
  </si>
  <si>
    <t>701000687</t>
  </si>
  <si>
    <t>702003500</t>
  </si>
  <si>
    <t>702003502</t>
  </si>
  <si>
    <t>702003508</t>
  </si>
  <si>
    <t>702003510</t>
  </si>
  <si>
    <t>FW USD-ILS06.06.2023</t>
  </si>
  <si>
    <t>702002879</t>
  </si>
  <si>
    <t>702002881</t>
  </si>
  <si>
    <t>702002883</t>
  </si>
  <si>
    <t>703000704</t>
  </si>
  <si>
    <t>703000706</t>
  </si>
  <si>
    <t>FW USD-ILS06.09.2023</t>
  </si>
  <si>
    <t>701000705</t>
  </si>
  <si>
    <t>701000707</t>
  </si>
  <si>
    <t>702003562</t>
  </si>
  <si>
    <t>703000889</t>
  </si>
  <si>
    <t>703000895</t>
  </si>
  <si>
    <t>714000216</t>
  </si>
  <si>
    <t>FW USD-ILS06.11.2023</t>
  </si>
  <si>
    <t>701000685</t>
  </si>
  <si>
    <t>702003498</t>
  </si>
  <si>
    <t>703000869</t>
  </si>
  <si>
    <t>FW USD-ILS07.06.2023</t>
  </si>
  <si>
    <t>702003192</t>
  </si>
  <si>
    <t>702003194</t>
  </si>
  <si>
    <t>FW USD-ILS07.11.2023</t>
  </si>
  <si>
    <t>701000689</t>
  </si>
  <si>
    <t>701000691</t>
  </si>
  <si>
    <t>702003506</t>
  </si>
  <si>
    <t>702003517</t>
  </si>
  <si>
    <t>702003519</t>
  </si>
  <si>
    <t>702003521</t>
  </si>
  <si>
    <t>703000871</t>
  </si>
  <si>
    <t>FW USD-ILS08.05.2023</t>
  </si>
  <si>
    <t>701000622</t>
  </si>
  <si>
    <t>702003064</t>
  </si>
  <si>
    <t>702003300</t>
  </si>
  <si>
    <t>702003302</t>
  </si>
  <si>
    <t>702003304</t>
  </si>
  <si>
    <t>702003306</t>
  </si>
  <si>
    <t>714000184</t>
  </si>
  <si>
    <t>FW USD-ILS08.06.2023</t>
  </si>
  <si>
    <t>701000661</t>
  </si>
  <si>
    <t>702003324</t>
  </si>
  <si>
    <t>702003326</t>
  </si>
  <si>
    <t>FW USD-ILS08.11.2023</t>
  </si>
  <si>
    <t>702003524</t>
  </si>
  <si>
    <t>702003526</t>
  </si>
  <si>
    <t>714000209</t>
  </si>
  <si>
    <t>714000211</t>
  </si>
  <si>
    <t>FW USD-ILS09.05.2023</t>
  </si>
  <si>
    <t>701000655</t>
  </si>
  <si>
    <t>702003068</t>
  </si>
  <si>
    <t>702003313</t>
  </si>
  <si>
    <t>FW USD-ILS09.11.2023</t>
  </si>
  <si>
    <t>702003542</t>
  </si>
  <si>
    <t>702003544</t>
  </si>
  <si>
    <t>702003546</t>
  </si>
  <si>
    <t>702003548</t>
  </si>
  <si>
    <t>FW USD-ILS10.05.2023</t>
  </si>
  <si>
    <t>703000759</t>
  </si>
  <si>
    <t>703000761</t>
  </si>
  <si>
    <t>703000763</t>
  </si>
  <si>
    <t>FW USD-ILS10.10.2023</t>
  </si>
  <si>
    <t>701000663</t>
  </si>
  <si>
    <t>702003345</t>
  </si>
  <si>
    <t>702003347</t>
  </si>
  <si>
    <t>703000885</t>
  </si>
  <si>
    <t>FW USD-ILS11.10.2023</t>
  </si>
  <si>
    <t>701000665</t>
  </si>
  <si>
    <t>702003349</t>
  </si>
  <si>
    <t>702003351</t>
  </si>
  <si>
    <t>702003353</t>
  </si>
  <si>
    <t>704000110</t>
  </si>
  <si>
    <t>FW USD-ILS12.06.2023</t>
  </si>
  <si>
    <t>702002910</t>
  </si>
  <si>
    <t>702002914</t>
  </si>
  <si>
    <t>702002927</t>
  </si>
  <si>
    <t>703000716</t>
  </si>
  <si>
    <t>703000718</t>
  </si>
  <si>
    <t>703000720</t>
  </si>
  <si>
    <t>FW USD-ILS12.10.2023</t>
  </si>
  <si>
    <t>702003355</t>
  </si>
  <si>
    <t>702003357</t>
  </si>
  <si>
    <t>702003359</t>
  </si>
  <si>
    <t>FW USD-ILS13.06.2023</t>
  </si>
  <si>
    <t>702003036</t>
  </si>
  <si>
    <t>702003040</t>
  </si>
  <si>
    <t>703000740</t>
  </si>
  <si>
    <t>FW USD-ILS13.11.2023</t>
  </si>
  <si>
    <t>701000695</t>
  </si>
  <si>
    <t>703000879</t>
  </si>
  <si>
    <t>703000881</t>
  </si>
  <si>
    <t>FW USD-ILS13.12.2023</t>
  </si>
  <si>
    <t>702003589</t>
  </si>
  <si>
    <t>702003591</t>
  </si>
  <si>
    <t>FW USD-ILS14.11.2023</t>
  </si>
  <si>
    <t>701000697</t>
  </si>
  <si>
    <t>702003554</t>
  </si>
  <si>
    <t>702003556</t>
  </si>
  <si>
    <t>702003558</t>
  </si>
  <si>
    <t>702003560</t>
  </si>
  <si>
    <t>703000883</t>
  </si>
  <si>
    <t>714000213</t>
  </si>
  <si>
    <t>FW USD-ILS14.12.2023</t>
  </si>
  <si>
    <t>701000703</t>
  </si>
  <si>
    <t>702003564</t>
  </si>
  <si>
    <t>702003568</t>
  </si>
  <si>
    <t>FW USD-ILS15.05.2023</t>
  </si>
  <si>
    <t>702003113</t>
  </si>
  <si>
    <t>702003115</t>
  </si>
  <si>
    <t>703000765</t>
  </si>
  <si>
    <t>703000821</t>
  </si>
  <si>
    <t>FW USD-ILS15.11.2023</t>
  </si>
  <si>
    <t>702003579</t>
  </si>
  <si>
    <t>703000887</t>
  </si>
  <si>
    <t>FW USD-ILS16.05.2023</t>
  </si>
  <si>
    <t>702003118</t>
  </si>
  <si>
    <t>702003120</t>
  </si>
  <si>
    <t>702003122</t>
  </si>
  <si>
    <t>703000767</t>
  </si>
  <si>
    <t>703000823</t>
  </si>
  <si>
    <t>FW USD-ILS16.10.2023</t>
  </si>
  <si>
    <t>702003370</t>
  </si>
  <si>
    <t>702003372</t>
  </si>
  <si>
    <t>702003374</t>
  </si>
  <si>
    <t>702003376</t>
  </si>
  <si>
    <t>FW USD-ILS16.11.2023</t>
  </si>
  <si>
    <t>701000711</t>
  </si>
  <si>
    <t>702003587</t>
  </si>
  <si>
    <t>702003597</t>
  </si>
  <si>
    <t>702003599</t>
  </si>
  <si>
    <t>702003601</t>
  </si>
  <si>
    <t>703000910</t>
  </si>
  <si>
    <t>714000218</t>
  </si>
  <si>
    <t>FW USD-ILS17.05.2023</t>
  </si>
  <si>
    <t>701000634</t>
  </si>
  <si>
    <t>702003124</t>
  </si>
  <si>
    <t>702003503</t>
  </si>
  <si>
    <t>703000769</t>
  </si>
  <si>
    <t>703000771</t>
  </si>
  <si>
    <t>704000106</t>
  </si>
  <si>
    <t>FW USD-ILS17.10.2023</t>
  </si>
  <si>
    <t>702003380</t>
  </si>
  <si>
    <t>FW USD-ILS18.05.2023</t>
  </si>
  <si>
    <t>702003127</t>
  </si>
  <si>
    <t>704000108</t>
  </si>
  <si>
    <t>FW USD-ILS18.10.2023</t>
  </si>
  <si>
    <t>701000671</t>
  </si>
  <si>
    <t>702003387</t>
  </si>
  <si>
    <t>702003389</t>
  </si>
  <si>
    <t>702003391</t>
  </si>
  <si>
    <t>703000831</t>
  </si>
  <si>
    <t>703000833</t>
  </si>
  <si>
    <t>FW USD-ILS19.04.2023</t>
  </si>
  <si>
    <t>701000617</t>
  </si>
  <si>
    <t>702003016</t>
  </si>
  <si>
    <t>702003018</t>
  </si>
  <si>
    <t>702003020</t>
  </si>
  <si>
    <t>702003569</t>
  </si>
  <si>
    <t>FW USD-ILS19.10.2023</t>
  </si>
  <si>
    <t>701000673</t>
  </si>
  <si>
    <t>702003394</t>
  </si>
  <si>
    <t>702003396</t>
  </si>
  <si>
    <t>703000837</t>
  </si>
  <si>
    <t>703000839</t>
  </si>
  <si>
    <t>FW USD-ILS20.04.2023</t>
  </si>
  <si>
    <t>702003066</t>
  </si>
  <si>
    <t>703000744</t>
  </si>
  <si>
    <t>703000746</t>
  </si>
  <si>
    <t>704000104</t>
  </si>
  <si>
    <t>714000147</t>
  </si>
  <si>
    <t>FW USD-ILS20.11.2023</t>
  </si>
  <si>
    <t>702003593</t>
  </si>
  <si>
    <t>702003595</t>
  </si>
  <si>
    <t>FW USD-ILS21.11.2023</t>
  </si>
  <si>
    <t>701000713</t>
  </si>
  <si>
    <t>702003603</t>
  </si>
  <si>
    <t>702003605</t>
  </si>
  <si>
    <t>FW USD-ILS23.05.2023</t>
  </si>
  <si>
    <t>702003139</t>
  </si>
  <si>
    <t>702003141</t>
  </si>
  <si>
    <t>702003143</t>
  </si>
  <si>
    <t>702003145</t>
  </si>
  <si>
    <t>714000160</t>
  </si>
  <si>
    <t>FW USD-ILS23.10.2023</t>
  </si>
  <si>
    <t>702003401</t>
  </si>
  <si>
    <t>702003403</t>
  </si>
  <si>
    <t>702003405</t>
  </si>
  <si>
    <t>FW USD-ILS24.04.2023</t>
  </si>
  <si>
    <t>702003070</t>
  </si>
  <si>
    <t>702003072</t>
  </si>
  <si>
    <t>702003074</t>
  </si>
  <si>
    <t>702003125</t>
  </si>
  <si>
    <t>703000748</t>
  </si>
  <si>
    <t>703000750</t>
  </si>
  <si>
    <t>FW USD-ILS24.05.2023</t>
  </si>
  <si>
    <t>702003155</t>
  </si>
  <si>
    <t>702003157</t>
  </si>
  <si>
    <t>714000162</t>
  </si>
  <si>
    <t>FW USD-ILS24.10.2023</t>
  </si>
  <si>
    <t>702003413</t>
  </si>
  <si>
    <t>703000841</t>
  </si>
  <si>
    <t>714000197</t>
  </si>
  <si>
    <t>FW USD-ILS25.05.2023</t>
  </si>
  <si>
    <t>702003175</t>
  </si>
  <si>
    <t>702003177</t>
  </si>
  <si>
    <t>703000785</t>
  </si>
  <si>
    <t>703000787</t>
  </si>
  <si>
    <t>714000171</t>
  </si>
  <si>
    <t>FW USD-ILS25.10.2023</t>
  </si>
  <si>
    <t>701000675</t>
  </si>
  <si>
    <t>702003415</t>
  </si>
  <si>
    <t>703000843</t>
  </si>
  <si>
    <t>703000845</t>
  </si>
  <si>
    <t>703000847</t>
  </si>
  <si>
    <t>704000112</t>
  </si>
  <si>
    <t>714000199</t>
  </si>
  <si>
    <t>FW USD-ILS26.10.2023</t>
  </si>
  <si>
    <t>701000681</t>
  </si>
  <si>
    <t>701000693</t>
  </si>
  <si>
    <t>702003476</t>
  </si>
  <si>
    <t>702003478</t>
  </si>
  <si>
    <t>703000862</t>
  </si>
  <si>
    <t>703000864</t>
  </si>
  <si>
    <t>703000875</t>
  </si>
  <si>
    <t>703000877</t>
  </si>
  <si>
    <t>FW USD-ILS27.04.2023</t>
  </si>
  <si>
    <t>702002995</t>
  </si>
  <si>
    <t>FW USD-ILS30.05.2023</t>
  </si>
  <si>
    <t>701000638</t>
  </si>
  <si>
    <t>702003183</t>
  </si>
  <si>
    <t>702003188</t>
  </si>
  <si>
    <t>702003190</t>
  </si>
  <si>
    <t>FW USD-ILS31.05.2023</t>
  </si>
  <si>
    <t>701000640</t>
  </si>
  <si>
    <t>702003201</t>
  </si>
  <si>
    <t>702003203</t>
  </si>
  <si>
    <t>FWD CCY\ILS 20230103 USD\ILS 3.4938000 20230425- בנק לאומי לישראל בע"מ</t>
  </si>
  <si>
    <t>90016897</t>
  </si>
  <si>
    <t>03/01/23</t>
  </si>
  <si>
    <t>FWD CCY\ILS 20230103 USD\ILS 3.5047000 20230425- בנק לאומי לישראל בע"מ</t>
  </si>
  <si>
    <t>90016896</t>
  </si>
  <si>
    <t>FWD CCY\ILS 20230130 USD\ILS 3.4502000 20230425- בנק לאומי לישראל בע"מ</t>
  </si>
  <si>
    <t>90017099</t>
  </si>
  <si>
    <t>30/01/23</t>
  </si>
  <si>
    <t>FWD CCY\ILS 20230221 USD\ILS 3.6360000 20230425- בנק לאומי לישראל בע"מ</t>
  </si>
  <si>
    <t>90017305</t>
  </si>
  <si>
    <t>21/02/23</t>
  </si>
  <si>
    <t>FWD CCY\ILS 20230228 USD\ILS 3.6610000 20230425- בנק לאומי לישראל בע"מ</t>
  </si>
  <si>
    <t>90017389</t>
  </si>
  <si>
    <t>FWD CCY\ILS 20230313 USD\ILS 3.6285000 20230425- בנק לאומי לישראל בע"מ</t>
  </si>
  <si>
    <t>90017497</t>
  </si>
  <si>
    <t>13/03/23</t>
  </si>
  <si>
    <t>FWD CCY\ILS 20230314 USD\ILS 3.6086000 20230425- בנק לאומי לישראל בע"מ</t>
  </si>
  <si>
    <t>90017510</t>
  </si>
  <si>
    <t>14/03/23</t>
  </si>
  <si>
    <t>FWD CCY\ILS 20230314 USD\ILS 3.6206000 20230425- בנק לאומי לישראל בע"מ</t>
  </si>
  <si>
    <t>90017509</t>
  </si>
  <si>
    <t>FW CAD-USD24.07.2023</t>
  </si>
  <si>
    <t>702003443</t>
  </si>
  <si>
    <t>702003445</t>
  </si>
  <si>
    <t>702003447</t>
  </si>
  <si>
    <t>FW EUR-USD05.04.2023</t>
  </si>
  <si>
    <t>702002752</t>
  </si>
  <si>
    <t>31/07/22</t>
  </si>
  <si>
    <t>702002764</t>
  </si>
  <si>
    <t>702002847</t>
  </si>
  <si>
    <t>702003057</t>
  </si>
  <si>
    <t>702003197</t>
  </si>
  <si>
    <t>703000658</t>
  </si>
  <si>
    <t>FW EUR-USD05.06.2023</t>
  </si>
  <si>
    <t>702003211</t>
  </si>
  <si>
    <t>702003213</t>
  </si>
  <si>
    <t>702003226</t>
  </si>
  <si>
    <t>703000794</t>
  </si>
  <si>
    <t>FW EUR-USD11.05.2023</t>
  </si>
  <si>
    <t>702003105</t>
  </si>
  <si>
    <t>702003107</t>
  </si>
  <si>
    <t>702003109</t>
  </si>
  <si>
    <t>703000773</t>
  </si>
  <si>
    <t>703000779</t>
  </si>
  <si>
    <t>703000813</t>
  </si>
  <si>
    <t>714000157</t>
  </si>
  <si>
    <t>FW EUR-USD14.08.2023</t>
  </si>
  <si>
    <t>702003581</t>
  </si>
  <si>
    <t>702003583</t>
  </si>
  <si>
    <t>702003585</t>
  </si>
  <si>
    <t>703000906</t>
  </si>
  <si>
    <t>703000908</t>
  </si>
  <si>
    <t>FW EUR-USD17.04.2023</t>
  </si>
  <si>
    <t>702002800</t>
  </si>
  <si>
    <t>702002802</t>
  </si>
  <si>
    <t>702003208</t>
  </si>
  <si>
    <t>703000683</t>
  </si>
  <si>
    <t>703000700</t>
  </si>
  <si>
    <t>703000792</t>
  </si>
  <si>
    <t>703000809</t>
  </si>
  <si>
    <t>FW EUR-USD24.07.2023</t>
  </si>
  <si>
    <t>702003530</t>
  </si>
  <si>
    <t>702003532</t>
  </si>
  <si>
    <t>702003534</t>
  </si>
  <si>
    <t>702003552</t>
  </si>
  <si>
    <t>703000873</t>
  </si>
  <si>
    <t>FW EUR-USD26.06.2023</t>
  </si>
  <si>
    <t>702003435</t>
  </si>
  <si>
    <t>702003495</t>
  </si>
  <si>
    <t>702003512</t>
  </si>
  <si>
    <t>703000852</t>
  </si>
  <si>
    <t>714000203</t>
  </si>
  <si>
    <t>FW EUR-USD27.04.2023</t>
  </si>
  <si>
    <t>702002899</t>
  </si>
  <si>
    <t>702002901</t>
  </si>
  <si>
    <t>702002998</t>
  </si>
  <si>
    <t>702003024</t>
  </si>
  <si>
    <t>702003052</t>
  </si>
  <si>
    <t>702003179</t>
  </si>
  <si>
    <t>703000712</t>
  </si>
  <si>
    <t>703000714</t>
  </si>
  <si>
    <t>FW GBP-USD10.07.2023</t>
  </si>
  <si>
    <t>702003423</t>
  </si>
  <si>
    <t>702003425</t>
  </si>
  <si>
    <t>702003427</t>
  </si>
  <si>
    <t>703000849</t>
  </si>
  <si>
    <t>FW GBP-USD18.04.2023</t>
  </si>
  <si>
    <t>702002833</t>
  </si>
  <si>
    <t>702002835</t>
  </si>
  <si>
    <t>702003215</t>
  </si>
  <si>
    <t>703000789</t>
  </si>
  <si>
    <t>703000811</t>
  </si>
  <si>
    <t>FW GBP-USD22.05.2023</t>
  </si>
  <si>
    <t>702003132</t>
  </si>
  <si>
    <t>702003134</t>
  </si>
  <si>
    <t>702003136</t>
  </si>
  <si>
    <t>702003218</t>
  </si>
  <si>
    <t>FW JPY-JPY19.12.2023</t>
  </si>
  <si>
    <t>702003228</t>
  </si>
  <si>
    <t>FW USD-AUD24.07.2023</t>
  </si>
  <si>
    <t>702003450</t>
  </si>
  <si>
    <t>702003452</t>
  </si>
  <si>
    <t>FW USD-EUR05.04.2023</t>
  </si>
  <si>
    <t>702003169</t>
  </si>
  <si>
    <t>FW USD-EUR17.04.2023</t>
  </si>
  <si>
    <t>703000899</t>
  </si>
  <si>
    <t>FW USD-GBP18.04.2023</t>
  </si>
  <si>
    <t>703000867</t>
  </si>
  <si>
    <t>FW USD-JPY24.07.2023</t>
  </si>
  <si>
    <t>702003465</t>
  </si>
  <si>
    <t>702003467</t>
  </si>
  <si>
    <t>702003469</t>
  </si>
  <si>
    <t>702003471</t>
  </si>
  <si>
    <t>702003536</t>
  </si>
  <si>
    <t>702003538</t>
  </si>
  <si>
    <t>702003550</t>
  </si>
  <si>
    <t>FW USD-USD03.11.2023</t>
  </si>
  <si>
    <t>702003094</t>
  </si>
  <si>
    <t>FW USD-USD17.08.2023</t>
  </si>
  <si>
    <t>702002854</t>
  </si>
  <si>
    <t>FW USD-USD20.02.2024</t>
  </si>
  <si>
    <t>702003491</t>
  </si>
  <si>
    <t>FW USD-USD20.06.2023</t>
  </si>
  <si>
    <t>703000900</t>
  </si>
  <si>
    <t>FW USD-USD21.06.2023</t>
  </si>
  <si>
    <t>703000724</t>
  </si>
  <si>
    <t>FW USD-USD25.05.2023</t>
  </si>
  <si>
    <t>702002622</t>
  </si>
  <si>
    <t>FW USD-USD25.07.2023</t>
  </si>
  <si>
    <t>702003335</t>
  </si>
  <si>
    <t>FWD CCY\CCY 20230209 GBP\USD 1.2169700 20230710- בנק לאומי לישראל בע"מ</t>
  </si>
  <si>
    <t>90017195</t>
  </si>
  <si>
    <t>09/02/23</t>
  </si>
  <si>
    <t>FWD CCY\CCY 20230214 USD\JPY 129.5016700 20230724- בנק לאומי לישראל בע"מ</t>
  </si>
  <si>
    <t>90017237</t>
  </si>
  <si>
    <t>14/02/23</t>
  </si>
  <si>
    <t>FWD CCY\CCY 20230309 EUR\USD 1.0651700 20230807- בנק לאומי לישראל בע"מ</t>
  </si>
  <si>
    <t>90017478</t>
  </si>
  <si>
    <t>09/03/23</t>
  </si>
  <si>
    <t>FW ILS-ILS17.11.2023</t>
  </si>
  <si>
    <t>701000632</t>
  </si>
  <si>
    <t>701000677</t>
  </si>
  <si>
    <t>FW ILS-ILS25.01.2024</t>
  </si>
  <si>
    <t>701000643</t>
  </si>
  <si>
    <t>701000669</t>
  </si>
  <si>
    <t>701000676</t>
  </si>
  <si>
    <t>FW ILS-ILS26.01.2024</t>
  </si>
  <si>
    <t>701000667</t>
  </si>
  <si>
    <t>701000668</t>
  </si>
  <si>
    <t>FW ILS-ILS28.04.2023</t>
  </si>
  <si>
    <t>701000540</t>
  </si>
  <si>
    <t>FW JPY-JPY07.06.2023</t>
  </si>
  <si>
    <t>702002629</t>
  </si>
  <si>
    <t>FW JPY-JPY15.02.2024</t>
  </si>
  <si>
    <t>702003492</t>
  </si>
  <si>
    <t>סה"כ כנגד חסכון עמיתים/מבוטחים</t>
  </si>
  <si>
    <t>סה"כ מבוטחות במשכנתא או תיקי משכנתאות</t>
  </si>
  <si>
    <t>גורם 01</t>
  </si>
  <si>
    <t>לא</t>
  </si>
  <si>
    <t>435943</t>
  </si>
  <si>
    <t>435944</t>
  </si>
  <si>
    <t>435945</t>
  </si>
  <si>
    <t>435946</t>
  </si>
  <si>
    <t>448455</t>
  </si>
  <si>
    <t>448456</t>
  </si>
  <si>
    <t>448547</t>
  </si>
  <si>
    <t>448548</t>
  </si>
  <si>
    <t>483891</t>
  </si>
  <si>
    <t>30/07/20</t>
  </si>
  <si>
    <t>483892</t>
  </si>
  <si>
    <t>483893</t>
  </si>
  <si>
    <t>483894</t>
  </si>
  <si>
    <t>483895</t>
  </si>
  <si>
    <t>483896</t>
  </si>
  <si>
    <t>483897</t>
  </si>
  <si>
    <t>483898</t>
  </si>
  <si>
    <t>496072</t>
  </si>
  <si>
    <t>496073</t>
  </si>
  <si>
    <t>496075</t>
  </si>
  <si>
    <t>496263</t>
  </si>
  <si>
    <t>496264</t>
  </si>
  <si>
    <t>524859</t>
  </si>
  <si>
    <t>524860</t>
  </si>
  <si>
    <t>524861</t>
  </si>
  <si>
    <t>524862</t>
  </si>
  <si>
    <t>524863</t>
  </si>
  <si>
    <t>542099</t>
  </si>
  <si>
    <t>542100</t>
  </si>
  <si>
    <t>542101</t>
  </si>
  <si>
    <t>542102</t>
  </si>
  <si>
    <t>542103</t>
  </si>
  <si>
    <t>542104</t>
  </si>
  <si>
    <t>562247</t>
  </si>
  <si>
    <t>562248</t>
  </si>
  <si>
    <t>562249</t>
  </si>
  <si>
    <t>01/07/21</t>
  </si>
  <si>
    <t>סה"כ מובטחות בערבות בנקאית</t>
  </si>
  <si>
    <t>סה"כ מובטחות בבטחונות אחרים</t>
  </si>
  <si>
    <t>גורם 7</t>
  </si>
  <si>
    <t>90150400</t>
  </si>
  <si>
    <t>18/08/15</t>
  </si>
  <si>
    <t>גורם 80</t>
  </si>
  <si>
    <t>425769</t>
  </si>
  <si>
    <t>19/05/16</t>
  </si>
  <si>
    <t>455714</t>
  </si>
  <si>
    <t>20/12/16</t>
  </si>
  <si>
    <t>4563</t>
  </si>
  <si>
    <t>31/12/15</t>
  </si>
  <si>
    <t>4693</t>
  </si>
  <si>
    <t>20/01/16</t>
  </si>
  <si>
    <t>474664</t>
  </si>
  <si>
    <t>04/07/17</t>
  </si>
  <si>
    <t>7520</t>
  </si>
  <si>
    <t>29/03/20</t>
  </si>
  <si>
    <t>8115</t>
  </si>
  <si>
    <t>03/12/20</t>
  </si>
  <si>
    <t>8349</t>
  </si>
  <si>
    <t>גורם 172</t>
  </si>
  <si>
    <t>8503</t>
  </si>
  <si>
    <t>8610</t>
  </si>
  <si>
    <t>9284</t>
  </si>
  <si>
    <t>גורם 29</t>
  </si>
  <si>
    <t>29991703</t>
  </si>
  <si>
    <t>4410</t>
  </si>
  <si>
    <t>20/07/15</t>
  </si>
  <si>
    <t>*גורם 33</t>
  </si>
  <si>
    <t>311829</t>
  </si>
  <si>
    <t>8224</t>
  </si>
  <si>
    <t>גורם 111</t>
  </si>
  <si>
    <t>513783</t>
  </si>
  <si>
    <t>519337</t>
  </si>
  <si>
    <t>530503</t>
  </si>
  <si>
    <t>535850</t>
  </si>
  <si>
    <t>6835</t>
  </si>
  <si>
    <t>70231</t>
  </si>
  <si>
    <t>7124</t>
  </si>
  <si>
    <t>7206</t>
  </si>
  <si>
    <t>7340</t>
  </si>
  <si>
    <t>7569</t>
  </si>
  <si>
    <t>7703</t>
  </si>
  <si>
    <t>7783</t>
  </si>
  <si>
    <t>8036</t>
  </si>
  <si>
    <t>8294</t>
  </si>
  <si>
    <t>8370</t>
  </si>
  <si>
    <t>8935</t>
  </si>
  <si>
    <t>גורם 144</t>
  </si>
  <si>
    <t>8145</t>
  </si>
  <si>
    <t>גורם 156</t>
  </si>
  <si>
    <t>9017</t>
  </si>
  <si>
    <t>9019</t>
  </si>
  <si>
    <t>9079</t>
  </si>
  <si>
    <t>9080</t>
  </si>
  <si>
    <t>גורם 158</t>
  </si>
  <si>
    <t>7898</t>
  </si>
  <si>
    <t>8154</t>
  </si>
  <si>
    <t>8405</t>
  </si>
  <si>
    <t>31/05/21</t>
  </si>
  <si>
    <t>8581</t>
  </si>
  <si>
    <t>8761</t>
  </si>
  <si>
    <t>8946</t>
  </si>
  <si>
    <t>9031</t>
  </si>
  <si>
    <t>גורם 162</t>
  </si>
  <si>
    <t>7936</t>
  </si>
  <si>
    <t>7937</t>
  </si>
  <si>
    <t>גורם 26</t>
  </si>
  <si>
    <t>11896130</t>
  </si>
  <si>
    <t>11896140</t>
  </si>
  <si>
    <t>11896150</t>
  </si>
  <si>
    <t>11896160</t>
  </si>
  <si>
    <t>11898120</t>
  </si>
  <si>
    <t>11898130</t>
  </si>
  <si>
    <t>11898140</t>
  </si>
  <si>
    <t>11898150</t>
  </si>
  <si>
    <t>11898170</t>
  </si>
  <si>
    <t>11898180</t>
  </si>
  <si>
    <t>11898190</t>
  </si>
  <si>
    <t>11898200</t>
  </si>
  <si>
    <t>11898230</t>
  </si>
  <si>
    <t>11898270</t>
  </si>
  <si>
    <t>11898280</t>
  </si>
  <si>
    <t>11898290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</si>
  <si>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</si>
  <si>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</si>
  <si>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</si>
  <si>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</si>
  <si>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</si>
  <si>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</si>
  <si>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</si>
  <si>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</si>
  <si>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</si>
  <si>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</si>
  <si>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11898410</t>
  </si>
  <si>
    <t>11898420</t>
  </si>
  <si>
    <t>11898421</t>
  </si>
  <si>
    <t>2984</t>
  </si>
  <si>
    <t>435717</t>
  </si>
  <si>
    <t>88769</t>
  </si>
  <si>
    <t>88770</t>
  </si>
  <si>
    <t>גורם 35</t>
  </si>
  <si>
    <t>95350102</t>
  </si>
  <si>
    <t>95350202</t>
  </si>
  <si>
    <t>95350301</t>
  </si>
  <si>
    <t>07/01/13</t>
  </si>
  <si>
    <t>95350302</t>
  </si>
  <si>
    <t>95350401</t>
  </si>
  <si>
    <t>95350402</t>
  </si>
  <si>
    <t>95350501</t>
  </si>
  <si>
    <t>95350502</t>
  </si>
  <si>
    <t>99000</t>
  </si>
  <si>
    <t>99001</t>
  </si>
  <si>
    <t>גורם 37</t>
  </si>
  <si>
    <t>379497</t>
  </si>
  <si>
    <t>30/04/15</t>
  </si>
  <si>
    <t>גורם 41</t>
  </si>
  <si>
    <t>3364</t>
  </si>
  <si>
    <t>31/12/13</t>
  </si>
  <si>
    <t>364477</t>
  </si>
  <si>
    <t>31/12/14</t>
  </si>
  <si>
    <t>458869</t>
  </si>
  <si>
    <t>458870</t>
  </si>
  <si>
    <t>גורם 62</t>
  </si>
  <si>
    <t>371707</t>
  </si>
  <si>
    <t>17/02/15</t>
  </si>
  <si>
    <t>372051</t>
  </si>
  <si>
    <t>19/02/15</t>
  </si>
  <si>
    <t>גורם 63</t>
  </si>
  <si>
    <t>371197</t>
  </si>
  <si>
    <t>גורם 64</t>
  </si>
  <si>
    <t>371706</t>
  </si>
  <si>
    <t>גורם 69</t>
  </si>
  <si>
    <t>472710</t>
  </si>
  <si>
    <t>22/06/17</t>
  </si>
  <si>
    <t>*גורם 159</t>
  </si>
  <si>
    <t>7490</t>
  </si>
  <si>
    <t>A+</t>
  </si>
  <si>
    <t>7491</t>
  </si>
  <si>
    <t>2963</t>
  </si>
  <si>
    <t>29/05/13</t>
  </si>
  <si>
    <t>2968</t>
  </si>
  <si>
    <t>444873</t>
  </si>
  <si>
    <t>4605</t>
  </si>
  <si>
    <t>14/12/15</t>
  </si>
  <si>
    <t>4606</t>
  </si>
  <si>
    <t>20/12/15</t>
  </si>
  <si>
    <t>8924</t>
  </si>
  <si>
    <t>6685</t>
  </si>
  <si>
    <t>גורם 104</t>
  </si>
  <si>
    <t>501113</t>
  </si>
  <si>
    <t>514296</t>
  </si>
  <si>
    <t>520294</t>
  </si>
  <si>
    <t>529736</t>
  </si>
  <si>
    <t>6471</t>
  </si>
  <si>
    <t>6720</t>
  </si>
  <si>
    <t>6818</t>
  </si>
  <si>
    <t>6925</t>
  </si>
  <si>
    <t>7265</t>
  </si>
  <si>
    <t>7342</t>
  </si>
  <si>
    <t>8047</t>
  </si>
  <si>
    <t>9120</t>
  </si>
  <si>
    <t>93941</t>
  </si>
  <si>
    <t>גורם 105</t>
  </si>
  <si>
    <t>475998</t>
  </si>
  <si>
    <t>485027</t>
  </si>
  <si>
    <t>494921</t>
  </si>
  <si>
    <t>510443</t>
  </si>
  <si>
    <t>520411</t>
  </si>
  <si>
    <t>525737</t>
  </si>
  <si>
    <t>6853</t>
  </si>
  <si>
    <t>7192</t>
  </si>
  <si>
    <t>7573</t>
  </si>
  <si>
    <t>7801</t>
  </si>
  <si>
    <t>7980</t>
  </si>
  <si>
    <t>גורם 147</t>
  </si>
  <si>
    <t>71270</t>
  </si>
  <si>
    <t>71280</t>
  </si>
  <si>
    <t>71300</t>
  </si>
  <si>
    <t>גורם 152</t>
  </si>
  <si>
    <t>72971</t>
  </si>
  <si>
    <t>גורם 154</t>
  </si>
  <si>
    <t>8811</t>
  </si>
  <si>
    <t>גורם 180</t>
  </si>
  <si>
    <t>9267</t>
  </si>
  <si>
    <t>גורם 187</t>
  </si>
  <si>
    <t>9316</t>
  </si>
  <si>
    <t>9365</t>
  </si>
  <si>
    <t>9509</t>
  </si>
  <si>
    <t>29991704</t>
  </si>
  <si>
    <t>גורם 40</t>
  </si>
  <si>
    <t>451301</t>
  </si>
  <si>
    <t>451302</t>
  </si>
  <si>
    <t>451304</t>
  </si>
  <si>
    <t>451305</t>
  </si>
  <si>
    <t>454754</t>
  </si>
  <si>
    <t>454874</t>
  </si>
  <si>
    <t>גורם 47</t>
  </si>
  <si>
    <t>487742</t>
  </si>
  <si>
    <t>06/12/17</t>
  </si>
  <si>
    <t>71340</t>
  </si>
  <si>
    <t>29/08/19</t>
  </si>
  <si>
    <t>גורם 76</t>
  </si>
  <si>
    <t>414968</t>
  </si>
  <si>
    <t>03/03/16</t>
  </si>
  <si>
    <t>גורם 77</t>
  </si>
  <si>
    <t>439968</t>
  </si>
  <si>
    <t>24/08/16</t>
  </si>
  <si>
    <t>445945</t>
  </si>
  <si>
    <t>05/10/16</t>
  </si>
  <si>
    <t>455056</t>
  </si>
  <si>
    <t>4565</t>
  </si>
  <si>
    <t>07/06/18</t>
  </si>
  <si>
    <t>472012</t>
  </si>
  <si>
    <t>15/06/17</t>
  </si>
  <si>
    <t>490961</t>
  </si>
  <si>
    <t>520889</t>
  </si>
  <si>
    <t>17/07/18</t>
  </si>
  <si>
    <t>8380</t>
  </si>
  <si>
    <t>21/04/21</t>
  </si>
  <si>
    <t>גורם 81</t>
  </si>
  <si>
    <t>כן</t>
  </si>
  <si>
    <t>429027</t>
  </si>
  <si>
    <t>27/05/16</t>
  </si>
  <si>
    <t>גורם 96</t>
  </si>
  <si>
    <t>6934</t>
  </si>
  <si>
    <t>7355</t>
  </si>
  <si>
    <t>גורם 103</t>
  </si>
  <si>
    <t>482153</t>
  </si>
  <si>
    <t>70481</t>
  </si>
  <si>
    <t>8171</t>
  </si>
  <si>
    <t>8362</t>
  </si>
  <si>
    <t>8698</t>
  </si>
  <si>
    <t>8953</t>
  </si>
  <si>
    <t>9146</t>
  </si>
  <si>
    <t>9458</t>
  </si>
  <si>
    <t>גורם 129</t>
  </si>
  <si>
    <t>539178</t>
  </si>
  <si>
    <t>גורם 155</t>
  </si>
  <si>
    <t>9247</t>
  </si>
  <si>
    <t>9486</t>
  </si>
  <si>
    <t>גורם 167</t>
  </si>
  <si>
    <t>9255</t>
  </si>
  <si>
    <t>9287</t>
  </si>
  <si>
    <t>9339</t>
  </si>
  <si>
    <t>93881</t>
  </si>
  <si>
    <t>9455</t>
  </si>
  <si>
    <t>9524</t>
  </si>
  <si>
    <t>גורם 30</t>
  </si>
  <si>
    <t>392454</t>
  </si>
  <si>
    <t>26/08/15</t>
  </si>
  <si>
    <t>גורם 43</t>
  </si>
  <si>
    <t>345369</t>
  </si>
  <si>
    <t>26/06/14</t>
  </si>
  <si>
    <t>384577</t>
  </si>
  <si>
    <t>11/06/15</t>
  </si>
  <si>
    <t>403836</t>
  </si>
  <si>
    <t>10/12/15</t>
  </si>
  <si>
    <t>415814</t>
  </si>
  <si>
    <t>14/03/16</t>
  </si>
  <si>
    <t>4314</t>
  </si>
  <si>
    <t>27/05/15</t>
  </si>
  <si>
    <t>433981</t>
  </si>
  <si>
    <t>28/06/16</t>
  </si>
  <si>
    <t>440022</t>
  </si>
  <si>
    <t>22/08/16</t>
  </si>
  <si>
    <t>443656</t>
  </si>
  <si>
    <t>455012</t>
  </si>
  <si>
    <t>463236</t>
  </si>
  <si>
    <t>14/03/17</t>
  </si>
  <si>
    <t>472334</t>
  </si>
  <si>
    <t>13/06/17</t>
  </si>
  <si>
    <t>482977</t>
  </si>
  <si>
    <t>11/09/17</t>
  </si>
  <si>
    <t>491620</t>
  </si>
  <si>
    <t>12/12/17</t>
  </si>
  <si>
    <t>505821</t>
  </si>
  <si>
    <t>12/03/18</t>
  </si>
  <si>
    <t>524544</t>
  </si>
  <si>
    <t>29/08/18</t>
  </si>
  <si>
    <t>77390</t>
  </si>
  <si>
    <t>09/06/20</t>
  </si>
  <si>
    <t>908395120</t>
  </si>
  <si>
    <t>11/09/14</t>
  </si>
  <si>
    <t>908395160</t>
  </si>
  <si>
    <t>16/09/15</t>
  </si>
  <si>
    <t>539177</t>
  </si>
  <si>
    <t>גורם 89</t>
  </si>
  <si>
    <t>455954</t>
  </si>
  <si>
    <t>28/12/16</t>
  </si>
  <si>
    <t>גורם 90</t>
  </si>
  <si>
    <t>462345</t>
  </si>
  <si>
    <t>28/02/17</t>
  </si>
  <si>
    <t>75611</t>
  </si>
  <si>
    <t>7894</t>
  </si>
  <si>
    <t>80760</t>
  </si>
  <si>
    <t>9311</t>
  </si>
  <si>
    <t>גורם 183</t>
  </si>
  <si>
    <t>9295</t>
  </si>
  <si>
    <t>9475</t>
  </si>
  <si>
    <t>9277</t>
  </si>
  <si>
    <t>9278</t>
  </si>
  <si>
    <t>9279</t>
  </si>
  <si>
    <t>9280</t>
  </si>
  <si>
    <t>9281</t>
  </si>
  <si>
    <t>*גורם 70</t>
  </si>
  <si>
    <t>4647</t>
  </si>
  <si>
    <t>ilBBB+</t>
  </si>
  <si>
    <t>03/01/16</t>
  </si>
  <si>
    <t>גורם 117</t>
  </si>
  <si>
    <t>508309</t>
  </si>
  <si>
    <t>ilBBB-</t>
  </si>
  <si>
    <t>גורם 120</t>
  </si>
  <si>
    <t>6528</t>
  </si>
  <si>
    <t>ilNR3</t>
  </si>
  <si>
    <t>גורם 135</t>
  </si>
  <si>
    <t>6826</t>
  </si>
  <si>
    <t>גורם 17</t>
  </si>
  <si>
    <t>66241</t>
  </si>
  <si>
    <t>597852</t>
  </si>
  <si>
    <t>01/03/21</t>
  </si>
  <si>
    <t>7329</t>
  </si>
  <si>
    <t>01/07/22</t>
  </si>
  <si>
    <t>7330</t>
  </si>
  <si>
    <t>8063</t>
  </si>
  <si>
    <t>8991</t>
  </si>
  <si>
    <t>9112</t>
  </si>
  <si>
    <t>8776</t>
  </si>
  <si>
    <t>8814</t>
  </si>
  <si>
    <t>90031</t>
  </si>
  <si>
    <t>9096</t>
  </si>
  <si>
    <t>9127</t>
  </si>
  <si>
    <t>9199</t>
  </si>
  <si>
    <t>גורם 177</t>
  </si>
  <si>
    <t>8829</t>
  </si>
  <si>
    <t>8860</t>
  </si>
  <si>
    <t>8918</t>
  </si>
  <si>
    <t>9037</t>
  </si>
  <si>
    <t>9130</t>
  </si>
  <si>
    <t>גורם 185</t>
  </si>
  <si>
    <t>9139</t>
  </si>
  <si>
    <t>גורם 188</t>
  </si>
  <si>
    <t>9533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</si>
  <si>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</si>
  <si>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</si>
  <si>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</si>
  <si>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</si>
  <si>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</si>
  <si>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</si>
  <si>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</si>
  <si>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גורם 125</t>
  </si>
  <si>
    <t>8119</t>
  </si>
  <si>
    <t>8418</t>
  </si>
  <si>
    <t>8702</t>
  </si>
  <si>
    <t>9118</t>
  </si>
  <si>
    <t>9233</t>
  </si>
  <si>
    <t>9276</t>
  </si>
  <si>
    <t>9430</t>
  </si>
  <si>
    <t>גורם 138</t>
  </si>
  <si>
    <t>8718</t>
  </si>
  <si>
    <t>גורם 97</t>
  </si>
  <si>
    <t>9335</t>
  </si>
  <si>
    <t>גורם 157</t>
  </si>
  <si>
    <t>7823</t>
  </si>
  <si>
    <t>7993</t>
  </si>
  <si>
    <t>8187</t>
  </si>
  <si>
    <t>8977</t>
  </si>
  <si>
    <t>508506</t>
  </si>
  <si>
    <t>6831</t>
  </si>
  <si>
    <t>75980</t>
  </si>
  <si>
    <t>גורם 173</t>
  </si>
  <si>
    <t>93821</t>
  </si>
  <si>
    <t>9410</t>
  </si>
  <si>
    <t>9460</t>
  </si>
  <si>
    <t>9511</t>
  </si>
  <si>
    <t>גורם 178</t>
  </si>
  <si>
    <t>8763</t>
  </si>
  <si>
    <t>9327</t>
  </si>
  <si>
    <t>9474</t>
  </si>
  <si>
    <t>גורם 84</t>
  </si>
  <si>
    <t>404555</t>
  </si>
  <si>
    <t>16/12/15</t>
  </si>
  <si>
    <t>8060</t>
  </si>
  <si>
    <t>גורם 127</t>
  </si>
  <si>
    <t>6588</t>
  </si>
  <si>
    <t>גורם 133</t>
  </si>
  <si>
    <t>6812</t>
  </si>
  <si>
    <t>6872</t>
  </si>
  <si>
    <t>7258</t>
  </si>
  <si>
    <t>6932</t>
  </si>
  <si>
    <t>7291</t>
  </si>
  <si>
    <t>גורם 100</t>
  </si>
  <si>
    <t>469140</t>
  </si>
  <si>
    <t>גורם 107</t>
  </si>
  <si>
    <t>475042</t>
  </si>
  <si>
    <t>524763</t>
  </si>
  <si>
    <t>גורם 112</t>
  </si>
  <si>
    <t>8806</t>
  </si>
  <si>
    <t>9044</t>
  </si>
  <si>
    <t>9224</t>
  </si>
  <si>
    <t>גורם 134</t>
  </si>
  <si>
    <t>9299</t>
  </si>
  <si>
    <t>גורם 141</t>
  </si>
  <si>
    <t>6861</t>
  </si>
  <si>
    <t>גורם 142</t>
  </si>
  <si>
    <t>8061</t>
  </si>
  <si>
    <t>8073</t>
  </si>
  <si>
    <t>8531</t>
  </si>
  <si>
    <t>90051</t>
  </si>
  <si>
    <t>9075</t>
  </si>
  <si>
    <t>9119</t>
  </si>
  <si>
    <t>9446</t>
  </si>
  <si>
    <t>גורם 153</t>
  </si>
  <si>
    <t>9405</t>
  </si>
  <si>
    <t>9439</t>
  </si>
  <si>
    <t>9447</t>
  </si>
  <si>
    <t>9467</t>
  </si>
  <si>
    <t>9491</t>
  </si>
  <si>
    <t>9510</t>
  </si>
  <si>
    <t>גורם 160</t>
  </si>
  <si>
    <t>7382</t>
  </si>
  <si>
    <t>גורם 161</t>
  </si>
  <si>
    <t>7770</t>
  </si>
  <si>
    <t>8789</t>
  </si>
  <si>
    <t>8980</t>
  </si>
  <si>
    <t>9027</t>
  </si>
  <si>
    <t>9126</t>
  </si>
  <si>
    <t>9261</t>
  </si>
  <si>
    <t>9285</t>
  </si>
  <si>
    <t>93740</t>
  </si>
  <si>
    <t>8978</t>
  </si>
  <si>
    <t>8979</t>
  </si>
  <si>
    <t>9313</t>
  </si>
  <si>
    <t>9496</t>
  </si>
  <si>
    <t>גורם 181</t>
  </si>
  <si>
    <t>9047</t>
  </si>
  <si>
    <t>9048</t>
  </si>
  <si>
    <t>9074</t>
  </si>
  <si>
    <t>9220</t>
  </si>
  <si>
    <t>גורם 182</t>
  </si>
  <si>
    <t>9040</t>
  </si>
  <si>
    <t>גורם 186</t>
  </si>
  <si>
    <t>9186</t>
  </si>
  <si>
    <t>9187</t>
  </si>
  <si>
    <t>464740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</si>
  <si>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</si>
  <si>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</si>
  <si>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</si>
  <si>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</si>
  <si>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</si>
  <si>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</si>
  <si>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</si>
  <si>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</si>
  <si>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</si>
  <si>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</si>
  <si>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חייבים בגין עסקה עתידית SPAC-B</t>
  </si>
  <si>
    <t>8397</t>
  </si>
  <si>
    <t>חייבים וזכאים בגין שיקוף</t>
  </si>
  <si>
    <t>26630548</t>
  </si>
  <si>
    <t>חייבים/זכאים עמלת up front</t>
  </si>
  <si>
    <t>75621</t>
  </si>
  <si>
    <t>מניות הפחתת שווי ניירות חסומים</t>
  </si>
  <si>
    <t>3140130</t>
  </si>
  <si>
    <t>עמלות UP FRONT - דולר</t>
  </si>
  <si>
    <t>7890</t>
  </si>
  <si>
    <t>עמלת upfront - $אוסטרלי</t>
  </si>
  <si>
    <t>7760</t>
  </si>
  <si>
    <t>עמלת upfront - יורו</t>
  </si>
  <si>
    <t>8919</t>
  </si>
  <si>
    <t>עמלת upfront - כתר נורבגי</t>
  </si>
  <si>
    <t>8770</t>
  </si>
  <si>
    <t>עמלת upfront - לי"ש</t>
  </si>
  <si>
    <t>8295</t>
  </si>
  <si>
    <t>בטחונות דולר ארצות הברית לאומי</t>
  </si>
  <si>
    <t>300011017</t>
  </si>
  <si>
    <t>בטחונות שקל לאומי</t>
  </si>
  <si>
    <t>300011009</t>
  </si>
  <si>
    <t>אגח הפחתת  שווי ניירות חסומים</t>
  </si>
  <si>
    <t>11109151</t>
  </si>
  <si>
    <t>רבית עוש לקבל</t>
  </si>
  <si>
    <t>1111110</t>
  </si>
  <si>
    <t>מגדל מקפת קרנות פנסיה וקופות גמל בע"מ</t>
  </si>
  <si>
    <t>מקפת דמי מחלה</t>
  </si>
  <si>
    <t>גורם 171</t>
  </si>
  <si>
    <t>גורם 168</t>
  </si>
  <si>
    <t>גורם 184</t>
  </si>
  <si>
    <t>גורם 176</t>
  </si>
  <si>
    <t>גורם 128</t>
  </si>
  <si>
    <t>*גורם 115</t>
  </si>
  <si>
    <t>יובנק בע"מ</t>
  </si>
  <si>
    <t>בנק לאומי</t>
  </si>
  <si>
    <t>200040- 10- לאומי</t>
  </si>
  <si>
    <t>80031- 10- לאומי</t>
  </si>
  <si>
    <t>200005- 10- לאומי</t>
  </si>
  <si>
    <t>30005- 10- 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</si>
</sst>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3" fontId="0" fillId="0" borderId="0" xfId="11" applyFont="1" applyFill="1" applyBorder="1"/>
    <xf numFmtId="14" fontId="0" fillId="0" borderId="0" xfId="0" applyNumberFormat="1"/>
    <xf numFmtId="0" fontId="1" fillId="0" borderId="0" xfId="0" applyFont="1"/>
    <xf numFmtId="166" fontId="0" fillId="0" borderId="0" xfId="0" applyNumberFormat="1"/>
    <xf numFmtId="4" fontId="0" fillId="0" borderId="0" xfId="0" applyNumberForma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67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82">
        <v>45016</v>
      </c>
    </row>
    <row r="2" spans="1:36">
      <c r="B2" s="2" t="s">
        <v>1</v>
      </c>
      <c r="C2" s="12" t="s">
        <v>3300</v>
      </c>
    </row>
    <row r="3" spans="1:36">
      <c r="B3" s="2" t="s">
        <v>2</v>
      </c>
      <c r="C3" s="26" t="s">
        <v>3301</v>
      </c>
    </row>
    <row r="4" spans="1:36">
      <c r="B4" s="2" t="s">
        <v>3</v>
      </c>
      <c r="C4" s="83">
        <v>1161</v>
      </c>
    </row>
    <row r="6" spans="1:36" ht="26.25" customHeight="1">
      <c r="B6" s="89" t="s">
        <v>4</v>
      </c>
      <c r="C6" s="90"/>
      <c r="D6" s="91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7977.1568481511604</v>
      </c>
      <c r="D11" s="76">
        <v>0.1694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8829.4519556241303</v>
      </c>
      <c r="D13" s="78">
        <v>0.1875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12773.362171172199</v>
      </c>
      <c r="D15" s="78">
        <v>0.27129999999999999</v>
      </c>
    </row>
    <row r="16" spans="1:36">
      <c r="A16" s="10" t="s">
        <v>13</v>
      </c>
      <c r="B16" s="70" t="s">
        <v>19</v>
      </c>
      <c r="C16" s="77">
        <v>6620.8335030009939</v>
      </c>
      <c r="D16" s="78">
        <v>0.1406</v>
      </c>
    </row>
    <row r="17" spans="1:4">
      <c r="A17" s="10" t="s">
        <v>13</v>
      </c>
      <c r="B17" s="70" t="s">
        <v>195</v>
      </c>
      <c r="C17" s="77">
        <v>7241.160683766806</v>
      </c>
      <c r="D17" s="78">
        <v>0.15379999999999999</v>
      </c>
    </row>
    <row r="18" spans="1:4">
      <c r="A18" s="10" t="s">
        <v>13</v>
      </c>
      <c r="B18" s="70" t="s">
        <v>20</v>
      </c>
      <c r="C18" s="77">
        <v>933.88816704747899</v>
      </c>
      <c r="D18" s="78">
        <v>1.9800000000000002E-2</v>
      </c>
    </row>
    <row r="19" spans="1:4">
      <c r="A19" s="10" t="s">
        <v>13</v>
      </c>
      <c r="B19" s="70" t="s">
        <v>21</v>
      </c>
      <c r="C19" s="77">
        <v>1.317291242806</v>
      </c>
      <c r="D19" s="78">
        <v>0</v>
      </c>
    </row>
    <row r="20" spans="1:4">
      <c r="A20" s="10" t="s">
        <v>13</v>
      </c>
      <c r="B20" s="70" t="s">
        <v>22</v>
      </c>
      <c r="C20" s="77">
        <v>0.78432409999999997</v>
      </c>
      <c r="D20" s="78">
        <v>0</v>
      </c>
    </row>
    <row r="21" spans="1:4">
      <c r="A21" s="10" t="s">
        <v>13</v>
      </c>
      <c r="B21" s="70" t="s">
        <v>23</v>
      </c>
      <c r="C21" s="77">
        <v>198.8815389723959</v>
      </c>
      <c r="D21" s="78">
        <v>4.1999999999999997E-3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83.806577130975995</v>
      </c>
      <c r="D26" s="78">
        <v>1.8E-3</v>
      </c>
    </row>
    <row r="27" spans="1:4">
      <c r="A27" s="10" t="s">
        <v>13</v>
      </c>
      <c r="B27" s="70" t="s">
        <v>28</v>
      </c>
      <c r="C27" s="77">
        <v>5.0013532676388603</v>
      </c>
      <c r="D27" s="78">
        <v>1E-4</v>
      </c>
    </row>
    <row r="28" spans="1:4">
      <c r="A28" s="10" t="s">
        <v>13</v>
      </c>
      <c r="B28" s="70" t="s">
        <v>29</v>
      </c>
      <c r="C28" s="77">
        <v>7.4886620885999999</v>
      </c>
      <c r="D28" s="78">
        <v>2.0000000000000001E-4</v>
      </c>
    </row>
    <row r="29" spans="1:4">
      <c r="A29" s="10" t="s">
        <v>13</v>
      </c>
      <c r="B29" s="70" t="s">
        <v>30</v>
      </c>
      <c r="C29" s="77">
        <v>1.1951359E-3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-312.50814662472811</v>
      </c>
      <c r="D31" s="78">
        <v>-6.6E-3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2375.657453551727</v>
      </c>
      <c r="D33" s="78">
        <v>5.0500000000000003E-2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348.69666522099999</v>
      </c>
      <c r="D37" s="78">
        <v>7.4000000000000003E-3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47084.98024284908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148.90991222816609</v>
      </c>
      <c r="D43" s="78">
        <f>C43/$C$42</f>
        <v>3.1625777787340462E-3</v>
      </c>
    </row>
    <row r="44" spans="1:4">
      <c r="B44" s="11" t="s">
        <v>197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3.8961999999999999</v>
      </c>
    </row>
    <row r="48" spans="1:4">
      <c r="C48" t="s">
        <v>120</v>
      </c>
      <c r="D48">
        <v>2.4015</v>
      </c>
    </row>
    <row r="49" spans="3:4">
      <c r="C49" t="s">
        <v>106</v>
      </c>
      <c r="D49">
        <v>3.5859999999999999</v>
      </c>
    </row>
    <row r="50" spans="3:4">
      <c r="C50" t="s">
        <v>201</v>
      </c>
      <c r="D50">
        <v>0.45679999999999998</v>
      </c>
    </row>
    <row r="51" spans="3:4">
      <c r="C51" t="s">
        <v>116</v>
      </c>
      <c r="D51">
        <v>2.6469</v>
      </c>
    </row>
    <row r="52" spans="3:4">
      <c r="C52" t="s">
        <v>199</v>
      </c>
      <c r="D52">
        <v>2.7012000000000001E-2</v>
      </c>
    </row>
    <row r="53" spans="3:4">
      <c r="C53" t="s">
        <v>202</v>
      </c>
      <c r="D53">
        <v>0.34379999999999999</v>
      </c>
    </row>
    <row r="54" spans="3:4">
      <c r="C54" t="s">
        <v>200</v>
      </c>
      <c r="D54">
        <v>0.34489999999999998</v>
      </c>
    </row>
    <row r="55" spans="3:4">
      <c r="C55" t="s">
        <v>203</v>
      </c>
      <c r="D55">
        <v>0.18770000000000001</v>
      </c>
    </row>
    <row r="56" spans="3:4">
      <c r="C56" t="s">
        <v>113</v>
      </c>
      <c r="D56">
        <v>4.4261999999999997</v>
      </c>
    </row>
    <row r="57" spans="3:4">
      <c r="C57" t="s">
        <v>198</v>
      </c>
      <c r="D57">
        <v>3.9140000000000001</v>
      </c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</sheetData>
  <sortState xmlns:xlrd2="http://schemas.microsoft.com/office/spreadsheetml/2017/richdata2" ref="A47:BI59">
    <sortCondition ref="C47:C59"/>
  </sortState>
  <mergeCells count="1">
    <mergeCell ref="B6:D6"/>
  </mergeCells>
  <dataValidations count="1">
    <dataValidation allowBlank="1" showInputMessage="1" showErrorMessage="1" sqref="C1:C4" xr:uid="{1D5F0A76-5A4B-43FD-945C-36B5A75E39C4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82">
        <v>45016</v>
      </c>
    </row>
    <row r="2" spans="2:61" s="1" customFormat="1">
      <c r="B2" s="2" t="s">
        <v>1</v>
      </c>
      <c r="C2" s="12" t="s">
        <v>3300</v>
      </c>
    </row>
    <row r="3" spans="2:61" s="1" customFormat="1">
      <c r="B3" s="2" t="s">
        <v>2</v>
      </c>
      <c r="C3" s="26" t="s">
        <v>3301</v>
      </c>
    </row>
    <row r="4" spans="2:61" s="1" customFormat="1">
      <c r="B4" s="2" t="s">
        <v>3</v>
      </c>
      <c r="C4" s="83">
        <v>1161</v>
      </c>
    </row>
    <row r="6" spans="2:6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1" ht="26.25" customHeight="1">
      <c r="B7" s="102" t="s">
        <v>98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0.78432409999999997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3.1980200000000001</v>
      </c>
      <c r="K12" s="80">
        <v>4.0773999999999999</v>
      </c>
      <c r="L12" s="80">
        <v>1E-4</v>
      </c>
    </row>
    <row r="13" spans="2:61">
      <c r="B13" s="79" t="s">
        <v>2197</v>
      </c>
      <c r="C13" s="16"/>
      <c r="D13" s="16"/>
      <c r="E13" s="16"/>
      <c r="G13" s="81">
        <v>0</v>
      </c>
      <c r="I13" s="81">
        <v>3.1980200000000001</v>
      </c>
      <c r="K13" s="80">
        <v>4.0773999999999999</v>
      </c>
      <c r="L13" s="80">
        <v>1E-4</v>
      </c>
    </row>
    <row r="14" spans="2:61">
      <c r="B14" t="s">
        <v>2198</v>
      </c>
      <c r="C14" t="s">
        <v>2199</v>
      </c>
      <c r="D14" t="s">
        <v>100</v>
      </c>
      <c r="E14" t="s">
        <v>123</v>
      </c>
      <c r="F14" t="s">
        <v>102</v>
      </c>
      <c r="G14" s="77">
        <v>0.38</v>
      </c>
      <c r="H14" s="77">
        <v>731000</v>
      </c>
      <c r="I14" s="77">
        <v>2.7778</v>
      </c>
      <c r="J14" s="78">
        <v>0</v>
      </c>
      <c r="K14" s="78">
        <v>3.5415999999999999</v>
      </c>
      <c r="L14" s="78">
        <v>1E-4</v>
      </c>
    </row>
    <row r="15" spans="2:61">
      <c r="B15" t="s">
        <v>2200</v>
      </c>
      <c r="C15" t="s">
        <v>2201</v>
      </c>
      <c r="D15" t="s">
        <v>100</v>
      </c>
      <c r="E15" t="s">
        <v>123</v>
      </c>
      <c r="F15" t="s">
        <v>102</v>
      </c>
      <c r="G15" s="77">
        <v>-0.38</v>
      </c>
      <c r="H15" s="77">
        <v>1906900</v>
      </c>
      <c r="I15" s="77">
        <v>-7.2462200000000001</v>
      </c>
      <c r="J15" s="78">
        <v>0</v>
      </c>
      <c r="K15" s="78">
        <v>-9.2387999999999995</v>
      </c>
      <c r="L15" s="78">
        <v>-2.0000000000000001E-4</v>
      </c>
    </row>
    <row r="16" spans="2:61">
      <c r="B16" t="s">
        <v>2202</v>
      </c>
      <c r="C16" t="s">
        <v>2203</v>
      </c>
      <c r="D16" t="s">
        <v>100</v>
      </c>
      <c r="E16" t="s">
        <v>123</v>
      </c>
      <c r="F16" t="s">
        <v>102</v>
      </c>
      <c r="G16" s="77">
        <v>3.48</v>
      </c>
      <c r="H16" s="77">
        <v>220300</v>
      </c>
      <c r="I16" s="77">
        <v>7.6664399999999997</v>
      </c>
      <c r="J16" s="78">
        <v>0</v>
      </c>
      <c r="K16" s="78">
        <v>9.7745999999999995</v>
      </c>
      <c r="L16" s="78">
        <v>2.0000000000000001E-4</v>
      </c>
    </row>
    <row r="17" spans="2:12">
      <c r="B17" t="s">
        <v>2204</v>
      </c>
      <c r="C17" t="s">
        <v>2205</v>
      </c>
      <c r="D17" t="s">
        <v>100</v>
      </c>
      <c r="E17" t="s">
        <v>123</v>
      </c>
      <c r="F17" t="s">
        <v>102</v>
      </c>
      <c r="G17" s="77">
        <v>-3.48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s="79" t="s">
        <v>2206</v>
      </c>
      <c r="C18" s="16"/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213</v>
      </c>
      <c r="C19" t="s">
        <v>213</v>
      </c>
      <c r="D19" s="16"/>
      <c r="E19" t="s">
        <v>213</v>
      </c>
      <c r="F19" t="s">
        <v>213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s="79" t="s">
        <v>2207</v>
      </c>
      <c r="C20" s="16"/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213</v>
      </c>
      <c r="C21" t="s">
        <v>213</v>
      </c>
      <c r="D21" s="16"/>
      <c r="E21" t="s">
        <v>213</v>
      </c>
      <c r="F21" t="s">
        <v>213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s="79" t="s">
        <v>1024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213</v>
      </c>
      <c r="C23" t="s">
        <v>213</v>
      </c>
      <c r="D23" s="16"/>
      <c r="E23" t="s">
        <v>213</v>
      </c>
      <c r="F23" t="s">
        <v>213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228</v>
      </c>
      <c r="C24" s="16"/>
      <c r="D24" s="16"/>
      <c r="E24" s="16"/>
      <c r="G24" s="81">
        <v>0</v>
      </c>
      <c r="I24" s="81">
        <v>-2.4136959</v>
      </c>
      <c r="K24" s="80">
        <v>-3.0773999999999999</v>
      </c>
      <c r="L24" s="80">
        <v>-1E-4</v>
      </c>
    </row>
    <row r="25" spans="2:12">
      <c r="B25" s="79" t="s">
        <v>2197</v>
      </c>
      <c r="C25" s="16"/>
      <c r="D25" s="16"/>
      <c r="E25" s="16"/>
      <c r="G25" s="81">
        <v>0</v>
      </c>
      <c r="I25" s="81">
        <v>-2.4136959</v>
      </c>
      <c r="K25" s="80">
        <v>-3.0773999999999999</v>
      </c>
      <c r="L25" s="80">
        <v>-1E-4</v>
      </c>
    </row>
    <row r="26" spans="2:12">
      <c r="B26" t="s">
        <v>2208</v>
      </c>
      <c r="C26" t="s">
        <v>2209</v>
      </c>
      <c r="D26" t="s">
        <v>1965</v>
      </c>
      <c r="E26" t="s">
        <v>123</v>
      </c>
      <c r="F26" t="s">
        <v>110</v>
      </c>
      <c r="G26" s="77">
        <v>3.54</v>
      </c>
      <c r="H26" s="77">
        <v>3750</v>
      </c>
      <c r="I26" s="77">
        <v>0.51722055</v>
      </c>
      <c r="J26" s="78">
        <v>0</v>
      </c>
      <c r="K26" s="78">
        <v>0.65939999999999999</v>
      </c>
      <c r="L26" s="78">
        <v>0</v>
      </c>
    </row>
    <row r="27" spans="2:12">
      <c r="B27" t="s">
        <v>2210</v>
      </c>
      <c r="C27" t="s">
        <v>2211</v>
      </c>
      <c r="D27" t="s">
        <v>1965</v>
      </c>
      <c r="E27" t="s">
        <v>123</v>
      </c>
      <c r="F27" t="s">
        <v>110</v>
      </c>
      <c r="G27" s="77">
        <v>-3.54</v>
      </c>
      <c r="H27" s="77">
        <v>250</v>
      </c>
      <c r="I27" s="77">
        <v>-3.4481369999999997E-2</v>
      </c>
      <c r="J27" s="78">
        <v>0</v>
      </c>
      <c r="K27" s="78">
        <v>-4.3999999999999997E-2</v>
      </c>
      <c r="L27" s="78">
        <v>0</v>
      </c>
    </row>
    <row r="28" spans="2:12">
      <c r="B28" t="s">
        <v>2212</v>
      </c>
      <c r="C28" t="s">
        <v>2213</v>
      </c>
      <c r="D28" t="s">
        <v>1965</v>
      </c>
      <c r="E28" t="s">
        <v>123</v>
      </c>
      <c r="F28" t="s">
        <v>110</v>
      </c>
      <c r="G28" s="77">
        <v>-3.54</v>
      </c>
      <c r="H28" s="77">
        <v>30750</v>
      </c>
      <c r="I28" s="77">
        <v>-4.2412085099999999</v>
      </c>
      <c r="J28" s="78">
        <v>0</v>
      </c>
      <c r="K28" s="78">
        <v>-5.4074999999999998</v>
      </c>
      <c r="L28" s="78">
        <v>-1E-4</v>
      </c>
    </row>
    <row r="29" spans="2:12">
      <c r="B29" t="s">
        <v>2214</v>
      </c>
      <c r="C29" t="s">
        <v>2215</v>
      </c>
      <c r="D29" t="s">
        <v>1965</v>
      </c>
      <c r="E29" t="s">
        <v>123</v>
      </c>
      <c r="F29" t="s">
        <v>110</v>
      </c>
      <c r="G29" s="77">
        <v>3.54</v>
      </c>
      <c r="H29" s="77">
        <v>9750</v>
      </c>
      <c r="I29" s="77">
        <v>1.34477343</v>
      </c>
      <c r="J29" s="78">
        <v>0</v>
      </c>
      <c r="K29" s="78">
        <v>1.7145999999999999</v>
      </c>
      <c r="L29" s="78">
        <v>0</v>
      </c>
    </row>
    <row r="30" spans="2:12">
      <c r="B30" s="79" t="s">
        <v>2216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s="16"/>
      <c r="E31" t="s">
        <v>213</v>
      </c>
      <c r="F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2207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213</v>
      </c>
      <c r="C33" t="s">
        <v>213</v>
      </c>
      <c r="D33" s="16"/>
      <c r="E33" t="s">
        <v>213</v>
      </c>
      <c r="F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s="79" t="s">
        <v>2217</v>
      </c>
      <c r="C34" s="16"/>
      <c r="D34" s="16"/>
      <c r="E34" s="16"/>
      <c r="G34" s="81">
        <v>0</v>
      </c>
      <c r="I34" s="81">
        <v>0</v>
      </c>
      <c r="K34" s="80">
        <v>0</v>
      </c>
      <c r="L34" s="80">
        <v>0</v>
      </c>
    </row>
    <row r="35" spans="2:12">
      <c r="B35" t="s">
        <v>213</v>
      </c>
      <c r="C35" t="s">
        <v>213</v>
      </c>
      <c r="D35" s="16"/>
      <c r="E35" t="s">
        <v>213</v>
      </c>
      <c r="F35" t="s">
        <v>213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  <c r="L35" s="78">
        <v>0</v>
      </c>
    </row>
    <row r="36" spans="2:12">
      <c r="B36" s="79" t="s">
        <v>1024</v>
      </c>
      <c r="C36" s="16"/>
      <c r="D36" s="16"/>
      <c r="E36" s="16"/>
      <c r="G36" s="81">
        <v>0</v>
      </c>
      <c r="I36" s="81">
        <v>0</v>
      </c>
      <c r="K36" s="80">
        <v>0</v>
      </c>
      <c r="L36" s="80">
        <v>0</v>
      </c>
    </row>
    <row r="37" spans="2:12">
      <c r="B37" t="s">
        <v>213</v>
      </c>
      <c r="C37" t="s">
        <v>213</v>
      </c>
      <c r="D37" s="16"/>
      <c r="E37" t="s">
        <v>213</v>
      </c>
      <c r="F37" t="s">
        <v>213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  <c r="L37" s="78">
        <v>0</v>
      </c>
    </row>
    <row r="38" spans="2:12">
      <c r="B38" t="s">
        <v>230</v>
      </c>
      <c r="C38" s="16"/>
      <c r="D38" s="16"/>
      <c r="E38" s="16"/>
    </row>
    <row r="39" spans="2:12">
      <c r="B39" t="s">
        <v>350</v>
      </c>
      <c r="C39" s="16"/>
      <c r="D39" s="16"/>
      <c r="E39" s="16"/>
    </row>
    <row r="40" spans="2:12">
      <c r="B40" t="s">
        <v>351</v>
      </c>
      <c r="C40" s="16"/>
      <c r="D40" s="16"/>
      <c r="E40" s="16"/>
    </row>
    <row r="41" spans="2:12">
      <c r="B41" t="s">
        <v>352</v>
      </c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82">
        <v>45016</v>
      </c>
    </row>
    <row r="2" spans="1:60" s="1" customFormat="1">
      <c r="B2" s="2" t="s">
        <v>1</v>
      </c>
      <c r="C2" s="12" t="s">
        <v>3300</v>
      </c>
    </row>
    <row r="3" spans="1:60" s="1" customFormat="1">
      <c r="B3" s="2" t="s">
        <v>2</v>
      </c>
      <c r="C3" s="26" t="s">
        <v>3301</v>
      </c>
    </row>
    <row r="4" spans="1:60" s="1" customFormat="1">
      <c r="B4" s="2" t="s">
        <v>3</v>
      </c>
      <c r="C4" s="83">
        <v>1161</v>
      </c>
    </row>
    <row r="6" spans="1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4"/>
      <c r="BD6" s="16" t="s">
        <v>100</v>
      </c>
      <c r="BF6" s="16" t="s">
        <v>101</v>
      </c>
      <c r="BH6" s="19" t="s">
        <v>102</v>
      </c>
    </row>
    <row r="7" spans="1:60" ht="26.25" customHeight="1">
      <c r="B7" s="102" t="s">
        <v>103</v>
      </c>
      <c r="C7" s="103"/>
      <c r="D7" s="103"/>
      <c r="E7" s="103"/>
      <c r="F7" s="103"/>
      <c r="G7" s="103"/>
      <c r="H7" s="103"/>
      <c r="I7" s="103"/>
      <c r="J7" s="103"/>
      <c r="K7" s="104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9.9700000000000006</v>
      </c>
      <c r="H11" s="25"/>
      <c r="I11" s="75">
        <v>198.8815389723959</v>
      </c>
      <c r="J11" s="76">
        <v>1</v>
      </c>
      <c r="K11" s="76">
        <v>4.1999999999999997E-3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213</v>
      </c>
      <c r="C13" t="s">
        <v>213</v>
      </c>
      <c r="D13" s="19"/>
      <c r="E13" t="s">
        <v>213</v>
      </c>
      <c r="F13" t="s">
        <v>213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9.9700000000000006</v>
      </c>
      <c r="H14" s="19"/>
      <c r="I14" s="81">
        <v>198.8815389723959</v>
      </c>
      <c r="J14" s="80">
        <v>1</v>
      </c>
      <c r="K14" s="80">
        <v>4.1999999999999997E-3</v>
      </c>
      <c r="BF14" s="16" t="s">
        <v>126</v>
      </c>
    </row>
    <row r="15" spans="1:60">
      <c r="B15" t="s">
        <v>2218</v>
      </c>
      <c r="C15" t="s">
        <v>2219</v>
      </c>
      <c r="D15" t="s">
        <v>123</v>
      </c>
      <c r="E15" t="s">
        <v>123</v>
      </c>
      <c r="F15" t="s">
        <v>106</v>
      </c>
      <c r="G15" s="77">
        <v>1.46</v>
      </c>
      <c r="H15" s="77">
        <v>191326.965</v>
      </c>
      <c r="I15" s="77">
        <v>10.017038048753999</v>
      </c>
      <c r="J15" s="78">
        <v>5.04E-2</v>
      </c>
      <c r="K15" s="78">
        <v>2.0000000000000001E-4</v>
      </c>
      <c r="BF15" s="16" t="s">
        <v>127</v>
      </c>
    </row>
    <row r="16" spans="1:60">
      <c r="B16" t="s">
        <v>2220</v>
      </c>
      <c r="C16" t="s">
        <v>2221</v>
      </c>
      <c r="D16" t="s">
        <v>123</v>
      </c>
      <c r="E16" t="s">
        <v>123</v>
      </c>
      <c r="F16" t="s">
        <v>116</v>
      </c>
      <c r="G16" s="77">
        <v>0.19</v>
      </c>
      <c r="H16" s="77">
        <v>425512.27619999961</v>
      </c>
      <c r="I16" s="77">
        <v>2.1399480433601799</v>
      </c>
      <c r="J16" s="78">
        <v>1.0800000000000001E-2</v>
      </c>
      <c r="K16" s="78">
        <v>0</v>
      </c>
      <c r="BF16" s="16" t="s">
        <v>128</v>
      </c>
    </row>
    <row r="17" spans="2:58">
      <c r="B17" t="s">
        <v>2222</v>
      </c>
      <c r="C17" t="s">
        <v>2223</v>
      </c>
      <c r="D17" t="s">
        <v>123</v>
      </c>
      <c r="E17" t="s">
        <v>123</v>
      </c>
      <c r="F17" t="s">
        <v>106</v>
      </c>
      <c r="G17" s="77">
        <v>4.63</v>
      </c>
      <c r="H17" s="77">
        <v>925294.44499999995</v>
      </c>
      <c r="I17" s="77">
        <v>153.62830223335101</v>
      </c>
      <c r="J17" s="78">
        <v>0.77249999999999996</v>
      </c>
      <c r="K17" s="78">
        <v>3.3E-3</v>
      </c>
      <c r="BF17" s="16" t="s">
        <v>129</v>
      </c>
    </row>
    <row r="18" spans="2:58">
      <c r="B18" t="s">
        <v>2224</v>
      </c>
      <c r="C18" t="s">
        <v>2225</v>
      </c>
      <c r="D18" t="s">
        <v>123</v>
      </c>
      <c r="E18" t="s">
        <v>123</v>
      </c>
      <c r="F18" t="s">
        <v>110</v>
      </c>
      <c r="G18" s="77">
        <v>3.28</v>
      </c>
      <c r="H18" s="77">
        <v>46494.489109499984</v>
      </c>
      <c r="I18" s="77">
        <v>5.9417799737646302</v>
      </c>
      <c r="J18" s="78">
        <v>2.9899999999999999E-2</v>
      </c>
      <c r="K18" s="78">
        <v>1E-4</v>
      </c>
      <c r="BF18" s="16" t="s">
        <v>130</v>
      </c>
    </row>
    <row r="19" spans="2:58">
      <c r="B19" t="s">
        <v>2226</v>
      </c>
      <c r="C19" t="s">
        <v>2227</v>
      </c>
      <c r="D19" t="s">
        <v>123</v>
      </c>
      <c r="E19" t="s">
        <v>123</v>
      </c>
      <c r="F19" t="s">
        <v>106</v>
      </c>
      <c r="G19" s="77">
        <v>0.41</v>
      </c>
      <c r="H19" s="77">
        <v>1846916.2374795002</v>
      </c>
      <c r="I19" s="77">
        <v>27.154470673166099</v>
      </c>
      <c r="J19" s="78">
        <v>0.13650000000000001</v>
      </c>
      <c r="K19" s="78">
        <v>5.9999999999999995E-4</v>
      </c>
      <c r="BF19" s="16" t="s">
        <v>131</v>
      </c>
    </row>
    <row r="20" spans="2:58">
      <c r="B20" t="s">
        <v>230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350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351</v>
      </c>
      <c r="C22" s="19"/>
      <c r="D22" s="19"/>
      <c r="E22" s="19"/>
      <c r="F22" s="19"/>
      <c r="G22" s="19"/>
      <c r="H22" s="19"/>
    </row>
    <row r="23" spans="2:58">
      <c r="B23" t="s">
        <v>352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82">
        <v>45016</v>
      </c>
    </row>
    <row r="2" spans="2:81" s="1" customFormat="1">
      <c r="B2" s="2" t="s">
        <v>1</v>
      </c>
      <c r="C2" s="12" t="s">
        <v>3300</v>
      </c>
    </row>
    <row r="3" spans="2:81" s="1" customFormat="1">
      <c r="B3" s="2" t="s">
        <v>2</v>
      </c>
      <c r="C3" s="26" t="s">
        <v>3301</v>
      </c>
    </row>
    <row r="4" spans="2:81" s="1" customFormat="1">
      <c r="B4" s="2" t="s">
        <v>3</v>
      </c>
      <c r="C4" s="83">
        <v>1161</v>
      </c>
    </row>
    <row r="6" spans="2:8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81" ht="26.25" customHeight="1">
      <c r="B7" s="102" t="s">
        <v>133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2228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213</v>
      </c>
      <c r="C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2229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213</v>
      </c>
      <c r="C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2230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2231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2232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2233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2234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2228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2229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2230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2231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2232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2233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2234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</row>
    <row r="41" spans="2:17">
      <c r="B41" t="s">
        <v>350</v>
      </c>
    </row>
    <row r="42" spans="2:17">
      <c r="B42" t="s">
        <v>351</v>
      </c>
    </row>
    <row r="43" spans="2:17">
      <c r="B43" t="s">
        <v>352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82">
        <v>45016</v>
      </c>
    </row>
    <row r="2" spans="2:72" s="1" customFormat="1">
      <c r="B2" s="2" t="s">
        <v>1</v>
      </c>
      <c r="C2" s="12" t="s">
        <v>3300</v>
      </c>
    </row>
    <row r="3" spans="2:72" s="1" customFormat="1">
      <c r="B3" s="2" t="s">
        <v>2</v>
      </c>
      <c r="C3" s="26" t="s">
        <v>3301</v>
      </c>
    </row>
    <row r="4" spans="2:72" s="1" customFormat="1">
      <c r="B4" s="2" t="s">
        <v>3</v>
      </c>
      <c r="C4" s="83">
        <v>1161</v>
      </c>
    </row>
    <row r="6" spans="2:7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</row>
    <row r="7" spans="2:72" ht="26.2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2235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213</v>
      </c>
      <c r="C14" t="s">
        <v>213</v>
      </c>
      <c r="D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2236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213</v>
      </c>
      <c r="C16" t="s">
        <v>213</v>
      </c>
      <c r="D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2237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2238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1024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213</v>
      </c>
      <c r="C22" t="s">
        <v>213</v>
      </c>
      <c r="D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343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G25" s="77">
        <v>0</v>
      </c>
      <c r="H25" t="s">
        <v>213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2239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213</v>
      </c>
      <c r="C27" t="s">
        <v>213</v>
      </c>
      <c r="D27" t="s">
        <v>213</v>
      </c>
      <c r="G27" s="77">
        <v>0</v>
      </c>
      <c r="H27" t="s">
        <v>213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350</v>
      </c>
    </row>
    <row r="29" spans="2:16">
      <c r="B29" t="s">
        <v>351</v>
      </c>
    </row>
    <row r="30" spans="2:16">
      <c r="B30" t="s">
        <v>352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82">
        <v>45016</v>
      </c>
    </row>
    <row r="2" spans="2:65" s="1" customFormat="1">
      <c r="B2" s="2" t="s">
        <v>1</v>
      </c>
      <c r="C2" s="12" t="s">
        <v>3300</v>
      </c>
    </row>
    <row r="3" spans="2:65" s="1" customFormat="1">
      <c r="B3" s="2" t="s">
        <v>2</v>
      </c>
      <c r="C3" s="26" t="s">
        <v>3301</v>
      </c>
    </row>
    <row r="4" spans="2:65" s="1" customFormat="1">
      <c r="B4" s="2" t="s">
        <v>3</v>
      </c>
      <c r="C4" s="83">
        <v>1161</v>
      </c>
    </row>
    <row r="6" spans="2:6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65" ht="26.25" customHeight="1">
      <c r="B7" s="102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2240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J14" s="77">
        <v>0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2241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J16" s="77">
        <v>0</v>
      </c>
      <c r="K16" t="s">
        <v>213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355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J18" s="77">
        <v>0</v>
      </c>
      <c r="K18" t="s">
        <v>213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1024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J20" s="77">
        <v>0</v>
      </c>
      <c r="K20" t="s">
        <v>213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2242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J23" s="77">
        <v>0</v>
      </c>
      <c r="K23" t="s">
        <v>213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2243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213</v>
      </c>
      <c r="C25" t="s">
        <v>213</v>
      </c>
      <c r="D25" s="16"/>
      <c r="E25" s="16"/>
      <c r="F25" t="s">
        <v>213</v>
      </c>
      <c r="G25" t="s">
        <v>213</v>
      </c>
      <c r="J25" s="77">
        <v>0</v>
      </c>
      <c r="K25" t="s">
        <v>213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350</v>
      </c>
      <c r="D27" s="16"/>
      <c r="E27" s="16"/>
      <c r="F27" s="16"/>
    </row>
    <row r="28" spans="2:19">
      <c r="B28" t="s">
        <v>351</v>
      </c>
      <c r="D28" s="16"/>
      <c r="E28" s="16"/>
      <c r="F28" s="16"/>
    </row>
    <row r="29" spans="2:19">
      <c r="B29" t="s">
        <v>352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82">
        <v>45016</v>
      </c>
    </row>
    <row r="2" spans="2:81" s="1" customFormat="1">
      <c r="B2" s="2" t="s">
        <v>1</v>
      </c>
      <c r="C2" s="12" t="s">
        <v>3300</v>
      </c>
    </row>
    <row r="3" spans="2:81" s="1" customFormat="1">
      <c r="B3" s="2" t="s">
        <v>2</v>
      </c>
      <c r="C3" s="26" t="s">
        <v>3301</v>
      </c>
    </row>
    <row r="4" spans="2:81" s="1" customFormat="1">
      <c r="B4" s="2" t="s">
        <v>3</v>
      </c>
      <c r="C4" s="83">
        <v>1161</v>
      </c>
    </row>
    <row r="6" spans="2:81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81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9.4600000000000009</v>
      </c>
      <c r="K11" s="7"/>
      <c r="L11" s="7"/>
      <c r="M11" s="76">
        <v>3.8600000000000002E-2</v>
      </c>
      <c r="N11" s="75">
        <v>54375.15</v>
      </c>
      <c r="O11" s="7"/>
      <c r="P11" s="75">
        <v>83.806577130975995</v>
      </c>
      <c r="Q11" s="7"/>
      <c r="R11" s="76">
        <v>1</v>
      </c>
      <c r="S11" s="76">
        <v>1.8E-3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7.01</v>
      </c>
      <c r="M12" s="80">
        <v>2.9700000000000001E-2</v>
      </c>
      <c r="N12" s="81">
        <v>38715.199999999997</v>
      </c>
      <c r="P12" s="81">
        <v>49.088126065974997</v>
      </c>
      <c r="R12" s="80">
        <v>0.5857</v>
      </c>
      <c r="S12" s="80">
        <v>1E-3</v>
      </c>
    </row>
    <row r="13" spans="2:81">
      <c r="B13" s="79" t="s">
        <v>2240</v>
      </c>
      <c r="C13" s="16"/>
      <c r="D13" s="16"/>
      <c r="E13" s="16"/>
      <c r="J13" s="81">
        <v>7.26</v>
      </c>
      <c r="M13" s="80">
        <v>2.81E-2</v>
      </c>
      <c r="N13" s="81">
        <v>36790.160000000003</v>
      </c>
      <c r="P13" s="81">
        <v>46.559569089950998</v>
      </c>
      <c r="R13" s="80">
        <v>0.55559999999999998</v>
      </c>
      <c r="S13" s="80">
        <v>1E-3</v>
      </c>
    </row>
    <row r="14" spans="2:81">
      <c r="B14" t="s">
        <v>2244</v>
      </c>
      <c r="C14" t="s">
        <v>2245</v>
      </c>
      <c r="D14" t="s">
        <v>123</v>
      </c>
      <c r="E14" t="s">
        <v>380</v>
      </c>
      <c r="F14" t="s">
        <v>127</v>
      </c>
      <c r="G14" t="s">
        <v>208</v>
      </c>
      <c r="H14" t="s">
        <v>209</v>
      </c>
      <c r="I14" t="s">
        <v>2246</v>
      </c>
      <c r="J14" s="77">
        <v>6.24</v>
      </c>
      <c r="K14" t="s">
        <v>102</v>
      </c>
      <c r="L14" s="78">
        <v>4.9000000000000002E-2</v>
      </c>
      <c r="M14" s="78">
        <v>2.7300000000000001E-2</v>
      </c>
      <c r="N14" s="77">
        <v>7798.13</v>
      </c>
      <c r="O14" s="77">
        <v>151.35</v>
      </c>
      <c r="P14" s="77">
        <v>11.802469755000001</v>
      </c>
      <c r="Q14" s="78">
        <v>0</v>
      </c>
      <c r="R14" s="78">
        <v>0.14080000000000001</v>
      </c>
      <c r="S14" s="78">
        <v>2.9999999999999997E-4</v>
      </c>
    </row>
    <row r="15" spans="2:81">
      <c r="B15" t="s">
        <v>2247</v>
      </c>
      <c r="C15" t="s">
        <v>2248</v>
      </c>
      <c r="D15" t="s">
        <v>123</v>
      </c>
      <c r="E15" t="s">
        <v>380</v>
      </c>
      <c r="F15" t="s">
        <v>127</v>
      </c>
      <c r="G15" t="s">
        <v>208</v>
      </c>
      <c r="H15" t="s">
        <v>209</v>
      </c>
      <c r="I15" t="s">
        <v>2249</v>
      </c>
      <c r="J15" s="77">
        <v>10</v>
      </c>
      <c r="K15" t="s">
        <v>102</v>
      </c>
      <c r="L15" s="78">
        <v>4.1000000000000002E-2</v>
      </c>
      <c r="M15" s="78">
        <v>2.5399999999999999E-2</v>
      </c>
      <c r="N15" s="77">
        <v>15916.3</v>
      </c>
      <c r="O15" s="77">
        <v>134.38999999999999</v>
      </c>
      <c r="P15" s="77">
        <v>21.389915569999999</v>
      </c>
      <c r="Q15" s="78">
        <v>0</v>
      </c>
      <c r="R15" s="78">
        <v>0.25519999999999998</v>
      </c>
      <c r="S15" s="78">
        <v>5.0000000000000001E-4</v>
      </c>
    </row>
    <row r="16" spans="2:81">
      <c r="B16" t="s">
        <v>2250</v>
      </c>
      <c r="C16" t="s">
        <v>2251</v>
      </c>
      <c r="D16" t="s">
        <v>123</v>
      </c>
      <c r="E16" t="s">
        <v>2252</v>
      </c>
      <c r="F16" t="s">
        <v>1013</v>
      </c>
      <c r="G16" t="s">
        <v>362</v>
      </c>
      <c r="H16" t="s">
        <v>150</v>
      </c>
      <c r="I16" t="s">
        <v>306</v>
      </c>
      <c r="J16" s="77">
        <v>5.54</v>
      </c>
      <c r="K16" t="s">
        <v>102</v>
      </c>
      <c r="L16" s="78">
        <v>1.89E-2</v>
      </c>
      <c r="M16" s="78">
        <v>1.9900000000000001E-2</v>
      </c>
      <c r="N16" s="77">
        <v>5236.1499999999996</v>
      </c>
      <c r="O16" s="77">
        <v>111.56</v>
      </c>
      <c r="P16" s="77">
        <v>5.8414489400000003</v>
      </c>
      <c r="Q16" s="78">
        <v>0</v>
      </c>
      <c r="R16" s="78">
        <v>6.9699999999999998E-2</v>
      </c>
      <c r="S16" s="78">
        <v>1E-4</v>
      </c>
    </row>
    <row r="17" spans="2:19">
      <c r="B17" t="s">
        <v>2253</v>
      </c>
      <c r="C17" t="s">
        <v>2254</v>
      </c>
      <c r="D17" t="s">
        <v>123</v>
      </c>
      <c r="E17" t="s">
        <v>2255</v>
      </c>
      <c r="F17" t="s">
        <v>361</v>
      </c>
      <c r="G17" t="s">
        <v>421</v>
      </c>
      <c r="H17" t="s">
        <v>209</v>
      </c>
      <c r="I17" t="s">
        <v>414</v>
      </c>
      <c r="J17" s="77">
        <v>3.22</v>
      </c>
      <c r="K17" t="s">
        <v>102</v>
      </c>
      <c r="L17" s="78">
        <v>8.5000000000000006E-3</v>
      </c>
      <c r="M17" s="78">
        <v>5.0500000000000003E-2</v>
      </c>
      <c r="N17" s="77">
        <v>4366.5</v>
      </c>
      <c r="O17" s="77">
        <v>94.43</v>
      </c>
      <c r="P17" s="77">
        <v>4.1232859499999996</v>
      </c>
      <c r="Q17" s="78">
        <v>0</v>
      </c>
      <c r="R17" s="78">
        <v>4.9200000000000001E-2</v>
      </c>
      <c r="S17" s="78">
        <v>1E-4</v>
      </c>
    </row>
    <row r="18" spans="2:19">
      <c r="B18" t="s">
        <v>2256</v>
      </c>
      <c r="C18" t="s">
        <v>2257</v>
      </c>
      <c r="D18" t="s">
        <v>123</v>
      </c>
      <c r="E18" t="s">
        <v>2258</v>
      </c>
      <c r="F18" t="s">
        <v>361</v>
      </c>
      <c r="G18" t="s">
        <v>421</v>
      </c>
      <c r="H18" t="s">
        <v>209</v>
      </c>
      <c r="I18" t="s">
        <v>306</v>
      </c>
      <c r="J18" s="77">
        <v>3.34</v>
      </c>
      <c r="K18" t="s">
        <v>102</v>
      </c>
      <c r="L18" s="78">
        <v>6.5000000000000002E-2</v>
      </c>
      <c r="M18" s="78">
        <v>1.5900000000000001E-2</v>
      </c>
      <c r="N18" s="77">
        <v>3.01</v>
      </c>
      <c r="O18" s="77">
        <v>173.84</v>
      </c>
      <c r="P18" s="77">
        <v>5.2325840000000002E-3</v>
      </c>
      <c r="Q18" s="78">
        <v>0</v>
      </c>
      <c r="R18" s="78">
        <v>1E-4</v>
      </c>
      <c r="S18" s="78">
        <v>0</v>
      </c>
    </row>
    <row r="19" spans="2:19">
      <c r="B19" t="s">
        <v>2259</v>
      </c>
      <c r="C19" t="s">
        <v>2260</v>
      </c>
      <c r="D19" t="s">
        <v>123</v>
      </c>
      <c r="E19" t="s">
        <v>420</v>
      </c>
      <c r="F19" t="s">
        <v>127</v>
      </c>
      <c r="G19" t="s">
        <v>421</v>
      </c>
      <c r="H19" t="s">
        <v>209</v>
      </c>
      <c r="I19" t="s">
        <v>236</v>
      </c>
      <c r="J19" s="77">
        <v>1.94</v>
      </c>
      <c r="K19" t="s">
        <v>102</v>
      </c>
      <c r="L19" s="78">
        <v>5.6000000000000001E-2</v>
      </c>
      <c r="M19" s="78">
        <v>2.4199999999999999E-2</v>
      </c>
      <c r="N19" s="77">
        <v>1620.02</v>
      </c>
      <c r="O19" s="77">
        <v>141.74</v>
      </c>
      <c r="P19" s="77">
        <v>2.2962163480000002</v>
      </c>
      <c r="Q19" s="78">
        <v>0</v>
      </c>
      <c r="R19" s="78">
        <v>2.7400000000000001E-2</v>
      </c>
      <c r="S19" s="78">
        <v>0</v>
      </c>
    </row>
    <row r="20" spans="2:19">
      <c r="B20" t="s">
        <v>2261</v>
      </c>
      <c r="C20" t="s">
        <v>2262</v>
      </c>
      <c r="D20" t="s">
        <v>123</v>
      </c>
      <c r="E20" t="s">
        <v>2263</v>
      </c>
      <c r="F20" t="s">
        <v>112</v>
      </c>
      <c r="G20" t="s">
        <v>213</v>
      </c>
      <c r="H20" t="s">
        <v>214</v>
      </c>
      <c r="I20" t="s">
        <v>306</v>
      </c>
      <c r="J20" s="77">
        <v>0.17</v>
      </c>
      <c r="K20" t="s">
        <v>102</v>
      </c>
      <c r="L20" s="78">
        <v>5.6000000000000001E-2</v>
      </c>
      <c r="M20" s="78">
        <v>5.74E-2</v>
      </c>
      <c r="N20" s="77">
        <v>1850.05</v>
      </c>
      <c r="O20" s="77">
        <v>59.511901999999999</v>
      </c>
      <c r="P20" s="77">
        <v>1.100999942951</v>
      </c>
      <c r="Q20" s="78">
        <v>0</v>
      </c>
      <c r="R20" s="78">
        <v>1.3100000000000001E-2</v>
      </c>
      <c r="S20" s="78">
        <v>0</v>
      </c>
    </row>
    <row r="21" spans="2:19">
      <c r="B21" s="79" t="s">
        <v>2241</v>
      </c>
      <c r="C21" s="16"/>
      <c r="D21" s="16"/>
      <c r="E21" s="16"/>
      <c r="J21" s="81">
        <v>2.7</v>
      </c>
      <c r="M21" s="80">
        <v>5.7700000000000001E-2</v>
      </c>
      <c r="N21" s="81">
        <v>1674.36</v>
      </c>
      <c r="P21" s="81">
        <v>1.572266221</v>
      </c>
      <c r="R21" s="80">
        <v>1.8800000000000001E-2</v>
      </c>
      <c r="S21" s="80">
        <v>0</v>
      </c>
    </row>
    <row r="22" spans="2:19">
      <c r="B22" t="s">
        <v>2264</v>
      </c>
      <c r="C22" t="s">
        <v>2265</v>
      </c>
      <c r="D22" t="s">
        <v>123</v>
      </c>
      <c r="E22" t="s">
        <v>2252</v>
      </c>
      <c r="F22" t="s">
        <v>1013</v>
      </c>
      <c r="G22" t="s">
        <v>215</v>
      </c>
      <c r="H22" t="s">
        <v>216</v>
      </c>
      <c r="I22" t="s">
        <v>2266</v>
      </c>
      <c r="J22" s="77">
        <v>1.9</v>
      </c>
      <c r="K22" t="s">
        <v>102</v>
      </c>
      <c r="L22" s="78">
        <v>2.5000000000000001E-2</v>
      </c>
      <c r="M22" s="78">
        <v>4.8899999999999999E-2</v>
      </c>
      <c r="N22" s="77">
        <v>390.15</v>
      </c>
      <c r="O22" s="77">
        <v>95.81</v>
      </c>
      <c r="P22" s="77">
        <v>0.37380271500000001</v>
      </c>
      <c r="Q22" s="78">
        <v>0</v>
      </c>
      <c r="R22" s="78">
        <v>4.4999999999999997E-3</v>
      </c>
      <c r="S22" s="78">
        <v>0</v>
      </c>
    </row>
    <row r="23" spans="2:19">
      <c r="B23" t="s">
        <v>2267</v>
      </c>
      <c r="C23" t="s">
        <v>2268</v>
      </c>
      <c r="D23" t="s">
        <v>123</v>
      </c>
      <c r="E23" t="s">
        <v>2252</v>
      </c>
      <c r="F23" t="s">
        <v>1013</v>
      </c>
      <c r="G23" t="s">
        <v>215</v>
      </c>
      <c r="H23" t="s">
        <v>216</v>
      </c>
      <c r="I23" t="s">
        <v>2269</v>
      </c>
      <c r="J23" s="77">
        <v>5.05</v>
      </c>
      <c r="K23" t="s">
        <v>102</v>
      </c>
      <c r="L23" s="78">
        <v>3.49E-2</v>
      </c>
      <c r="M23" s="78">
        <v>5.3900000000000003E-2</v>
      </c>
      <c r="N23" s="77">
        <v>171.17</v>
      </c>
      <c r="O23" s="77">
        <v>92.47</v>
      </c>
      <c r="P23" s="77">
        <v>0.158280899</v>
      </c>
      <c r="Q23" s="78">
        <v>0</v>
      </c>
      <c r="R23" s="78">
        <v>1.9E-3</v>
      </c>
      <c r="S23" s="78">
        <v>0</v>
      </c>
    </row>
    <row r="24" spans="2:19">
      <c r="B24" t="s">
        <v>2270</v>
      </c>
      <c r="C24" t="s">
        <v>2271</v>
      </c>
      <c r="D24" t="s">
        <v>123</v>
      </c>
      <c r="E24" t="s">
        <v>2272</v>
      </c>
      <c r="F24" t="s">
        <v>387</v>
      </c>
      <c r="G24" t="s">
        <v>510</v>
      </c>
      <c r="H24" t="s">
        <v>150</v>
      </c>
      <c r="I24" t="s">
        <v>2273</v>
      </c>
      <c r="J24" s="77">
        <v>2.71</v>
      </c>
      <c r="K24" t="s">
        <v>102</v>
      </c>
      <c r="L24" s="78">
        <v>2.75E-2</v>
      </c>
      <c r="M24" s="78">
        <v>5.3999999999999999E-2</v>
      </c>
      <c r="N24" s="77">
        <v>475.81</v>
      </c>
      <c r="O24" s="77">
        <v>94.97</v>
      </c>
      <c r="P24" s="77">
        <v>0.45187675700000002</v>
      </c>
      <c r="Q24" s="78">
        <v>0</v>
      </c>
      <c r="R24" s="78">
        <v>5.4000000000000003E-3</v>
      </c>
      <c r="S24" s="78">
        <v>0</v>
      </c>
    </row>
    <row r="25" spans="2:19">
      <c r="B25" t="s">
        <v>2274</v>
      </c>
      <c r="C25" t="s">
        <v>2275</v>
      </c>
      <c r="D25" t="s">
        <v>123</v>
      </c>
      <c r="E25" t="s">
        <v>1363</v>
      </c>
      <c r="F25" t="s">
        <v>801</v>
      </c>
      <c r="G25" t="s">
        <v>610</v>
      </c>
      <c r="H25" t="s">
        <v>216</v>
      </c>
      <c r="I25" t="s">
        <v>2276</v>
      </c>
      <c r="J25" s="77">
        <v>3.59</v>
      </c>
      <c r="K25" t="s">
        <v>102</v>
      </c>
      <c r="L25" s="78">
        <v>3.3500000000000002E-2</v>
      </c>
      <c r="M25" s="78">
        <v>7.3599999999999999E-2</v>
      </c>
      <c r="N25" s="77">
        <v>318.45</v>
      </c>
      <c r="O25" s="77">
        <v>87.74</v>
      </c>
      <c r="P25" s="77">
        <v>0.27940802999999997</v>
      </c>
      <c r="Q25" s="78">
        <v>0</v>
      </c>
      <c r="R25" s="78">
        <v>3.3E-3</v>
      </c>
      <c r="S25" s="78">
        <v>0</v>
      </c>
    </row>
    <row r="26" spans="2:19">
      <c r="B26" t="s">
        <v>2277</v>
      </c>
      <c r="C26" t="s">
        <v>2278</v>
      </c>
      <c r="D26" t="s">
        <v>123</v>
      </c>
      <c r="E26" t="s">
        <v>2279</v>
      </c>
      <c r="F26" t="s">
        <v>387</v>
      </c>
      <c r="G26" t="s">
        <v>677</v>
      </c>
      <c r="H26" t="s">
        <v>209</v>
      </c>
      <c r="I26" t="s">
        <v>2280</v>
      </c>
      <c r="J26" s="77">
        <v>1.66</v>
      </c>
      <c r="K26" t="s">
        <v>102</v>
      </c>
      <c r="L26" s="78">
        <v>3.15E-2</v>
      </c>
      <c r="M26" s="78">
        <v>6.1100000000000002E-2</v>
      </c>
      <c r="N26" s="77">
        <v>318.77999999999997</v>
      </c>
      <c r="O26" s="77">
        <v>96.9</v>
      </c>
      <c r="P26" s="77">
        <v>0.30889781999999999</v>
      </c>
      <c r="Q26" s="78">
        <v>0</v>
      </c>
      <c r="R26" s="78">
        <v>3.7000000000000002E-3</v>
      </c>
      <c r="S26" s="78">
        <v>0</v>
      </c>
    </row>
    <row r="27" spans="2:19">
      <c r="B27" s="79" t="s">
        <v>355</v>
      </c>
      <c r="C27" s="16"/>
      <c r="D27" s="16"/>
      <c r="E27" s="16"/>
      <c r="J27" s="81">
        <v>2.16</v>
      </c>
      <c r="M27" s="80">
        <v>5.9799999999999999E-2</v>
      </c>
      <c r="N27" s="81">
        <v>250.68</v>
      </c>
      <c r="P27" s="81">
        <v>0.95629075502399996</v>
      </c>
      <c r="R27" s="80">
        <v>1.14E-2</v>
      </c>
      <c r="S27" s="80">
        <v>0</v>
      </c>
    </row>
    <row r="28" spans="2:19">
      <c r="B28" t="s">
        <v>2281</v>
      </c>
      <c r="C28" t="s">
        <v>2282</v>
      </c>
      <c r="D28" t="s">
        <v>123</v>
      </c>
      <c r="E28" t="s">
        <v>2283</v>
      </c>
      <c r="F28" t="s">
        <v>112</v>
      </c>
      <c r="G28" t="s">
        <v>610</v>
      </c>
      <c r="H28" t="s">
        <v>2284</v>
      </c>
      <c r="I28" t="s">
        <v>517</v>
      </c>
      <c r="J28" s="77">
        <v>2.16</v>
      </c>
      <c r="K28" t="s">
        <v>106</v>
      </c>
      <c r="L28" s="78">
        <v>7.9699999999999993E-2</v>
      </c>
      <c r="M28" s="78">
        <v>5.9799999999999999E-2</v>
      </c>
      <c r="N28" s="77">
        <v>250.68</v>
      </c>
      <c r="O28" s="77">
        <v>106.38</v>
      </c>
      <c r="P28" s="77">
        <v>0.95629075502399996</v>
      </c>
      <c r="Q28" s="78">
        <v>0</v>
      </c>
      <c r="R28" s="78">
        <v>1.14E-2</v>
      </c>
      <c r="S28" s="78">
        <v>0</v>
      </c>
    </row>
    <row r="29" spans="2:19">
      <c r="B29" s="79" t="s">
        <v>1024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213</v>
      </c>
      <c r="C30" t="s">
        <v>213</v>
      </c>
      <c r="D30" s="16"/>
      <c r="E30" s="16"/>
      <c r="F30" t="s">
        <v>213</v>
      </c>
      <c r="G30" t="s">
        <v>213</v>
      </c>
      <c r="J30" s="77">
        <v>0</v>
      </c>
      <c r="K30" t="s">
        <v>213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228</v>
      </c>
      <c r="C31" s="16"/>
      <c r="D31" s="16"/>
      <c r="E31" s="16"/>
      <c r="J31" s="81">
        <v>12.91</v>
      </c>
      <c r="M31" s="80">
        <v>5.11E-2</v>
      </c>
      <c r="N31" s="81">
        <v>15659.95</v>
      </c>
      <c r="P31" s="81">
        <v>34.718451065000998</v>
      </c>
      <c r="R31" s="80">
        <v>0.4143</v>
      </c>
      <c r="S31" s="80">
        <v>6.9999999999999999E-4</v>
      </c>
    </row>
    <row r="32" spans="2:19">
      <c r="B32" s="79" t="s">
        <v>356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213</v>
      </c>
      <c r="C33" t="s">
        <v>213</v>
      </c>
      <c r="D33" s="16"/>
      <c r="E33" s="16"/>
      <c r="F33" t="s">
        <v>213</v>
      </c>
      <c r="G33" t="s">
        <v>213</v>
      </c>
      <c r="J33" s="77">
        <v>0</v>
      </c>
      <c r="K33" t="s">
        <v>213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s="79" t="s">
        <v>357</v>
      </c>
      <c r="C34" s="16"/>
      <c r="D34" s="16"/>
      <c r="E34" s="16"/>
      <c r="J34" s="81">
        <v>12.91</v>
      </c>
      <c r="M34" s="80">
        <v>5.11E-2</v>
      </c>
      <c r="N34" s="81">
        <v>15659.95</v>
      </c>
      <c r="P34" s="81">
        <v>34.718451065000998</v>
      </c>
      <c r="R34" s="80">
        <v>0.4143</v>
      </c>
      <c r="S34" s="80">
        <v>6.9999999999999999E-4</v>
      </c>
    </row>
    <row r="35" spans="2:19">
      <c r="B35" t="s">
        <v>2285</v>
      </c>
      <c r="C35" t="s">
        <v>2286</v>
      </c>
      <c r="D35" t="s">
        <v>1027</v>
      </c>
      <c r="E35" t="s">
        <v>2287</v>
      </c>
      <c r="F35" t="s">
        <v>1119</v>
      </c>
      <c r="G35" t="s">
        <v>1112</v>
      </c>
      <c r="H35" t="s">
        <v>347</v>
      </c>
      <c r="I35" t="s">
        <v>517</v>
      </c>
      <c r="J35" s="77">
        <v>14.71</v>
      </c>
      <c r="K35" t="s">
        <v>116</v>
      </c>
      <c r="L35" s="78">
        <v>4.5600000000000002E-2</v>
      </c>
      <c r="M35" s="78">
        <v>6.13E-2</v>
      </c>
      <c r="N35" s="77">
        <v>8378.2099999999991</v>
      </c>
      <c r="O35" s="77">
        <v>82.237499609105043</v>
      </c>
      <c r="P35" s="77">
        <v>18.237221508110402</v>
      </c>
      <c r="Q35" s="78">
        <v>1E-4</v>
      </c>
      <c r="R35" s="78">
        <v>0.21759999999999999</v>
      </c>
      <c r="S35" s="78">
        <v>4.0000000000000002E-4</v>
      </c>
    </row>
    <row r="36" spans="2:19">
      <c r="B36" t="s">
        <v>2288</v>
      </c>
      <c r="C36" t="s">
        <v>2289</v>
      </c>
      <c r="D36" t="s">
        <v>123</v>
      </c>
      <c r="E36" t="s">
        <v>2290</v>
      </c>
      <c r="F36" t="s">
        <v>1067</v>
      </c>
      <c r="G36" t="s">
        <v>213</v>
      </c>
      <c r="H36" t="s">
        <v>214</v>
      </c>
      <c r="I36" t="s">
        <v>517</v>
      </c>
      <c r="J36" s="77">
        <v>10.92</v>
      </c>
      <c r="K36" t="s">
        <v>116</v>
      </c>
      <c r="L36" s="78">
        <v>3.95E-2</v>
      </c>
      <c r="M36" s="78">
        <v>3.9899999999999998E-2</v>
      </c>
      <c r="N36" s="77">
        <v>7281.74</v>
      </c>
      <c r="O36" s="77">
        <v>85.51</v>
      </c>
      <c r="P36" s="77">
        <v>16.4812295568906</v>
      </c>
      <c r="Q36" s="78">
        <v>0</v>
      </c>
      <c r="R36" s="78">
        <v>0.19670000000000001</v>
      </c>
      <c r="S36" s="78">
        <v>4.0000000000000002E-4</v>
      </c>
    </row>
    <row r="37" spans="2:19">
      <c r="B37" t="s">
        <v>230</v>
      </c>
      <c r="C37" s="16"/>
      <c r="D37" s="16"/>
      <c r="E37" s="16"/>
    </row>
    <row r="38" spans="2:19">
      <c r="B38" t="s">
        <v>350</v>
      </c>
      <c r="C38" s="16"/>
      <c r="D38" s="16"/>
      <c r="E38" s="16"/>
    </row>
    <row r="39" spans="2:19">
      <c r="B39" t="s">
        <v>351</v>
      </c>
      <c r="C39" s="16"/>
      <c r="D39" s="16"/>
      <c r="E39" s="16"/>
    </row>
    <row r="40" spans="2:19">
      <c r="B40" t="s">
        <v>352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82">
        <v>45016</v>
      </c>
    </row>
    <row r="2" spans="2:98" s="1" customFormat="1">
      <c r="B2" s="2" t="s">
        <v>1</v>
      </c>
      <c r="C2" s="12" t="s">
        <v>3300</v>
      </c>
    </row>
    <row r="3" spans="2:98" s="1" customFormat="1">
      <c r="B3" s="2" t="s">
        <v>2</v>
      </c>
      <c r="C3" s="26" t="s">
        <v>3301</v>
      </c>
    </row>
    <row r="4" spans="2:98" s="1" customFormat="1">
      <c r="B4" s="2" t="s">
        <v>3</v>
      </c>
      <c r="C4" s="83">
        <v>1161</v>
      </c>
    </row>
    <row r="6" spans="2:9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98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327.93</v>
      </c>
      <c r="I11" s="7"/>
      <c r="J11" s="75">
        <v>5.0013532676388603</v>
      </c>
      <c r="K11" s="7"/>
      <c r="L11" s="76">
        <v>1</v>
      </c>
      <c r="M11" s="76">
        <v>1E-4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327.93</v>
      </c>
      <c r="J12" s="81">
        <v>5.0013532676388603</v>
      </c>
      <c r="L12" s="80">
        <v>1</v>
      </c>
      <c r="M12" s="80">
        <v>1E-4</v>
      </c>
    </row>
    <row r="13" spans="2:98">
      <c r="B13" t="s">
        <v>2291</v>
      </c>
      <c r="C13" t="s">
        <v>2292</v>
      </c>
      <c r="D13" t="s">
        <v>123</v>
      </c>
      <c r="E13" t="s">
        <v>2293</v>
      </c>
      <c r="F13" t="s">
        <v>1166</v>
      </c>
      <c r="G13" t="s">
        <v>106</v>
      </c>
      <c r="H13" s="77">
        <v>327.93</v>
      </c>
      <c r="I13" s="77">
        <v>425.30070000000001</v>
      </c>
      <c r="J13" s="77">
        <v>5.0013532676388603</v>
      </c>
      <c r="K13" s="78">
        <v>0</v>
      </c>
      <c r="L13" s="78">
        <v>1</v>
      </c>
      <c r="M13" s="78">
        <v>1E-4</v>
      </c>
    </row>
    <row r="14" spans="2:98">
      <c r="B14" s="79" t="s">
        <v>228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356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357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230</v>
      </c>
      <c r="C19" s="16"/>
      <c r="D19" s="16"/>
      <c r="E19" s="16"/>
    </row>
    <row r="20" spans="2:13">
      <c r="B20" t="s">
        <v>350</v>
      </c>
      <c r="C20" s="16"/>
      <c r="D20" s="16"/>
      <c r="E20" s="16"/>
    </row>
    <row r="21" spans="2:13">
      <c r="B21" t="s">
        <v>351</v>
      </c>
      <c r="C21" s="16"/>
      <c r="D21" s="16"/>
      <c r="E21" s="16"/>
    </row>
    <row r="22" spans="2:13">
      <c r="B22" t="s">
        <v>352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82">
        <v>45016</v>
      </c>
    </row>
    <row r="2" spans="2:55" s="1" customFormat="1">
      <c r="B2" s="2" t="s">
        <v>1</v>
      </c>
      <c r="C2" s="12" t="s">
        <v>3300</v>
      </c>
    </row>
    <row r="3" spans="2:55" s="1" customFormat="1">
      <c r="B3" s="2" t="s">
        <v>2</v>
      </c>
      <c r="C3" s="26" t="s">
        <v>3301</v>
      </c>
    </row>
    <row r="4" spans="2:55" s="1" customFormat="1">
      <c r="B4" s="2" t="s">
        <v>3</v>
      </c>
      <c r="C4" s="83">
        <v>1161</v>
      </c>
    </row>
    <row r="6" spans="2:5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55" ht="26.25" customHeight="1">
      <c r="B7" s="102" t="s">
        <v>139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2.1</v>
      </c>
      <c r="G11" s="7"/>
      <c r="H11" s="75">
        <v>7.4886620885999999</v>
      </c>
      <c r="I11" s="7"/>
      <c r="J11" s="76">
        <v>1</v>
      </c>
      <c r="K11" s="76">
        <v>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2294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213</v>
      </c>
      <c r="C14" t="s">
        <v>213</v>
      </c>
      <c r="D14" t="s">
        <v>213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2295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213</v>
      </c>
      <c r="C16" t="s">
        <v>213</v>
      </c>
      <c r="D16" t="s">
        <v>213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2296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213</v>
      </c>
      <c r="C18" t="s">
        <v>213</v>
      </c>
      <c r="D18" t="s">
        <v>213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2297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213</v>
      </c>
      <c r="C20" t="s">
        <v>213</v>
      </c>
      <c r="D20" t="s">
        <v>213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228</v>
      </c>
      <c r="C21" s="16"/>
      <c r="F21" s="81">
        <v>2.1</v>
      </c>
      <c r="H21" s="81">
        <v>7.4886620885999999</v>
      </c>
      <c r="J21" s="80">
        <v>1</v>
      </c>
      <c r="K21" s="80">
        <v>2.0000000000000001E-4</v>
      </c>
    </row>
    <row r="22" spans="2:11">
      <c r="B22" s="79" t="s">
        <v>2298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213</v>
      </c>
      <c r="C23" t="s">
        <v>213</v>
      </c>
      <c r="D23" t="s">
        <v>213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2299</v>
      </c>
      <c r="C24" s="16"/>
      <c r="F24" s="81">
        <v>2.1</v>
      </c>
      <c r="H24" s="81">
        <v>7.4886620885999999</v>
      </c>
      <c r="J24" s="80">
        <v>1</v>
      </c>
      <c r="K24" s="80">
        <v>2.0000000000000001E-4</v>
      </c>
    </row>
    <row r="25" spans="2:11">
      <c r="B25" t="s">
        <v>2300</v>
      </c>
      <c r="C25" t="s">
        <v>2301</v>
      </c>
      <c r="D25" t="s">
        <v>106</v>
      </c>
      <c r="E25" t="s">
        <v>545</v>
      </c>
      <c r="F25" s="77">
        <v>2.1</v>
      </c>
      <c r="G25" s="77">
        <v>99443.1</v>
      </c>
      <c r="H25" s="77">
        <v>7.4886620885999999</v>
      </c>
      <c r="I25" s="78">
        <v>0</v>
      </c>
      <c r="J25" s="78">
        <v>1</v>
      </c>
      <c r="K25" s="78">
        <v>2.0000000000000001E-4</v>
      </c>
    </row>
    <row r="26" spans="2:11">
      <c r="B26" s="79" t="s">
        <v>2302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213</v>
      </c>
      <c r="C27" t="s">
        <v>213</v>
      </c>
      <c r="D27" t="s">
        <v>213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2303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213</v>
      </c>
      <c r="C29" t="s">
        <v>213</v>
      </c>
      <c r="D29" t="s">
        <v>213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230</v>
      </c>
      <c r="C30" s="16"/>
    </row>
    <row r="31" spans="2:11">
      <c r="B31" t="s">
        <v>350</v>
      </c>
      <c r="C31" s="16"/>
    </row>
    <row r="32" spans="2:11">
      <c r="B32" t="s">
        <v>351</v>
      </c>
      <c r="C32" s="16"/>
    </row>
    <row r="33" spans="2:3">
      <c r="B33" t="s">
        <v>352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82">
        <v>45016</v>
      </c>
    </row>
    <row r="2" spans="2:59" s="1" customFormat="1">
      <c r="B2" s="2" t="s">
        <v>1</v>
      </c>
      <c r="C2" s="12" t="s">
        <v>3300</v>
      </c>
    </row>
    <row r="3" spans="2:59" s="1" customFormat="1">
      <c r="B3" s="2" t="s">
        <v>2</v>
      </c>
      <c r="C3" s="26" t="s">
        <v>3301</v>
      </c>
    </row>
    <row r="4" spans="2:59" s="1" customFormat="1">
      <c r="B4" s="2" t="s">
        <v>3</v>
      </c>
      <c r="C4" s="83">
        <v>1161</v>
      </c>
    </row>
    <row r="6" spans="2:5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9" ht="26.25" customHeight="1">
      <c r="B7" s="102" t="s">
        <v>141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480.94</v>
      </c>
      <c r="H11" s="7"/>
      <c r="I11" s="75">
        <v>1.1951359E-3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2304</v>
      </c>
      <c r="C12" s="16"/>
      <c r="D12" s="16"/>
      <c r="G12" s="81">
        <v>480.94</v>
      </c>
      <c r="I12" s="81">
        <v>1.1951359E-3</v>
      </c>
      <c r="K12" s="80">
        <v>1</v>
      </c>
      <c r="L12" s="80">
        <v>0</v>
      </c>
    </row>
    <row r="13" spans="2:59">
      <c r="B13" t="s">
        <v>2305</v>
      </c>
      <c r="C13" t="s">
        <v>2306</v>
      </c>
      <c r="D13" t="s">
        <v>1553</v>
      </c>
      <c r="E13" t="s">
        <v>102</v>
      </c>
      <c r="F13" t="s">
        <v>545</v>
      </c>
      <c r="G13" s="77">
        <v>480.94</v>
      </c>
      <c r="H13" s="77">
        <v>0.2485</v>
      </c>
      <c r="I13" s="77">
        <v>1.1951359E-3</v>
      </c>
      <c r="J13" s="78">
        <v>0</v>
      </c>
      <c r="K13" s="78">
        <v>1</v>
      </c>
      <c r="L13" s="78">
        <v>0</v>
      </c>
    </row>
    <row r="14" spans="2:59">
      <c r="B14" s="79" t="s">
        <v>2192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213</v>
      </c>
      <c r="C15" t="s">
        <v>213</v>
      </c>
      <c r="D15" t="s">
        <v>213</v>
      </c>
      <c r="E15" t="s">
        <v>213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230</v>
      </c>
      <c r="C16" s="16"/>
      <c r="D16" s="16"/>
    </row>
    <row r="17" spans="2:4">
      <c r="B17" t="s">
        <v>350</v>
      </c>
      <c r="C17" s="16"/>
      <c r="D17" s="16"/>
    </row>
    <row r="18" spans="2:4">
      <c r="B18" t="s">
        <v>351</v>
      </c>
      <c r="C18" s="16"/>
      <c r="D18" s="16"/>
    </row>
    <row r="19" spans="2:4">
      <c r="B19" t="s">
        <v>352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82">
        <v>45016</v>
      </c>
    </row>
    <row r="2" spans="2:52" s="1" customFormat="1">
      <c r="B2" s="2" t="s">
        <v>1</v>
      </c>
      <c r="C2" s="12" t="s">
        <v>3300</v>
      </c>
    </row>
    <row r="3" spans="2:52" s="1" customFormat="1">
      <c r="B3" s="2" t="s">
        <v>2</v>
      </c>
      <c r="C3" s="26" t="s">
        <v>3301</v>
      </c>
    </row>
    <row r="4" spans="2:52" s="1" customFormat="1">
      <c r="B4" s="2" t="s">
        <v>3</v>
      </c>
      <c r="C4" s="83">
        <v>1161</v>
      </c>
    </row>
    <row r="6" spans="2:5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2" ht="26.25" customHeight="1">
      <c r="B7" s="102" t="s">
        <v>142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2197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2206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213</v>
      </c>
      <c r="C16" t="s">
        <v>213</v>
      </c>
      <c r="D16" t="s">
        <v>213</v>
      </c>
      <c r="E16" t="s">
        <v>213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2307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213</v>
      </c>
      <c r="C18" t="s">
        <v>213</v>
      </c>
      <c r="D18" t="s">
        <v>213</v>
      </c>
      <c r="E18" t="s">
        <v>213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2207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213</v>
      </c>
      <c r="C20" t="s">
        <v>213</v>
      </c>
      <c r="D20" t="s">
        <v>213</v>
      </c>
      <c r="E20" t="s">
        <v>213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1024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213</v>
      </c>
      <c r="C22" t="s">
        <v>213</v>
      </c>
      <c r="D22" t="s">
        <v>213</v>
      </c>
      <c r="E22" t="s">
        <v>213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2197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213</v>
      </c>
      <c r="C25" t="s">
        <v>213</v>
      </c>
      <c r="D25" t="s">
        <v>213</v>
      </c>
      <c r="E25" t="s">
        <v>213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2216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213</v>
      </c>
      <c r="C27" t="s">
        <v>213</v>
      </c>
      <c r="D27" t="s">
        <v>213</v>
      </c>
      <c r="E27" t="s">
        <v>213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2207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213</v>
      </c>
      <c r="C29" t="s">
        <v>213</v>
      </c>
      <c r="D29" t="s">
        <v>213</v>
      </c>
      <c r="E29" t="s">
        <v>213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2217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t="s">
        <v>213</v>
      </c>
      <c r="E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1024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213</v>
      </c>
      <c r="C33" t="s">
        <v>213</v>
      </c>
      <c r="D33" t="s">
        <v>213</v>
      </c>
      <c r="E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350</v>
      </c>
      <c r="C35" s="16"/>
      <c r="D35" s="16"/>
    </row>
    <row r="36" spans="2:12">
      <c r="B36" t="s">
        <v>351</v>
      </c>
      <c r="C36" s="16"/>
      <c r="D36" s="16"/>
    </row>
    <row r="37" spans="2:12">
      <c r="B37" t="s">
        <v>352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1"/>
  <sheetViews>
    <sheetView rightToLeft="1" topLeftCell="A12" workbookViewId="0">
      <selection activeCell="I18" sqref="I18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82">
        <v>45016</v>
      </c>
    </row>
    <row r="2" spans="2:13" s="1" customFormat="1">
      <c r="B2" s="2" t="s">
        <v>1</v>
      </c>
      <c r="C2" s="12" t="s">
        <v>3300</v>
      </c>
    </row>
    <row r="3" spans="2:13" s="1" customFormat="1">
      <c r="B3" s="2" t="s">
        <v>2</v>
      </c>
      <c r="C3" s="26" t="s">
        <v>3301</v>
      </c>
    </row>
    <row r="4" spans="2:13" s="1" customFormat="1">
      <c r="B4" s="2" t="s">
        <v>3</v>
      </c>
      <c r="C4" s="83">
        <v>1161</v>
      </c>
    </row>
    <row r="5" spans="2:13">
      <c r="B5" s="2"/>
    </row>
    <row r="7" spans="2:13" ht="26.25" customHeight="1">
      <c r="B7" s="92" t="s">
        <v>47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7977.1568481511604</v>
      </c>
      <c r="K11" s="76">
        <f>J11/$J$11</f>
        <v>1</v>
      </c>
      <c r="L11" s="76">
        <f>J11/'סכום נכסי הקרן'!$C$42</f>
        <v>0.16942041404727301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7977.1568481511604</v>
      </c>
      <c r="K12" s="80">
        <f t="shared" ref="K12:K41" si="0">J12/$J$11</f>
        <v>1</v>
      </c>
      <c r="L12" s="80">
        <f>J12/'סכום נכסי הקרן'!$C$42</f>
        <v>0.16942041404727301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4372.2432200000003</v>
      </c>
      <c r="K13" s="80">
        <f t="shared" si="0"/>
        <v>0.54809543089444712</v>
      </c>
      <c r="L13" s="80">
        <f>J13/'סכום נכסי הקרן'!$C$42</f>
        <v>9.2858554839555754E-2</v>
      </c>
    </row>
    <row r="14" spans="2:13">
      <c r="B14" s="86" t="s">
        <v>3308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87">
        <v>0</v>
      </c>
      <c r="I14" s="87">
        <v>0</v>
      </c>
      <c r="J14" s="88">
        <v>4.2659599999999998</v>
      </c>
      <c r="K14" s="87">
        <f t="shared" si="0"/>
        <v>5.3477198470639419E-4</v>
      </c>
      <c r="L14" s="87">
        <f>J14/'סכום נכסי הקרן'!$C$42</f>
        <v>9.0601291069839247E-5</v>
      </c>
    </row>
    <row r="15" spans="2:13">
      <c r="B15" s="86" t="s">
        <v>3309</v>
      </c>
      <c r="C15" t="s">
        <v>210</v>
      </c>
      <c r="D15" t="s">
        <v>211</v>
      </c>
      <c r="E15" t="s">
        <v>208</v>
      </c>
      <c r="F15" t="s">
        <v>209</v>
      </c>
      <c r="G15" t="s">
        <v>102</v>
      </c>
      <c r="H15" s="87">
        <v>0</v>
      </c>
      <c r="I15" s="87">
        <v>0</v>
      </c>
      <c r="J15" s="88">
        <v>4367.9772599999997</v>
      </c>
      <c r="K15" s="87">
        <f t="shared" si="0"/>
        <v>0.54756065890974071</v>
      </c>
      <c r="L15" s="87">
        <f>J15/'סכום נכסי הקרן'!$C$42</f>
        <v>9.2767953548485896E-2</v>
      </c>
    </row>
    <row r="16" spans="2:13">
      <c r="B16" s="79" t="s">
        <v>212</v>
      </c>
      <c r="D16" s="16"/>
      <c r="I16" s="80">
        <v>0</v>
      </c>
      <c r="J16" s="81">
        <v>2505.54832657716</v>
      </c>
      <c r="K16" s="80">
        <f t="shared" si="0"/>
        <v>0.31409039263880872</v>
      </c>
      <c r="L16" s="80">
        <f>J16/'סכום נכסי הקרן'!$C$42</f>
        <v>5.3213324369137525E-2</v>
      </c>
    </row>
    <row r="17" spans="2:12">
      <c r="B17" s="86" t="s">
        <v>3309</v>
      </c>
      <c r="C17" t="s">
        <v>220</v>
      </c>
      <c r="D17" t="s">
        <v>211</v>
      </c>
      <c r="E17" t="s">
        <v>208</v>
      </c>
      <c r="F17" t="s">
        <v>209</v>
      </c>
      <c r="G17" t="s">
        <v>110</v>
      </c>
      <c r="H17" s="87">
        <v>0</v>
      </c>
      <c r="I17" s="87">
        <v>0</v>
      </c>
      <c r="J17" s="88">
        <f>0.016831584+203.850041164-1.73283495</f>
        <v>202.13403779799998</v>
      </c>
      <c r="K17" s="87">
        <f t="shared" si="0"/>
        <v>2.5339107860822357E-2</v>
      </c>
      <c r="L17" s="87">
        <f>J17/'סכום נכסי הקרן'!$C$42</f>
        <v>4.2929621453690345E-3</v>
      </c>
    </row>
    <row r="18" spans="2:12">
      <c r="B18" s="86" t="s">
        <v>3309</v>
      </c>
      <c r="C18" t="s">
        <v>217</v>
      </c>
      <c r="D18" t="s">
        <v>211</v>
      </c>
      <c r="E18" t="s">
        <v>208</v>
      </c>
      <c r="F18" t="s">
        <v>209</v>
      </c>
      <c r="G18" t="s">
        <v>120</v>
      </c>
      <c r="H18" s="87">
        <v>0</v>
      </c>
      <c r="I18" s="87">
        <v>0</v>
      </c>
      <c r="J18" s="88">
        <f>0.00365028+23.739283785</f>
        <v>23.742934065</v>
      </c>
      <c r="K18" s="87">
        <f t="shared" si="0"/>
        <v>2.9763654541282865E-3</v>
      </c>
      <c r="L18" s="87">
        <f>J18/'סכום נכסי הקרן'!$C$42</f>
        <v>5.0425706759441404E-4</v>
      </c>
    </row>
    <row r="19" spans="2:12">
      <c r="B19" s="86" t="s">
        <v>3309</v>
      </c>
      <c r="C19" t="s">
        <v>218</v>
      </c>
      <c r="D19" t="s">
        <v>211</v>
      </c>
      <c r="E19" t="s">
        <v>208</v>
      </c>
      <c r="F19" t="s">
        <v>209</v>
      </c>
      <c r="G19" t="s">
        <v>106</v>
      </c>
      <c r="H19" s="87">
        <v>0</v>
      </c>
      <c r="I19" s="87">
        <v>0</v>
      </c>
      <c r="J19" s="88">
        <f>178.85562288+2051.80283924</f>
        <v>2230.65846212</v>
      </c>
      <c r="K19" s="87">
        <f t="shared" si="0"/>
        <v>0.27963076376478574</v>
      </c>
      <c r="L19" s="87">
        <f>J19/'סכום נכסי הקרן'!$C$42</f>
        <v>4.7375159777385184E-2</v>
      </c>
    </row>
    <row r="20" spans="2:12">
      <c r="B20" s="86" t="s">
        <v>3309</v>
      </c>
      <c r="C20" t="s">
        <v>3310</v>
      </c>
      <c r="D20" t="s">
        <v>211</v>
      </c>
      <c r="E20" t="s">
        <v>208</v>
      </c>
      <c r="F20" t="s">
        <v>209</v>
      </c>
      <c r="G20" t="s">
        <v>201</v>
      </c>
      <c r="H20" s="87">
        <v>0</v>
      </c>
      <c r="I20" s="87">
        <v>0</v>
      </c>
      <c r="J20" s="88">
        <v>6.6489000000000007E-5</v>
      </c>
      <c r="K20" s="87">
        <f t="shared" si="0"/>
        <v>8.3349244932309368E-9</v>
      </c>
      <c r="L20" s="87">
        <f>J20/'סכום נכסי הקרן'!$C$42</f>
        <v>1.4121063586959424E-9</v>
      </c>
    </row>
    <row r="21" spans="2:12">
      <c r="B21" s="86" t="s">
        <v>3309</v>
      </c>
      <c r="C21" t="s">
        <v>219</v>
      </c>
      <c r="D21" t="s">
        <v>211</v>
      </c>
      <c r="E21" t="s">
        <v>208</v>
      </c>
      <c r="F21" t="s">
        <v>209</v>
      </c>
      <c r="G21" t="s">
        <v>116</v>
      </c>
      <c r="H21" s="87">
        <v>0</v>
      </c>
      <c r="I21" s="87">
        <v>0</v>
      </c>
      <c r="J21" s="88">
        <f>0.272180727+23.791819464</f>
        <v>24.064000190999998</v>
      </c>
      <c r="K21" s="87">
        <f t="shared" si="0"/>
        <v>3.0166136443183053E-3</v>
      </c>
      <c r="L21" s="87">
        <f>J21/'סכום נכסי הקרן'!$C$42</f>
        <v>5.1107593264106046E-4</v>
      </c>
    </row>
    <row r="22" spans="2:12">
      <c r="B22" s="86" t="s">
        <v>3309</v>
      </c>
      <c r="C22" t="s">
        <v>3311</v>
      </c>
      <c r="D22" t="s">
        <v>211</v>
      </c>
      <c r="E22" t="s">
        <v>208</v>
      </c>
      <c r="F22" t="s">
        <v>209</v>
      </c>
      <c r="G22" t="s">
        <v>199</v>
      </c>
      <c r="H22" s="87">
        <v>0</v>
      </c>
      <c r="I22" s="87">
        <v>0</v>
      </c>
      <c r="J22" s="88">
        <v>8.2810148159999999E-2</v>
      </c>
      <c r="K22" s="87">
        <f t="shared" si="0"/>
        <v>1.0380910108241464E-5</v>
      </c>
      <c r="L22" s="87">
        <f>J22/'סכום נכסי הקרן'!$C$42</f>
        <v>1.7587380887257904E-6</v>
      </c>
    </row>
    <row r="23" spans="2:12">
      <c r="B23" s="86" t="s">
        <v>3309</v>
      </c>
      <c r="C23" t="s">
        <v>3312</v>
      </c>
      <c r="D23" t="s">
        <v>211</v>
      </c>
      <c r="E23" t="s">
        <v>208</v>
      </c>
      <c r="F23" t="s">
        <v>209</v>
      </c>
      <c r="G23" t="s">
        <v>200</v>
      </c>
      <c r="H23" s="87">
        <v>0</v>
      </c>
      <c r="I23" s="87">
        <v>0</v>
      </c>
      <c r="J23" s="88">
        <v>1.420988E-3</v>
      </c>
      <c r="K23" s="87">
        <f t="shared" si="0"/>
        <v>1.7813213743306774E-7</v>
      </c>
      <c r="L23" s="87">
        <f>J23/'סכום נכסי הקרן'!$C$42</f>
        <v>3.0179220479036074E-8</v>
      </c>
    </row>
    <row r="24" spans="2:12">
      <c r="B24" s="86" t="s">
        <v>3309</v>
      </c>
      <c r="C24" t="s">
        <v>222</v>
      </c>
      <c r="D24" t="s">
        <v>211</v>
      </c>
      <c r="E24" t="s">
        <v>208</v>
      </c>
      <c r="F24" t="s">
        <v>209</v>
      </c>
      <c r="G24" t="s">
        <v>203</v>
      </c>
      <c r="H24" s="87">
        <v>0</v>
      </c>
      <c r="I24" s="87">
        <v>0</v>
      </c>
      <c r="J24" s="88">
        <v>3.5099900000000003E-2</v>
      </c>
      <c r="K24" s="87">
        <f t="shared" si="0"/>
        <v>4.4000513802276552E-6</v>
      </c>
      <c r="L24" s="87">
        <f>J24/'סכום נכסי הקרן'!$C$42</f>
        <v>7.4545852666744439E-7</v>
      </c>
    </row>
    <row r="25" spans="2:12">
      <c r="B25" s="86" t="s">
        <v>3309</v>
      </c>
      <c r="C25" t="s">
        <v>221</v>
      </c>
      <c r="D25" t="s">
        <v>211</v>
      </c>
      <c r="E25" t="s">
        <v>208</v>
      </c>
      <c r="F25" t="s">
        <v>209</v>
      </c>
      <c r="G25" t="s">
        <v>113</v>
      </c>
      <c r="H25" s="87">
        <v>0</v>
      </c>
      <c r="I25" s="87">
        <v>0</v>
      </c>
      <c r="J25" s="88">
        <f>3.052573092+21.769954866</f>
        <v>24.822527957999998</v>
      </c>
      <c r="K25" s="87">
        <f t="shared" si="0"/>
        <v>3.1117011274202329E-3</v>
      </c>
      <c r="L25" s="87">
        <f>J25/'סכום נכסי הקרן'!$C$42</f>
        <v>5.271856933989021E-4</v>
      </c>
    </row>
    <row r="26" spans="2:12">
      <c r="B26" s="86" t="s">
        <v>3309</v>
      </c>
      <c r="C26" t="s">
        <v>3313</v>
      </c>
      <c r="D26" t="s">
        <v>211</v>
      </c>
      <c r="E26" t="s">
        <v>208</v>
      </c>
      <c r="F26" t="s">
        <v>209</v>
      </c>
      <c r="G26" t="s">
        <v>198</v>
      </c>
      <c r="H26" s="87">
        <v>0</v>
      </c>
      <c r="I26" s="87">
        <v>0</v>
      </c>
      <c r="J26" s="88">
        <v>6.9669199999999997E-3</v>
      </c>
      <c r="K26" s="87">
        <f t="shared" si="0"/>
        <v>8.7335878341350408E-7</v>
      </c>
      <c r="L26" s="87">
        <f>J26/'סכום נכסי הקרן'!$C$42</f>
        <v>1.4796480669773849E-7</v>
      </c>
    </row>
    <row r="27" spans="2:12">
      <c r="B27" s="79" t="s">
        <v>223</v>
      </c>
      <c r="D27" s="16"/>
      <c r="I27" s="80">
        <v>0</v>
      </c>
      <c r="J27" s="81">
        <v>1098.7850599999999</v>
      </c>
      <c r="K27" s="80">
        <f t="shared" si="0"/>
        <v>0.13774143857465479</v>
      </c>
      <c r="L27" s="80">
        <f>J27/'סכום נכסי הקרן'!$C$42</f>
        <v>2.3336211554785036E-2</v>
      </c>
    </row>
    <row r="28" spans="2:12">
      <c r="B28" s="86" t="s">
        <v>3309</v>
      </c>
      <c r="C28" t="s">
        <v>211</v>
      </c>
      <c r="D28">
        <v>10</v>
      </c>
      <c r="E28" t="s">
        <v>213</v>
      </c>
      <c r="F28" t="s">
        <v>214</v>
      </c>
      <c r="G28" t="s">
        <v>102</v>
      </c>
      <c r="H28" s="87">
        <v>0</v>
      </c>
      <c r="I28" s="87">
        <v>0</v>
      </c>
      <c r="J28" s="88">
        <v>1098.7850599999999</v>
      </c>
      <c r="K28" s="87">
        <f t="shared" si="0"/>
        <v>0.13774143857465479</v>
      </c>
      <c r="L28" s="87">
        <f>J28/'סכום נכסי הקרן'!$C$42</f>
        <v>2.3336211554785036E-2</v>
      </c>
    </row>
    <row r="29" spans="2:12">
      <c r="B29" s="79" t="s">
        <v>224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213</v>
      </c>
      <c r="C30" t="s">
        <v>213</v>
      </c>
      <c r="D30" s="16"/>
      <c r="E30" t="s">
        <v>213</v>
      </c>
      <c r="G30" t="s">
        <v>213</v>
      </c>
      <c r="H30" s="87">
        <v>0</v>
      </c>
      <c r="I30" s="87">
        <v>0</v>
      </c>
      <c r="J30" s="88">
        <v>0</v>
      </c>
      <c r="K30" s="87">
        <f t="shared" si="0"/>
        <v>0</v>
      </c>
      <c r="L30" s="87">
        <f>J30/'סכום נכסי הקרן'!$C$42</f>
        <v>0</v>
      </c>
    </row>
    <row r="31" spans="2:12">
      <c r="B31" s="79" t="s">
        <v>225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213</v>
      </c>
      <c r="C32" t="s">
        <v>213</v>
      </c>
      <c r="D32" s="16"/>
      <c r="E32" t="s">
        <v>213</v>
      </c>
      <c r="G32" t="s">
        <v>213</v>
      </c>
      <c r="H32" s="87">
        <v>0</v>
      </c>
      <c r="I32" s="87">
        <v>0</v>
      </c>
      <c r="J32" s="88">
        <v>0</v>
      </c>
      <c r="K32" s="87">
        <f t="shared" si="0"/>
        <v>0</v>
      </c>
      <c r="L32" s="87">
        <f>J32/'סכום נכסי הקרן'!$C$42</f>
        <v>0</v>
      </c>
    </row>
    <row r="33" spans="2:12">
      <c r="B33" s="79" t="s">
        <v>226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213</v>
      </c>
      <c r="C34" t="s">
        <v>213</v>
      </c>
      <c r="D34" s="16"/>
      <c r="E34" t="s">
        <v>213</v>
      </c>
      <c r="G34" t="s">
        <v>213</v>
      </c>
      <c r="H34" s="87">
        <v>0</v>
      </c>
      <c r="I34" s="87">
        <v>0</v>
      </c>
      <c r="J34" s="88">
        <v>0</v>
      </c>
      <c r="K34" s="87">
        <f t="shared" si="0"/>
        <v>0</v>
      </c>
      <c r="L34" s="87">
        <f>J34/'סכום נכסי הקרן'!$C$42</f>
        <v>0</v>
      </c>
    </row>
    <row r="35" spans="2:12">
      <c r="B35" s="79" t="s">
        <v>227</v>
      </c>
      <c r="D35" s="16"/>
      <c r="I35" s="80">
        <v>0</v>
      </c>
      <c r="J35" s="81">
        <v>0.58024157399999998</v>
      </c>
      <c r="K35" s="80">
        <f t="shared" si="0"/>
        <v>7.2737892089269959E-5</v>
      </c>
      <c r="L35" s="80">
        <f>J35/'סכום נכסי הקרן'!$C$42</f>
        <v>1.232328379468998E-5</v>
      </c>
    </row>
    <row r="36" spans="2:12">
      <c r="B36" s="86" t="s">
        <v>3309</v>
      </c>
      <c r="C36" t="s">
        <v>211</v>
      </c>
      <c r="D36">
        <v>10</v>
      </c>
      <c r="E36" t="s">
        <v>213</v>
      </c>
      <c r="F36" t="s">
        <v>214</v>
      </c>
      <c r="G36" t="s">
        <v>202</v>
      </c>
      <c r="H36" s="87">
        <v>0</v>
      </c>
      <c r="I36" s="87">
        <v>0</v>
      </c>
      <c r="J36" s="88">
        <v>0.58024157399999998</v>
      </c>
      <c r="K36" s="87">
        <f t="shared" si="0"/>
        <v>7.2737892089269959E-5</v>
      </c>
      <c r="L36" s="87">
        <f>J36/'סכום נכסי הקרן'!$C$42</f>
        <v>1.232328379468998E-5</v>
      </c>
    </row>
    <row r="37" spans="2:12">
      <c r="B37" s="79" t="s">
        <v>228</v>
      </c>
      <c r="D37" s="16"/>
      <c r="I37" s="80">
        <v>0</v>
      </c>
      <c r="J37" s="81">
        <v>0</v>
      </c>
      <c r="K37" s="80">
        <f t="shared" si="0"/>
        <v>0</v>
      </c>
      <c r="L37" s="80">
        <f>J37/'סכום נכסי הקרן'!$C$42</f>
        <v>0</v>
      </c>
    </row>
    <row r="38" spans="2:12">
      <c r="B38" s="79" t="s">
        <v>229</v>
      </c>
      <c r="D38" s="16"/>
      <c r="I38" s="80">
        <v>0</v>
      </c>
      <c r="J38" s="81">
        <v>0</v>
      </c>
      <c r="K38" s="80">
        <f t="shared" si="0"/>
        <v>0</v>
      </c>
      <c r="L38" s="80">
        <f>J38/'סכום נכסי הקרן'!$C$42</f>
        <v>0</v>
      </c>
    </row>
    <row r="39" spans="2:12">
      <c r="B39" t="s">
        <v>213</v>
      </c>
      <c r="C39" t="s">
        <v>213</v>
      </c>
      <c r="D39" s="16"/>
      <c r="E39" t="s">
        <v>213</v>
      </c>
      <c r="G39" t="s">
        <v>213</v>
      </c>
      <c r="H39" s="87">
        <v>0</v>
      </c>
      <c r="I39" s="87">
        <v>0</v>
      </c>
      <c r="J39" s="88">
        <v>0</v>
      </c>
      <c r="K39" s="87">
        <f t="shared" si="0"/>
        <v>0</v>
      </c>
      <c r="L39" s="87">
        <f>J39/'סכום נכסי הקרן'!$C$42</f>
        <v>0</v>
      </c>
    </row>
    <row r="40" spans="2:12">
      <c r="B40" s="79" t="s">
        <v>227</v>
      </c>
      <c r="D40" s="16"/>
      <c r="I40" s="80">
        <v>0</v>
      </c>
      <c r="J40" s="81">
        <v>0</v>
      </c>
      <c r="K40" s="80">
        <f t="shared" si="0"/>
        <v>0</v>
      </c>
      <c r="L40" s="80">
        <f>J40/'סכום נכסי הקרן'!$C$42</f>
        <v>0</v>
      </c>
    </row>
    <row r="41" spans="2:12">
      <c r="B41" t="s">
        <v>213</v>
      </c>
      <c r="C41" t="s">
        <v>213</v>
      </c>
      <c r="D41" s="16"/>
      <c r="E41" t="s">
        <v>213</v>
      </c>
      <c r="G41" t="s">
        <v>213</v>
      </c>
      <c r="H41" s="87">
        <v>0</v>
      </c>
      <c r="I41" s="87">
        <v>0</v>
      </c>
      <c r="J41" s="88">
        <v>0</v>
      </c>
      <c r="K41" s="87">
        <f t="shared" si="0"/>
        <v>0</v>
      </c>
      <c r="L41" s="87">
        <f>J41/'סכום נכסי הקרן'!$C$42</f>
        <v>0</v>
      </c>
    </row>
    <row r="42" spans="2:12">
      <c r="B42" t="s">
        <v>230</v>
      </c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5:5">
      <c r="E481" s="15"/>
    </row>
  </sheetData>
  <mergeCells count="1">
    <mergeCell ref="B7:L7"/>
  </mergeCells>
  <dataValidations count="1">
    <dataValidation allowBlank="1" showInputMessage="1" showErrorMessage="1" sqref="E11 C1:C4" xr:uid="{ED66CA6B-DF00-43F7-9CAE-5C983605D71D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82">
        <v>45016</v>
      </c>
    </row>
    <row r="2" spans="2:49" s="1" customFormat="1">
      <c r="B2" s="2" t="s">
        <v>1</v>
      </c>
      <c r="C2" s="12" t="s">
        <v>3300</v>
      </c>
    </row>
    <row r="3" spans="2:49" s="1" customFormat="1">
      <c r="B3" s="2" t="s">
        <v>2</v>
      </c>
      <c r="C3" s="26" t="s">
        <v>3301</v>
      </c>
    </row>
    <row r="4" spans="2:49" s="1" customFormat="1">
      <c r="B4" s="2" t="s">
        <v>3</v>
      </c>
      <c r="C4" s="83">
        <v>1161</v>
      </c>
    </row>
    <row r="6" spans="2:4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49" ht="26.25" customHeight="1">
      <c r="B7" s="102" t="s">
        <v>143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10562546.789999999</v>
      </c>
      <c r="H11" s="7"/>
      <c r="I11" s="75">
        <v>-312.50814662472811</v>
      </c>
      <c r="J11" s="76">
        <v>1</v>
      </c>
      <c r="K11" s="76">
        <v>-6.6E-3</v>
      </c>
      <c r="AW11" s="16"/>
    </row>
    <row r="12" spans="2:49">
      <c r="B12" s="79" t="s">
        <v>204</v>
      </c>
      <c r="C12" s="16"/>
      <c r="D12" s="16"/>
      <c r="G12" s="81">
        <v>10493527.029999999</v>
      </c>
      <c r="I12" s="81">
        <v>-313.06223493894419</v>
      </c>
      <c r="J12" s="80">
        <v>1.0018</v>
      </c>
      <c r="K12" s="80">
        <v>-6.6E-3</v>
      </c>
    </row>
    <row r="13" spans="2:49">
      <c r="B13" s="79" t="s">
        <v>2197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2206</v>
      </c>
      <c r="C15" s="16"/>
      <c r="D15" s="16"/>
      <c r="G15" s="81">
        <v>8963178.8800000008</v>
      </c>
      <c r="I15" s="81">
        <v>-228.14348288230565</v>
      </c>
      <c r="J15" s="80">
        <v>0.73</v>
      </c>
      <c r="K15" s="80">
        <v>-4.7999999999999996E-3</v>
      </c>
    </row>
    <row r="16" spans="2:49">
      <c r="B16" t="s">
        <v>2308</v>
      </c>
      <c r="C16" t="s">
        <v>2309</v>
      </c>
      <c r="D16" t="s">
        <v>123</v>
      </c>
      <c r="E16" t="s">
        <v>106</v>
      </c>
      <c r="F16" t="s">
        <v>281</v>
      </c>
      <c r="G16" s="77">
        <v>1748.88</v>
      </c>
      <c r="H16" s="77">
        <v>-2.2961</v>
      </c>
      <c r="I16" s="77">
        <v>-0.14399953677648</v>
      </c>
      <c r="J16" s="78">
        <v>5.0000000000000001E-4</v>
      </c>
      <c r="K16" s="78">
        <v>0</v>
      </c>
    </row>
    <row r="17" spans="2:11">
      <c r="B17" t="s">
        <v>2308</v>
      </c>
      <c r="C17" t="s">
        <v>2310</v>
      </c>
      <c r="D17" t="s">
        <v>123</v>
      </c>
      <c r="E17" t="s">
        <v>106</v>
      </c>
      <c r="F17" t="s">
        <v>275</v>
      </c>
      <c r="G17" s="77">
        <v>18562.009999999998</v>
      </c>
      <c r="H17" s="77">
        <v>4.9820000000000002</v>
      </c>
      <c r="I17" s="77">
        <v>3.3161869867851999</v>
      </c>
      <c r="J17" s="78">
        <v>-1.06E-2</v>
      </c>
      <c r="K17" s="78">
        <v>1E-4</v>
      </c>
    </row>
    <row r="18" spans="2:11">
      <c r="B18" t="s">
        <v>2311</v>
      </c>
      <c r="C18" t="s">
        <v>2312</v>
      </c>
      <c r="D18" t="s">
        <v>123</v>
      </c>
      <c r="E18" t="s">
        <v>106</v>
      </c>
      <c r="F18" t="s">
        <v>281</v>
      </c>
      <c r="G18" s="77">
        <v>4372.2</v>
      </c>
      <c r="H18" s="77">
        <v>0.57840000000000003</v>
      </c>
      <c r="I18" s="77">
        <v>9.0685654012800002E-2</v>
      </c>
      <c r="J18" s="78">
        <v>-2.9999999999999997E-4</v>
      </c>
      <c r="K18" s="78">
        <v>0</v>
      </c>
    </row>
    <row r="19" spans="2:11">
      <c r="B19" t="s">
        <v>2311</v>
      </c>
      <c r="C19" t="s">
        <v>2313</v>
      </c>
      <c r="D19" t="s">
        <v>123</v>
      </c>
      <c r="E19" t="s">
        <v>106</v>
      </c>
      <c r="F19" t="s">
        <v>275</v>
      </c>
      <c r="G19" s="77">
        <v>7467.53</v>
      </c>
      <c r="H19" s="77">
        <v>3.1916000000000002</v>
      </c>
      <c r="I19" s="77">
        <v>0.85466460330327998</v>
      </c>
      <c r="J19" s="78">
        <v>-2.7000000000000001E-3</v>
      </c>
      <c r="K19" s="78">
        <v>0</v>
      </c>
    </row>
    <row r="20" spans="2:11">
      <c r="B20" t="s">
        <v>2311</v>
      </c>
      <c r="C20" t="s">
        <v>2314</v>
      </c>
      <c r="D20" t="s">
        <v>123</v>
      </c>
      <c r="E20" t="s">
        <v>106</v>
      </c>
      <c r="F20" t="s">
        <v>281</v>
      </c>
      <c r="G20" s="77">
        <v>6877.99</v>
      </c>
      <c r="H20" s="77">
        <v>-1.3956999999999999</v>
      </c>
      <c r="I20" s="77">
        <v>-0.34424203765798</v>
      </c>
      <c r="J20" s="78">
        <v>1.1000000000000001E-3</v>
      </c>
      <c r="K20" s="78">
        <v>0</v>
      </c>
    </row>
    <row r="21" spans="2:11">
      <c r="B21" t="s">
        <v>2311</v>
      </c>
      <c r="C21" t="s">
        <v>2315</v>
      </c>
      <c r="D21" t="s">
        <v>123</v>
      </c>
      <c r="E21" t="s">
        <v>106</v>
      </c>
      <c r="F21" t="s">
        <v>281</v>
      </c>
      <c r="G21" s="77">
        <v>3340.74</v>
      </c>
      <c r="H21" s="77">
        <v>0.57840000000000003</v>
      </c>
      <c r="I21" s="77">
        <v>6.9291704813759999E-2</v>
      </c>
      <c r="J21" s="78">
        <v>-2.0000000000000001E-4</v>
      </c>
      <c r="K21" s="78">
        <v>0</v>
      </c>
    </row>
    <row r="22" spans="2:11">
      <c r="B22" t="s">
        <v>2311</v>
      </c>
      <c r="C22" t="s">
        <v>2316</v>
      </c>
      <c r="D22" t="s">
        <v>123</v>
      </c>
      <c r="E22" t="s">
        <v>106</v>
      </c>
      <c r="F22" t="s">
        <v>281</v>
      </c>
      <c r="G22" s="77">
        <v>16703.689999999999</v>
      </c>
      <c r="H22" s="77">
        <v>0.52259999999999995</v>
      </c>
      <c r="I22" s="77">
        <v>0.31303443340884002</v>
      </c>
      <c r="J22" s="78">
        <v>-1E-3</v>
      </c>
      <c r="K22" s="78">
        <v>0</v>
      </c>
    </row>
    <row r="23" spans="2:11">
      <c r="B23" t="s">
        <v>2311</v>
      </c>
      <c r="C23" t="s">
        <v>2317</v>
      </c>
      <c r="D23" t="s">
        <v>123</v>
      </c>
      <c r="E23" t="s">
        <v>106</v>
      </c>
      <c r="F23" t="s">
        <v>281</v>
      </c>
      <c r="G23" s="77">
        <v>15031.8</v>
      </c>
      <c r="H23" s="77">
        <v>-1.234</v>
      </c>
      <c r="I23" s="77">
        <v>-0.66517578943199995</v>
      </c>
      <c r="J23" s="78">
        <v>2.0999999999999999E-3</v>
      </c>
      <c r="K23" s="78">
        <v>0</v>
      </c>
    </row>
    <row r="24" spans="2:11">
      <c r="B24" t="s">
        <v>2318</v>
      </c>
      <c r="C24" t="s">
        <v>2319</v>
      </c>
      <c r="D24" t="s">
        <v>123</v>
      </c>
      <c r="E24" t="s">
        <v>106</v>
      </c>
      <c r="F24" t="s">
        <v>281</v>
      </c>
      <c r="G24" s="77">
        <v>4372.2</v>
      </c>
      <c r="H24" s="77">
        <v>-0.79339999999999999</v>
      </c>
      <c r="I24" s="77">
        <v>-0.12439487879280001</v>
      </c>
      <c r="J24" s="78">
        <v>4.0000000000000002E-4</v>
      </c>
      <c r="K24" s="78">
        <v>0</v>
      </c>
    </row>
    <row r="25" spans="2:11">
      <c r="B25" t="s">
        <v>2320</v>
      </c>
      <c r="C25" t="s">
        <v>2321</v>
      </c>
      <c r="D25" t="s">
        <v>123</v>
      </c>
      <c r="E25" t="s">
        <v>106</v>
      </c>
      <c r="F25" t="s">
        <v>281</v>
      </c>
      <c r="G25" s="77">
        <v>9825.7000000000007</v>
      </c>
      <c r="H25" s="77">
        <v>0.51870000000000005</v>
      </c>
      <c r="I25" s="77">
        <v>0.1827637385574</v>
      </c>
      <c r="J25" s="78">
        <v>-5.9999999999999995E-4</v>
      </c>
      <c r="K25" s="78">
        <v>0</v>
      </c>
    </row>
    <row r="26" spans="2:11">
      <c r="B26" t="s">
        <v>2322</v>
      </c>
      <c r="C26" t="s">
        <v>2323</v>
      </c>
      <c r="D26" t="s">
        <v>123</v>
      </c>
      <c r="E26" t="s">
        <v>106</v>
      </c>
      <c r="F26" t="s">
        <v>281</v>
      </c>
      <c r="G26" s="77">
        <v>9825.7000000000007</v>
      </c>
      <c r="H26" s="77">
        <v>-0.27379999999999999</v>
      </c>
      <c r="I26" s="77">
        <v>-9.6473321027600006E-2</v>
      </c>
      <c r="J26" s="78">
        <v>2.9999999999999997E-4</v>
      </c>
      <c r="K26" s="78">
        <v>0</v>
      </c>
    </row>
    <row r="27" spans="2:11">
      <c r="B27" t="s">
        <v>2324</v>
      </c>
      <c r="C27" t="s">
        <v>2325</v>
      </c>
      <c r="D27" t="s">
        <v>123</v>
      </c>
      <c r="E27" t="s">
        <v>106</v>
      </c>
      <c r="F27" t="s">
        <v>281</v>
      </c>
      <c r="G27" s="77">
        <v>9825.7000000000007</v>
      </c>
      <c r="H27" s="77">
        <v>2.5100000000000001E-2</v>
      </c>
      <c r="I27" s="77">
        <v>8.8439750101999993E-3</v>
      </c>
      <c r="J27" s="78">
        <v>0</v>
      </c>
      <c r="K27" s="78">
        <v>0</v>
      </c>
    </row>
    <row r="28" spans="2:11">
      <c r="B28" t="s">
        <v>2326</v>
      </c>
      <c r="C28" t="s">
        <v>2327</v>
      </c>
      <c r="D28" t="s">
        <v>123</v>
      </c>
      <c r="E28" t="s">
        <v>106</v>
      </c>
      <c r="F28" t="s">
        <v>281</v>
      </c>
      <c r="G28" s="77">
        <v>26155.33</v>
      </c>
      <c r="H28" s="77">
        <v>-2.3050999999999999</v>
      </c>
      <c r="I28" s="77">
        <v>-2.1620227514223802</v>
      </c>
      <c r="J28" s="78">
        <v>6.8999999999999999E-3</v>
      </c>
      <c r="K28" s="78">
        <v>0</v>
      </c>
    </row>
    <row r="29" spans="2:11">
      <c r="B29" t="s">
        <v>2328</v>
      </c>
      <c r="C29" t="s">
        <v>2329</v>
      </c>
      <c r="D29" t="s">
        <v>123</v>
      </c>
      <c r="E29" t="s">
        <v>106</v>
      </c>
      <c r="F29" t="s">
        <v>278</v>
      </c>
      <c r="G29" s="77">
        <v>7860.56</v>
      </c>
      <c r="H29" s="77">
        <v>-2.1800999999999999</v>
      </c>
      <c r="I29" s="77">
        <v>-0.61452589385615997</v>
      </c>
      <c r="J29" s="78">
        <v>2E-3</v>
      </c>
      <c r="K29" s="78">
        <v>0</v>
      </c>
    </row>
    <row r="30" spans="2:11">
      <c r="B30" t="s">
        <v>2328</v>
      </c>
      <c r="C30" t="s">
        <v>2330</v>
      </c>
      <c r="D30" t="s">
        <v>123</v>
      </c>
      <c r="E30" t="s">
        <v>106</v>
      </c>
      <c r="F30" t="s">
        <v>281</v>
      </c>
      <c r="G30" s="77">
        <v>13528.62</v>
      </c>
      <c r="H30" s="77">
        <v>-2.1383000000000001</v>
      </c>
      <c r="I30" s="77">
        <v>-1.0373669785155599</v>
      </c>
      <c r="J30" s="78">
        <v>3.3E-3</v>
      </c>
      <c r="K30" s="78">
        <v>0</v>
      </c>
    </row>
    <row r="31" spans="2:11">
      <c r="B31" t="s">
        <v>2331</v>
      </c>
      <c r="C31" t="s">
        <v>2332</v>
      </c>
      <c r="D31" t="s">
        <v>123</v>
      </c>
      <c r="E31" t="s">
        <v>106</v>
      </c>
      <c r="F31" t="s">
        <v>278</v>
      </c>
      <c r="G31" s="77">
        <v>12364.56</v>
      </c>
      <c r="H31" s="77">
        <v>-0.95479999999999998</v>
      </c>
      <c r="I31" s="77">
        <v>-0.42335175250368001</v>
      </c>
      <c r="J31" s="78">
        <v>1.4E-3</v>
      </c>
      <c r="K31" s="78">
        <v>0</v>
      </c>
    </row>
    <row r="32" spans="2:11">
      <c r="B32" t="s">
        <v>2331</v>
      </c>
      <c r="C32" t="s">
        <v>2333</v>
      </c>
      <c r="D32" t="s">
        <v>123</v>
      </c>
      <c r="E32" t="s">
        <v>106</v>
      </c>
      <c r="F32" t="s">
        <v>281</v>
      </c>
      <c r="G32" s="77">
        <v>9273.42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t="s">
        <v>2334</v>
      </c>
      <c r="C33" t="s">
        <v>2335</v>
      </c>
      <c r="D33" t="s">
        <v>123</v>
      </c>
      <c r="E33" t="s">
        <v>106</v>
      </c>
      <c r="F33" t="s">
        <v>281</v>
      </c>
      <c r="G33" s="77">
        <v>9019.08</v>
      </c>
      <c r="H33" s="77">
        <v>-2.3664999999999998</v>
      </c>
      <c r="I33" s="77">
        <v>-0.76538339012519996</v>
      </c>
      <c r="J33" s="78">
        <v>2.3999999999999998E-3</v>
      </c>
      <c r="K33" s="78">
        <v>0</v>
      </c>
    </row>
    <row r="34" spans="2:11">
      <c r="B34" t="s">
        <v>2336</v>
      </c>
      <c r="C34" t="s">
        <v>2337</v>
      </c>
      <c r="D34" t="s">
        <v>123</v>
      </c>
      <c r="E34" t="s">
        <v>106</v>
      </c>
      <c r="F34" t="s">
        <v>278</v>
      </c>
      <c r="G34" s="77">
        <v>7860.56</v>
      </c>
      <c r="H34" s="77">
        <v>-1.9380999999999999</v>
      </c>
      <c r="I34" s="77">
        <v>-0.54631101090895995</v>
      </c>
      <c r="J34" s="78">
        <v>1.6999999999999999E-3</v>
      </c>
      <c r="K34" s="78">
        <v>0</v>
      </c>
    </row>
    <row r="35" spans="2:11">
      <c r="B35" t="s">
        <v>2336</v>
      </c>
      <c r="C35" t="s">
        <v>2338</v>
      </c>
      <c r="D35" t="s">
        <v>123</v>
      </c>
      <c r="E35" t="s">
        <v>106</v>
      </c>
      <c r="F35" t="s">
        <v>281</v>
      </c>
      <c r="G35" s="77">
        <v>3374.91</v>
      </c>
      <c r="H35" s="77">
        <v>-0.20380000000000001</v>
      </c>
      <c r="I35" s="77">
        <v>-2.4664746755879999E-2</v>
      </c>
      <c r="J35" s="78">
        <v>1E-4</v>
      </c>
      <c r="K35" s="78">
        <v>0</v>
      </c>
    </row>
    <row r="36" spans="2:11">
      <c r="B36" t="s">
        <v>2339</v>
      </c>
      <c r="C36" t="s">
        <v>2340</v>
      </c>
      <c r="D36" t="s">
        <v>123</v>
      </c>
      <c r="E36" t="s">
        <v>106</v>
      </c>
      <c r="F36" t="s">
        <v>278</v>
      </c>
      <c r="G36" s="77">
        <v>23455.62</v>
      </c>
      <c r="H36" s="77">
        <v>4.9782999999999999</v>
      </c>
      <c r="I36" s="77">
        <v>4.1873403938295599</v>
      </c>
      <c r="J36" s="78">
        <v>-1.34E-2</v>
      </c>
      <c r="K36" s="78">
        <v>1E-4</v>
      </c>
    </row>
    <row r="37" spans="2:11">
      <c r="B37" t="s">
        <v>2341</v>
      </c>
      <c r="C37" t="s">
        <v>2342</v>
      </c>
      <c r="D37" t="s">
        <v>123</v>
      </c>
      <c r="E37" t="s">
        <v>106</v>
      </c>
      <c r="F37" t="s">
        <v>278</v>
      </c>
      <c r="G37" s="77">
        <v>9825.7000000000007</v>
      </c>
      <c r="H37" s="77">
        <v>-2.4144000000000001</v>
      </c>
      <c r="I37" s="77">
        <v>-0.8507128790688</v>
      </c>
      <c r="J37" s="78">
        <v>2.7000000000000001E-3</v>
      </c>
      <c r="K37" s="78">
        <v>0</v>
      </c>
    </row>
    <row r="38" spans="2:11">
      <c r="B38" t="s">
        <v>2343</v>
      </c>
      <c r="C38" t="s">
        <v>2344</v>
      </c>
      <c r="D38" t="s">
        <v>123</v>
      </c>
      <c r="E38" t="s">
        <v>106</v>
      </c>
      <c r="F38" t="s">
        <v>281</v>
      </c>
      <c r="G38" s="77">
        <v>9825.7000000000007</v>
      </c>
      <c r="H38" s="77">
        <v>0.14249999999999999</v>
      </c>
      <c r="I38" s="77">
        <v>5.0209818284999999E-2</v>
      </c>
      <c r="J38" s="78">
        <v>-2.0000000000000001E-4</v>
      </c>
      <c r="K38" s="78">
        <v>0</v>
      </c>
    </row>
    <row r="39" spans="2:11">
      <c r="B39" t="s">
        <v>2345</v>
      </c>
      <c r="C39" t="s">
        <v>2346</v>
      </c>
      <c r="D39" t="s">
        <v>123</v>
      </c>
      <c r="E39" t="s">
        <v>102</v>
      </c>
      <c r="F39" t="s">
        <v>275</v>
      </c>
      <c r="G39" s="77">
        <v>18011.72</v>
      </c>
      <c r="H39" s="77">
        <v>-4.2012999999999998</v>
      </c>
      <c r="I39" s="77">
        <v>-0.75672639236000006</v>
      </c>
      <c r="J39" s="78">
        <v>2.3999999999999998E-3</v>
      </c>
      <c r="K39" s="78">
        <v>0</v>
      </c>
    </row>
    <row r="40" spans="2:11">
      <c r="B40" t="s">
        <v>2345</v>
      </c>
      <c r="C40" t="s">
        <v>2347</v>
      </c>
      <c r="D40" t="s">
        <v>123</v>
      </c>
      <c r="E40" t="s">
        <v>102</v>
      </c>
      <c r="F40" t="s">
        <v>275</v>
      </c>
      <c r="G40" s="77">
        <v>18595.84</v>
      </c>
      <c r="H40" s="77">
        <v>-4.2923999999999998</v>
      </c>
      <c r="I40" s="77">
        <v>-0.79820783616000002</v>
      </c>
      <c r="J40" s="78">
        <v>2.5999999999999999E-3</v>
      </c>
      <c r="K40" s="78">
        <v>0</v>
      </c>
    </row>
    <row r="41" spans="2:11">
      <c r="B41" t="s">
        <v>2345</v>
      </c>
      <c r="C41" t="s">
        <v>2348</v>
      </c>
      <c r="D41" t="s">
        <v>123</v>
      </c>
      <c r="E41" t="s">
        <v>102</v>
      </c>
      <c r="F41" t="s">
        <v>278</v>
      </c>
      <c r="G41" s="77">
        <v>52163.16</v>
      </c>
      <c r="H41" s="77">
        <v>1.835</v>
      </c>
      <c r="I41" s="77">
        <v>0.95719398600000005</v>
      </c>
      <c r="J41" s="78">
        <v>-3.0999999999999999E-3</v>
      </c>
      <c r="K41" s="78">
        <v>0</v>
      </c>
    </row>
    <row r="42" spans="2:11">
      <c r="B42" t="s">
        <v>2349</v>
      </c>
      <c r="C42" t="s">
        <v>2350</v>
      </c>
      <c r="D42" t="s">
        <v>123</v>
      </c>
      <c r="E42" t="s">
        <v>102</v>
      </c>
      <c r="F42" t="s">
        <v>278</v>
      </c>
      <c r="G42" s="77">
        <v>85345.56</v>
      </c>
      <c r="H42" s="77">
        <v>-1.3331</v>
      </c>
      <c r="I42" s="77">
        <v>-1.1377416603599999</v>
      </c>
      <c r="J42" s="78">
        <v>3.5999999999999999E-3</v>
      </c>
      <c r="K42" s="78">
        <v>0</v>
      </c>
    </row>
    <row r="43" spans="2:11">
      <c r="B43" t="s">
        <v>2349</v>
      </c>
      <c r="C43" t="s">
        <v>2351</v>
      </c>
      <c r="D43" t="s">
        <v>123</v>
      </c>
      <c r="E43" t="s">
        <v>102</v>
      </c>
      <c r="F43" t="s">
        <v>278</v>
      </c>
      <c r="G43" s="77">
        <v>34409.599999999999</v>
      </c>
      <c r="H43" s="77">
        <v>-1.3447</v>
      </c>
      <c r="I43" s="77">
        <v>-0.4627058912</v>
      </c>
      <c r="J43" s="78">
        <v>1.5E-3</v>
      </c>
      <c r="K43" s="78">
        <v>0</v>
      </c>
    </row>
    <row r="44" spans="2:11">
      <c r="B44" t="s">
        <v>2352</v>
      </c>
      <c r="C44" t="s">
        <v>2353</v>
      </c>
      <c r="D44" t="s">
        <v>123</v>
      </c>
      <c r="E44" t="s">
        <v>102</v>
      </c>
      <c r="F44" t="s">
        <v>270</v>
      </c>
      <c r="G44" s="77">
        <v>18160.72</v>
      </c>
      <c r="H44" s="77">
        <v>-3.5032000000000001</v>
      </c>
      <c r="I44" s="77">
        <v>-0.63620634304000001</v>
      </c>
      <c r="J44" s="78">
        <v>2E-3</v>
      </c>
      <c r="K44" s="78">
        <v>0</v>
      </c>
    </row>
    <row r="45" spans="2:11">
      <c r="B45" t="s">
        <v>2352</v>
      </c>
      <c r="C45" t="s">
        <v>2354</v>
      </c>
      <c r="D45" t="s">
        <v>123</v>
      </c>
      <c r="E45" t="s">
        <v>102</v>
      </c>
      <c r="F45" t="s">
        <v>270</v>
      </c>
      <c r="G45" s="77">
        <v>57818.15</v>
      </c>
      <c r="H45" s="77">
        <v>-3.5032000000000001</v>
      </c>
      <c r="I45" s="77">
        <v>-2.0254854307999999</v>
      </c>
      <c r="J45" s="78">
        <v>6.4999999999999997E-3</v>
      </c>
      <c r="K45" s="78">
        <v>0</v>
      </c>
    </row>
    <row r="46" spans="2:11">
      <c r="B46" t="s">
        <v>2352</v>
      </c>
      <c r="C46" t="s">
        <v>2355</v>
      </c>
      <c r="D46" t="s">
        <v>123</v>
      </c>
      <c r="E46" t="s">
        <v>102</v>
      </c>
      <c r="F46" t="s">
        <v>270</v>
      </c>
      <c r="G46" s="77">
        <v>23797.85</v>
      </c>
      <c r="H46" s="77">
        <v>-3.5451000000000001</v>
      </c>
      <c r="I46" s="77">
        <v>-0.84365758035000005</v>
      </c>
      <c r="J46" s="78">
        <v>2.7000000000000001E-3</v>
      </c>
      <c r="K46" s="78">
        <v>0</v>
      </c>
    </row>
    <row r="47" spans="2:11">
      <c r="B47" t="s">
        <v>2352</v>
      </c>
      <c r="C47" t="s">
        <v>2356</v>
      </c>
      <c r="D47" t="s">
        <v>123</v>
      </c>
      <c r="E47" t="s">
        <v>102</v>
      </c>
      <c r="F47" t="s">
        <v>270</v>
      </c>
      <c r="G47" s="77">
        <v>95791.69</v>
      </c>
      <c r="H47" s="77">
        <v>-3.5032999999999999</v>
      </c>
      <c r="I47" s="77">
        <v>-3.3558702757700001</v>
      </c>
      <c r="J47" s="78">
        <v>1.0699999999999999E-2</v>
      </c>
      <c r="K47" s="78">
        <v>-1E-4</v>
      </c>
    </row>
    <row r="48" spans="2:11">
      <c r="B48" t="s">
        <v>2357</v>
      </c>
      <c r="C48" t="s">
        <v>2358</v>
      </c>
      <c r="D48" t="s">
        <v>123</v>
      </c>
      <c r="E48" t="s">
        <v>102</v>
      </c>
      <c r="F48" t="s">
        <v>278</v>
      </c>
      <c r="G48" s="77">
        <v>57773.24</v>
      </c>
      <c r="H48" s="77">
        <v>-0.98470000000000002</v>
      </c>
      <c r="I48" s="77">
        <v>-0.56889309428000001</v>
      </c>
      <c r="J48" s="78">
        <v>1.8E-3</v>
      </c>
      <c r="K48" s="78">
        <v>0</v>
      </c>
    </row>
    <row r="49" spans="2:11">
      <c r="B49" t="s">
        <v>2357</v>
      </c>
      <c r="C49" t="s">
        <v>2359</v>
      </c>
      <c r="D49" t="s">
        <v>123</v>
      </c>
      <c r="E49" t="s">
        <v>102</v>
      </c>
      <c r="F49" t="s">
        <v>278</v>
      </c>
      <c r="G49" s="77">
        <v>60062.48</v>
      </c>
      <c r="H49" s="77">
        <v>-1.0192000000000001</v>
      </c>
      <c r="I49" s="77">
        <v>-0.61215679615999996</v>
      </c>
      <c r="J49" s="78">
        <v>2E-3</v>
      </c>
      <c r="K49" s="78">
        <v>0</v>
      </c>
    </row>
    <row r="50" spans="2:11">
      <c r="B50" t="s">
        <v>2360</v>
      </c>
      <c r="C50" t="s">
        <v>2361</v>
      </c>
      <c r="D50" t="s">
        <v>123</v>
      </c>
      <c r="E50" t="s">
        <v>102</v>
      </c>
      <c r="F50" t="s">
        <v>339</v>
      </c>
      <c r="G50" s="77">
        <v>15395.39</v>
      </c>
      <c r="H50" s="77">
        <v>-1.8274999999999999</v>
      </c>
      <c r="I50" s="77">
        <v>-0.28135075225</v>
      </c>
      <c r="J50" s="78">
        <v>8.9999999999999998E-4</v>
      </c>
      <c r="K50" s="78">
        <v>0</v>
      </c>
    </row>
    <row r="51" spans="2:11">
      <c r="B51" t="s">
        <v>2360</v>
      </c>
      <c r="C51" t="s">
        <v>2362</v>
      </c>
      <c r="D51" t="s">
        <v>123</v>
      </c>
      <c r="E51" t="s">
        <v>102</v>
      </c>
      <c r="F51" t="s">
        <v>339</v>
      </c>
      <c r="G51" s="77">
        <v>24210.52</v>
      </c>
      <c r="H51" s="77">
        <v>-1.8622000000000001</v>
      </c>
      <c r="I51" s="77">
        <v>-0.45084830343999999</v>
      </c>
      <c r="J51" s="78">
        <v>1.4E-3</v>
      </c>
      <c r="K51" s="78">
        <v>0</v>
      </c>
    </row>
    <row r="52" spans="2:11">
      <c r="B52" t="s">
        <v>2360</v>
      </c>
      <c r="C52" t="s">
        <v>2363</v>
      </c>
      <c r="D52" t="s">
        <v>123</v>
      </c>
      <c r="E52" t="s">
        <v>102</v>
      </c>
      <c r="F52" t="s">
        <v>339</v>
      </c>
      <c r="G52" s="77">
        <v>38058.080000000002</v>
      </c>
      <c r="H52" s="77">
        <v>-1.8274999999999999</v>
      </c>
      <c r="I52" s="77">
        <v>-0.695511412</v>
      </c>
      <c r="J52" s="78">
        <v>2.2000000000000001E-3</v>
      </c>
      <c r="K52" s="78">
        <v>0</v>
      </c>
    </row>
    <row r="53" spans="2:11">
      <c r="B53" t="s">
        <v>2360</v>
      </c>
      <c r="C53" t="s">
        <v>2364</v>
      </c>
      <c r="D53" t="s">
        <v>123</v>
      </c>
      <c r="E53" t="s">
        <v>102</v>
      </c>
      <c r="F53" t="s">
        <v>339</v>
      </c>
      <c r="G53" s="77">
        <v>24224.28</v>
      </c>
      <c r="H53" s="77">
        <v>-1.8044</v>
      </c>
      <c r="I53" s="77">
        <v>-0.43710290831999998</v>
      </c>
      <c r="J53" s="78">
        <v>1.4E-3</v>
      </c>
      <c r="K53" s="78">
        <v>0</v>
      </c>
    </row>
    <row r="54" spans="2:11">
      <c r="B54" t="s">
        <v>2360</v>
      </c>
      <c r="C54" t="s">
        <v>2365</v>
      </c>
      <c r="D54" t="s">
        <v>123</v>
      </c>
      <c r="E54" t="s">
        <v>102</v>
      </c>
      <c r="F54" t="s">
        <v>339</v>
      </c>
      <c r="G54" s="77">
        <v>34586.46</v>
      </c>
      <c r="H54" s="77">
        <v>-1.8622000000000001</v>
      </c>
      <c r="I54" s="77">
        <v>-0.64406905812000004</v>
      </c>
      <c r="J54" s="78">
        <v>2.0999999999999999E-3</v>
      </c>
      <c r="K54" s="78">
        <v>0</v>
      </c>
    </row>
    <row r="55" spans="2:11">
      <c r="B55" t="s">
        <v>2360</v>
      </c>
      <c r="C55" t="s">
        <v>2366</v>
      </c>
      <c r="D55" t="s">
        <v>123</v>
      </c>
      <c r="E55" t="s">
        <v>102</v>
      </c>
      <c r="F55" t="s">
        <v>275</v>
      </c>
      <c r="G55" s="77">
        <v>50616.58</v>
      </c>
      <c r="H55" s="77">
        <v>-6.4814999999999996</v>
      </c>
      <c r="I55" s="77">
        <v>-3.2807136326999999</v>
      </c>
      <c r="J55" s="78">
        <v>1.0500000000000001E-2</v>
      </c>
      <c r="K55" s="78">
        <v>-1E-4</v>
      </c>
    </row>
    <row r="56" spans="2:11">
      <c r="B56" t="s">
        <v>2367</v>
      </c>
      <c r="C56" t="s">
        <v>2368</v>
      </c>
      <c r="D56" t="s">
        <v>123</v>
      </c>
      <c r="E56" t="s">
        <v>102</v>
      </c>
      <c r="F56" t="s">
        <v>270</v>
      </c>
      <c r="G56" s="77">
        <v>32864.949999999997</v>
      </c>
      <c r="H56" s="77">
        <v>-2.9447999999999999</v>
      </c>
      <c r="I56" s="77">
        <v>-0.96780704760000003</v>
      </c>
      <c r="J56" s="78">
        <v>3.0999999999999999E-3</v>
      </c>
      <c r="K56" s="78">
        <v>0</v>
      </c>
    </row>
    <row r="57" spans="2:11">
      <c r="B57" t="s">
        <v>2367</v>
      </c>
      <c r="C57" t="s">
        <v>2369</v>
      </c>
      <c r="D57" t="s">
        <v>123</v>
      </c>
      <c r="E57" t="s">
        <v>102</v>
      </c>
      <c r="F57" t="s">
        <v>270</v>
      </c>
      <c r="G57" s="77">
        <v>27387.46</v>
      </c>
      <c r="H57" s="77">
        <v>-2.9447999999999999</v>
      </c>
      <c r="I57" s="77">
        <v>-0.80650592208000005</v>
      </c>
      <c r="J57" s="78">
        <v>2.5999999999999999E-3</v>
      </c>
      <c r="K57" s="78">
        <v>0</v>
      </c>
    </row>
    <row r="58" spans="2:11">
      <c r="B58" t="s">
        <v>2367</v>
      </c>
      <c r="C58" t="s">
        <v>2370</v>
      </c>
      <c r="D58" t="s">
        <v>123</v>
      </c>
      <c r="E58" t="s">
        <v>102</v>
      </c>
      <c r="F58" t="s">
        <v>270</v>
      </c>
      <c r="G58" s="77">
        <v>50218.239999999998</v>
      </c>
      <c r="H58" s="77">
        <v>-2.9447999999999999</v>
      </c>
      <c r="I58" s="77">
        <v>-1.4788267315200001</v>
      </c>
      <c r="J58" s="78">
        <v>4.7000000000000002E-3</v>
      </c>
      <c r="K58" s="78">
        <v>0</v>
      </c>
    </row>
    <row r="59" spans="2:11">
      <c r="B59" t="s">
        <v>2371</v>
      </c>
      <c r="C59" t="s">
        <v>2372</v>
      </c>
      <c r="D59" t="s">
        <v>123</v>
      </c>
      <c r="E59" t="s">
        <v>102</v>
      </c>
      <c r="F59" t="s">
        <v>619</v>
      </c>
      <c r="G59" s="77">
        <v>23881.31</v>
      </c>
      <c r="H59" s="77">
        <v>-5.0309999999999997</v>
      </c>
      <c r="I59" s="77">
        <v>-1.2014687061</v>
      </c>
      <c r="J59" s="78">
        <v>3.8E-3</v>
      </c>
      <c r="K59" s="78">
        <v>0</v>
      </c>
    </row>
    <row r="60" spans="2:11">
      <c r="B60" t="s">
        <v>2371</v>
      </c>
      <c r="C60" t="s">
        <v>2373</v>
      </c>
      <c r="D60" t="s">
        <v>123</v>
      </c>
      <c r="E60" t="s">
        <v>102</v>
      </c>
      <c r="F60" t="s">
        <v>619</v>
      </c>
      <c r="G60" s="77">
        <v>20915.12</v>
      </c>
      <c r="H60" s="77">
        <v>-4.9358000000000004</v>
      </c>
      <c r="I60" s="77">
        <v>-1.0323284929600001</v>
      </c>
      <c r="J60" s="78">
        <v>3.3E-3</v>
      </c>
      <c r="K60" s="78">
        <v>0</v>
      </c>
    </row>
    <row r="61" spans="2:11">
      <c r="B61" t="s">
        <v>2371</v>
      </c>
      <c r="C61" t="s">
        <v>2374</v>
      </c>
      <c r="D61" t="s">
        <v>123</v>
      </c>
      <c r="E61" t="s">
        <v>102</v>
      </c>
      <c r="F61" t="s">
        <v>619</v>
      </c>
      <c r="G61" s="77">
        <v>13417.19</v>
      </c>
      <c r="H61" s="77">
        <v>-5.0311000000000003</v>
      </c>
      <c r="I61" s="77">
        <v>-0.67503224609000001</v>
      </c>
      <c r="J61" s="78">
        <v>2.2000000000000001E-3</v>
      </c>
      <c r="K61" s="78">
        <v>0</v>
      </c>
    </row>
    <row r="62" spans="2:11">
      <c r="B62" t="s">
        <v>2371</v>
      </c>
      <c r="C62" t="s">
        <v>2375</v>
      </c>
      <c r="D62" t="s">
        <v>123</v>
      </c>
      <c r="E62" t="s">
        <v>102</v>
      </c>
      <c r="F62" t="s">
        <v>619</v>
      </c>
      <c r="G62" s="77">
        <v>57074.84</v>
      </c>
      <c r="H62" s="77">
        <v>-4.9358000000000004</v>
      </c>
      <c r="I62" s="77">
        <v>-2.81709995272</v>
      </c>
      <c r="J62" s="78">
        <v>8.9999999999999993E-3</v>
      </c>
      <c r="K62" s="78">
        <v>-1E-4</v>
      </c>
    </row>
    <row r="63" spans="2:11">
      <c r="B63" t="s">
        <v>2371</v>
      </c>
      <c r="C63" t="s">
        <v>2376</v>
      </c>
      <c r="D63" t="s">
        <v>123</v>
      </c>
      <c r="E63" t="s">
        <v>106</v>
      </c>
      <c r="F63" t="s">
        <v>619</v>
      </c>
      <c r="G63" s="77">
        <v>6701.13</v>
      </c>
      <c r="H63" s="77">
        <v>-5.1481000000000003</v>
      </c>
      <c r="I63" s="77">
        <v>-0.34498087353000001</v>
      </c>
      <c r="J63" s="78">
        <v>1.1000000000000001E-3</v>
      </c>
      <c r="K63" s="78">
        <v>0</v>
      </c>
    </row>
    <row r="64" spans="2:11">
      <c r="B64" t="s">
        <v>2371</v>
      </c>
      <c r="C64" t="s">
        <v>2377</v>
      </c>
      <c r="D64" t="s">
        <v>123</v>
      </c>
      <c r="E64" t="s">
        <v>102</v>
      </c>
      <c r="F64" t="s">
        <v>619</v>
      </c>
      <c r="G64" s="77">
        <v>42118.2</v>
      </c>
      <c r="H64" s="77">
        <v>-4.9326999999999996</v>
      </c>
      <c r="I64" s="77">
        <v>-2.0775644513999998</v>
      </c>
      <c r="J64" s="78">
        <v>6.6E-3</v>
      </c>
      <c r="K64" s="78">
        <v>0</v>
      </c>
    </row>
    <row r="65" spans="2:11">
      <c r="B65" t="s">
        <v>2371</v>
      </c>
      <c r="C65" t="s">
        <v>2378</v>
      </c>
      <c r="D65" t="s">
        <v>123</v>
      </c>
      <c r="E65" t="s">
        <v>102</v>
      </c>
      <c r="F65" t="s">
        <v>619</v>
      </c>
      <c r="G65" s="77">
        <v>28803.17</v>
      </c>
      <c r="H65" s="77">
        <v>-5.0308000000000002</v>
      </c>
      <c r="I65" s="77">
        <v>-1.44902987636</v>
      </c>
      <c r="J65" s="78">
        <v>4.5999999999999999E-3</v>
      </c>
      <c r="K65" s="78">
        <v>0</v>
      </c>
    </row>
    <row r="66" spans="2:11">
      <c r="B66" t="s">
        <v>2379</v>
      </c>
      <c r="C66" t="s">
        <v>2380</v>
      </c>
      <c r="D66" t="s">
        <v>123</v>
      </c>
      <c r="E66" t="s">
        <v>102</v>
      </c>
      <c r="F66" t="s">
        <v>270</v>
      </c>
      <c r="G66" s="77">
        <v>36569.08</v>
      </c>
      <c r="H66" s="77">
        <v>-2.7919999999999998</v>
      </c>
      <c r="I66" s="77">
        <v>-1.0210087135999999</v>
      </c>
      <c r="J66" s="78">
        <v>3.3E-3</v>
      </c>
      <c r="K66" s="78">
        <v>0</v>
      </c>
    </row>
    <row r="67" spans="2:11">
      <c r="B67" t="s">
        <v>2379</v>
      </c>
      <c r="C67" t="s">
        <v>2381</v>
      </c>
      <c r="D67" t="s">
        <v>123</v>
      </c>
      <c r="E67" t="s">
        <v>102</v>
      </c>
      <c r="F67" t="s">
        <v>270</v>
      </c>
      <c r="G67" s="77">
        <v>37672.230000000003</v>
      </c>
      <c r="H67" s="77">
        <v>-2.7772000000000001</v>
      </c>
      <c r="I67" s="77">
        <v>-1.04623317156</v>
      </c>
      <c r="J67" s="78">
        <v>3.3E-3</v>
      </c>
      <c r="K67" s="78">
        <v>0</v>
      </c>
    </row>
    <row r="68" spans="2:11">
      <c r="B68" t="s">
        <v>2379</v>
      </c>
      <c r="C68" t="s">
        <v>2382</v>
      </c>
      <c r="D68" t="s">
        <v>123</v>
      </c>
      <c r="E68" t="s">
        <v>102</v>
      </c>
      <c r="F68" t="s">
        <v>270</v>
      </c>
      <c r="G68" s="77">
        <v>34242.559999999998</v>
      </c>
      <c r="H68" s="77">
        <v>-2.7919999999999998</v>
      </c>
      <c r="I68" s="77">
        <v>-0.95605227520000002</v>
      </c>
      <c r="J68" s="78">
        <v>3.0999999999999999E-3</v>
      </c>
      <c r="K68" s="78">
        <v>0</v>
      </c>
    </row>
    <row r="69" spans="2:11">
      <c r="B69" t="s">
        <v>2383</v>
      </c>
      <c r="C69" t="s">
        <v>2384</v>
      </c>
      <c r="D69" t="s">
        <v>123</v>
      </c>
      <c r="E69" t="s">
        <v>102</v>
      </c>
      <c r="F69" t="s">
        <v>278</v>
      </c>
      <c r="G69" s="77">
        <v>25432.21</v>
      </c>
      <c r="H69" s="77">
        <v>2.1034000000000002</v>
      </c>
      <c r="I69" s="77">
        <v>0.53494110514000004</v>
      </c>
      <c r="J69" s="78">
        <v>-1.6999999999999999E-3</v>
      </c>
      <c r="K69" s="78">
        <v>0</v>
      </c>
    </row>
    <row r="70" spans="2:11">
      <c r="B70" t="s">
        <v>2383</v>
      </c>
      <c r="C70" t="s">
        <v>2385</v>
      </c>
      <c r="D70" t="s">
        <v>123</v>
      </c>
      <c r="E70" t="s">
        <v>102</v>
      </c>
      <c r="F70" t="s">
        <v>278</v>
      </c>
      <c r="G70" s="77">
        <v>59886.07</v>
      </c>
      <c r="H70" s="77">
        <v>0.72989999999999999</v>
      </c>
      <c r="I70" s="77">
        <v>0.43710842493000002</v>
      </c>
      <c r="J70" s="78">
        <v>-1.4E-3</v>
      </c>
      <c r="K70" s="78">
        <v>0</v>
      </c>
    </row>
    <row r="71" spans="2:11">
      <c r="B71" t="s">
        <v>2383</v>
      </c>
      <c r="C71" t="s">
        <v>2386</v>
      </c>
      <c r="D71" t="s">
        <v>123</v>
      </c>
      <c r="E71" t="s">
        <v>102</v>
      </c>
      <c r="F71" t="s">
        <v>278</v>
      </c>
      <c r="G71" s="77">
        <v>21118.57</v>
      </c>
      <c r="H71" s="77">
        <v>0.64670000000000005</v>
      </c>
      <c r="I71" s="77">
        <v>0.13657379218999999</v>
      </c>
      <c r="J71" s="78">
        <v>-4.0000000000000002E-4</v>
      </c>
      <c r="K71" s="78">
        <v>0</v>
      </c>
    </row>
    <row r="72" spans="2:11">
      <c r="B72" t="s">
        <v>2383</v>
      </c>
      <c r="C72" t="s">
        <v>2387</v>
      </c>
      <c r="D72" t="s">
        <v>123</v>
      </c>
      <c r="E72" t="s">
        <v>102</v>
      </c>
      <c r="F72" t="s">
        <v>278</v>
      </c>
      <c r="G72" s="77">
        <v>35795.03</v>
      </c>
      <c r="H72" s="77">
        <v>2.3048999999999999</v>
      </c>
      <c r="I72" s="77">
        <v>0.82503964647000005</v>
      </c>
      <c r="J72" s="78">
        <v>-2.5999999999999999E-3</v>
      </c>
      <c r="K72" s="78">
        <v>0</v>
      </c>
    </row>
    <row r="73" spans="2:11">
      <c r="B73" t="s">
        <v>2383</v>
      </c>
      <c r="C73" t="s">
        <v>2388</v>
      </c>
      <c r="D73" t="s">
        <v>123</v>
      </c>
      <c r="E73" t="s">
        <v>102</v>
      </c>
      <c r="F73" t="s">
        <v>278</v>
      </c>
      <c r="G73" s="77">
        <v>67926.539999999994</v>
      </c>
      <c r="H73" s="77">
        <v>2.1840999999999999</v>
      </c>
      <c r="I73" s="77">
        <v>1.48358356014</v>
      </c>
      <c r="J73" s="78">
        <v>-4.7000000000000002E-3</v>
      </c>
      <c r="K73" s="78">
        <v>0</v>
      </c>
    </row>
    <row r="74" spans="2:11">
      <c r="B74" t="s">
        <v>2389</v>
      </c>
      <c r="C74" t="s">
        <v>2390</v>
      </c>
      <c r="D74" t="s">
        <v>123</v>
      </c>
      <c r="E74" t="s">
        <v>102</v>
      </c>
      <c r="F74" t="s">
        <v>619</v>
      </c>
      <c r="G74" s="77">
        <v>32955.4</v>
      </c>
      <c r="H74" s="77">
        <v>-6.6273</v>
      </c>
      <c r="I74" s="77">
        <v>-2.1840532241999999</v>
      </c>
      <c r="J74" s="78">
        <v>7.0000000000000001E-3</v>
      </c>
      <c r="K74" s="78">
        <v>0</v>
      </c>
    </row>
    <row r="75" spans="2:11">
      <c r="B75" t="s">
        <v>2389</v>
      </c>
      <c r="C75" t="s">
        <v>2391</v>
      </c>
      <c r="D75" t="s">
        <v>123</v>
      </c>
      <c r="E75" t="s">
        <v>102</v>
      </c>
      <c r="F75" t="s">
        <v>619</v>
      </c>
      <c r="G75" s="77">
        <v>19809.2</v>
      </c>
      <c r="H75" s="77">
        <v>-6.4337</v>
      </c>
      <c r="I75" s="77">
        <v>-1.2744645003999999</v>
      </c>
      <c r="J75" s="78">
        <v>4.1000000000000003E-3</v>
      </c>
      <c r="K75" s="78">
        <v>0</v>
      </c>
    </row>
    <row r="76" spans="2:11">
      <c r="B76" t="s">
        <v>2389</v>
      </c>
      <c r="C76" t="s">
        <v>2392</v>
      </c>
      <c r="D76" t="s">
        <v>123</v>
      </c>
      <c r="E76" t="s">
        <v>102</v>
      </c>
      <c r="F76" t="s">
        <v>619</v>
      </c>
      <c r="G76" s="77">
        <v>26360.39</v>
      </c>
      <c r="H76" s="77">
        <v>-6.6432000000000002</v>
      </c>
      <c r="I76" s="77">
        <v>-1.75117342848</v>
      </c>
      <c r="J76" s="78">
        <v>5.5999999999999999E-3</v>
      </c>
      <c r="K76" s="78">
        <v>0</v>
      </c>
    </row>
    <row r="77" spans="2:11">
      <c r="B77" t="s">
        <v>2389</v>
      </c>
      <c r="C77" t="s">
        <v>2393</v>
      </c>
      <c r="D77" t="s">
        <v>123</v>
      </c>
      <c r="E77" t="s">
        <v>102</v>
      </c>
      <c r="F77" t="s">
        <v>619</v>
      </c>
      <c r="G77" s="77">
        <v>20203.34</v>
      </c>
      <c r="H77" s="77">
        <v>-6.4337</v>
      </c>
      <c r="I77" s="77">
        <v>-1.2998222855799999</v>
      </c>
      <c r="J77" s="78">
        <v>4.1999999999999997E-3</v>
      </c>
      <c r="K77" s="78">
        <v>0</v>
      </c>
    </row>
    <row r="78" spans="2:11">
      <c r="B78" t="s">
        <v>2389</v>
      </c>
      <c r="C78" t="s">
        <v>2394</v>
      </c>
      <c r="D78" t="s">
        <v>123</v>
      </c>
      <c r="E78" t="s">
        <v>102</v>
      </c>
      <c r="F78" t="s">
        <v>619</v>
      </c>
      <c r="G78" s="77">
        <v>20214.759999999998</v>
      </c>
      <c r="H78" s="77">
        <v>-6.3735999999999997</v>
      </c>
      <c r="I78" s="77">
        <v>-1.28840794336</v>
      </c>
      <c r="J78" s="78">
        <v>4.1000000000000003E-3</v>
      </c>
      <c r="K78" s="78">
        <v>0</v>
      </c>
    </row>
    <row r="79" spans="2:11">
      <c r="B79" t="s">
        <v>2395</v>
      </c>
      <c r="C79" t="s">
        <v>2396</v>
      </c>
      <c r="D79" t="s">
        <v>123</v>
      </c>
      <c r="E79" t="s">
        <v>102</v>
      </c>
      <c r="F79" t="s">
        <v>281</v>
      </c>
      <c r="G79" s="77">
        <v>629.95000000000005</v>
      </c>
      <c r="H79" s="77">
        <v>1.1974</v>
      </c>
      <c r="I79" s="77">
        <v>7.5430213000000001E-3</v>
      </c>
      <c r="J79" s="78">
        <v>0</v>
      </c>
      <c r="K79" s="78">
        <v>0</v>
      </c>
    </row>
    <row r="80" spans="2:11">
      <c r="B80" t="s">
        <v>2395</v>
      </c>
      <c r="C80" t="s">
        <v>2397</v>
      </c>
      <c r="D80" t="s">
        <v>123</v>
      </c>
      <c r="E80" t="s">
        <v>102</v>
      </c>
      <c r="F80" t="s">
        <v>281</v>
      </c>
      <c r="G80" s="77">
        <v>25183.87</v>
      </c>
      <c r="H80" s="77">
        <v>1.1423000000000001</v>
      </c>
      <c r="I80" s="77">
        <v>0.28767534701000003</v>
      </c>
      <c r="J80" s="78">
        <v>-8.9999999999999998E-4</v>
      </c>
      <c r="K80" s="78">
        <v>0</v>
      </c>
    </row>
    <row r="81" spans="2:11">
      <c r="B81" t="s">
        <v>2395</v>
      </c>
      <c r="C81" t="s">
        <v>2398</v>
      </c>
      <c r="D81" t="s">
        <v>123</v>
      </c>
      <c r="E81" t="s">
        <v>102</v>
      </c>
      <c r="F81" t="s">
        <v>281</v>
      </c>
      <c r="G81" s="77">
        <v>14728.12</v>
      </c>
      <c r="H81" s="77">
        <v>0.28079999999999999</v>
      </c>
      <c r="I81" s="77">
        <v>4.1356560959999997E-2</v>
      </c>
      <c r="J81" s="78">
        <v>-1E-4</v>
      </c>
      <c r="K81" s="78">
        <v>0</v>
      </c>
    </row>
    <row r="82" spans="2:11">
      <c r="B82" t="s">
        <v>2395</v>
      </c>
      <c r="C82" t="s">
        <v>2399</v>
      </c>
      <c r="D82" t="s">
        <v>123</v>
      </c>
      <c r="E82" t="s">
        <v>102</v>
      </c>
      <c r="F82" t="s">
        <v>281</v>
      </c>
      <c r="G82" s="77">
        <v>42917.59</v>
      </c>
      <c r="H82" s="77">
        <v>0.28079999999999999</v>
      </c>
      <c r="I82" s="77">
        <v>0.12051259272000001</v>
      </c>
      <c r="J82" s="78">
        <v>-4.0000000000000002E-4</v>
      </c>
      <c r="K82" s="78">
        <v>0</v>
      </c>
    </row>
    <row r="83" spans="2:11">
      <c r="B83" t="s">
        <v>2395</v>
      </c>
      <c r="C83" t="s">
        <v>2400</v>
      </c>
      <c r="D83" t="s">
        <v>123</v>
      </c>
      <c r="E83" t="s">
        <v>102</v>
      </c>
      <c r="F83" t="s">
        <v>281</v>
      </c>
      <c r="G83" s="77">
        <v>43315.63</v>
      </c>
      <c r="H83" s="77">
        <v>1.1972</v>
      </c>
      <c r="I83" s="77">
        <v>0.51857472236000002</v>
      </c>
      <c r="J83" s="78">
        <v>-1.6999999999999999E-3</v>
      </c>
      <c r="K83" s="78">
        <v>0</v>
      </c>
    </row>
    <row r="84" spans="2:11">
      <c r="B84" t="s">
        <v>2395</v>
      </c>
      <c r="C84" t="s">
        <v>2401</v>
      </c>
      <c r="D84" t="s">
        <v>123</v>
      </c>
      <c r="E84" t="s">
        <v>102</v>
      </c>
      <c r="F84" t="s">
        <v>281</v>
      </c>
      <c r="G84" s="77">
        <v>54703.92</v>
      </c>
      <c r="H84" s="77">
        <v>1.1971000000000001</v>
      </c>
      <c r="I84" s="77">
        <v>0.65486062631999997</v>
      </c>
      <c r="J84" s="78">
        <v>-2.0999999999999999E-3</v>
      </c>
      <c r="K84" s="78">
        <v>0</v>
      </c>
    </row>
    <row r="85" spans="2:11">
      <c r="B85" t="s">
        <v>2402</v>
      </c>
      <c r="C85" t="s">
        <v>2403</v>
      </c>
      <c r="D85" t="s">
        <v>123</v>
      </c>
      <c r="E85" t="s">
        <v>102</v>
      </c>
      <c r="F85" t="s">
        <v>278</v>
      </c>
      <c r="G85" s="77">
        <v>28109.14</v>
      </c>
      <c r="H85" s="77">
        <v>0.65910000000000002</v>
      </c>
      <c r="I85" s="77">
        <v>0.18526734174000001</v>
      </c>
      <c r="J85" s="78">
        <v>-5.9999999999999995E-4</v>
      </c>
      <c r="K85" s="78">
        <v>0</v>
      </c>
    </row>
    <row r="86" spans="2:11">
      <c r="B86" t="s">
        <v>2402</v>
      </c>
      <c r="C86" t="s">
        <v>2404</v>
      </c>
      <c r="D86" t="s">
        <v>123</v>
      </c>
      <c r="E86" t="s">
        <v>102</v>
      </c>
      <c r="F86" t="s">
        <v>278</v>
      </c>
      <c r="G86" s="77">
        <v>28075.56</v>
      </c>
      <c r="H86" s="77">
        <v>0.65910000000000002</v>
      </c>
      <c r="I86" s="77">
        <v>0.18504601596</v>
      </c>
      <c r="J86" s="78">
        <v>-5.9999999999999995E-4</v>
      </c>
      <c r="K86" s="78">
        <v>0</v>
      </c>
    </row>
    <row r="87" spans="2:11">
      <c r="B87" t="s">
        <v>2402</v>
      </c>
      <c r="C87" t="s">
        <v>2405</v>
      </c>
      <c r="D87" t="s">
        <v>123</v>
      </c>
      <c r="E87" t="s">
        <v>102</v>
      </c>
      <c r="F87" t="s">
        <v>278</v>
      </c>
      <c r="G87" s="77">
        <v>32213.45</v>
      </c>
      <c r="H87" s="77">
        <v>0.65910000000000002</v>
      </c>
      <c r="I87" s="77">
        <v>0.21231884895</v>
      </c>
      <c r="J87" s="78">
        <v>-6.9999999999999999E-4</v>
      </c>
      <c r="K87" s="78">
        <v>0</v>
      </c>
    </row>
    <row r="88" spans="2:11">
      <c r="B88" t="s">
        <v>2406</v>
      </c>
      <c r="C88" t="s">
        <v>2407</v>
      </c>
      <c r="D88" t="s">
        <v>123</v>
      </c>
      <c r="E88" t="s">
        <v>102</v>
      </c>
      <c r="F88" t="s">
        <v>287</v>
      </c>
      <c r="G88" s="77">
        <v>33363.160000000003</v>
      </c>
      <c r="H88" s="77">
        <v>-5.3185000000000002</v>
      </c>
      <c r="I88" s="77">
        <v>-1.7744196645999999</v>
      </c>
      <c r="J88" s="78">
        <v>5.7000000000000002E-3</v>
      </c>
      <c r="K88" s="78">
        <v>0</v>
      </c>
    </row>
    <row r="89" spans="2:11">
      <c r="B89" t="s">
        <v>2406</v>
      </c>
      <c r="C89" t="s">
        <v>2408</v>
      </c>
      <c r="D89" t="s">
        <v>123</v>
      </c>
      <c r="E89" t="s">
        <v>102</v>
      </c>
      <c r="F89" t="s">
        <v>287</v>
      </c>
      <c r="G89" s="77">
        <v>66677.2</v>
      </c>
      <c r="H89" s="77">
        <v>-5.3960999999999997</v>
      </c>
      <c r="I89" s="77">
        <v>-3.5979683892000001</v>
      </c>
      <c r="J89" s="78">
        <v>1.15E-2</v>
      </c>
      <c r="K89" s="78">
        <v>-1E-4</v>
      </c>
    </row>
    <row r="90" spans="2:11">
      <c r="B90" t="s">
        <v>2409</v>
      </c>
      <c r="C90" t="s">
        <v>2410</v>
      </c>
      <c r="D90" t="s">
        <v>123</v>
      </c>
      <c r="E90" t="s">
        <v>102</v>
      </c>
      <c r="F90" t="s">
        <v>278</v>
      </c>
      <c r="G90" s="77">
        <v>632.15</v>
      </c>
      <c r="H90" s="77">
        <v>1.843</v>
      </c>
      <c r="I90" s="77">
        <v>1.16505245E-2</v>
      </c>
      <c r="J90" s="78">
        <v>0</v>
      </c>
      <c r="K90" s="78">
        <v>0</v>
      </c>
    </row>
    <row r="91" spans="2:11">
      <c r="B91" t="s">
        <v>2409</v>
      </c>
      <c r="C91" t="s">
        <v>2411</v>
      </c>
      <c r="D91" t="s">
        <v>123</v>
      </c>
      <c r="E91" t="s">
        <v>102</v>
      </c>
      <c r="F91" t="s">
        <v>278</v>
      </c>
      <c r="G91" s="77">
        <v>9477.7999999999993</v>
      </c>
      <c r="H91" s="77">
        <v>1.7970999999999999</v>
      </c>
      <c r="I91" s="77">
        <v>0.17032554380000001</v>
      </c>
      <c r="J91" s="78">
        <v>-5.0000000000000001E-4</v>
      </c>
      <c r="K91" s="78">
        <v>0</v>
      </c>
    </row>
    <row r="92" spans="2:11">
      <c r="B92" t="s">
        <v>2409</v>
      </c>
      <c r="C92" t="s">
        <v>2412</v>
      </c>
      <c r="D92" t="s">
        <v>123</v>
      </c>
      <c r="E92" t="s">
        <v>102</v>
      </c>
      <c r="F92" t="s">
        <v>278</v>
      </c>
      <c r="G92" s="77">
        <v>21370.9</v>
      </c>
      <c r="H92" s="77">
        <v>2.1248</v>
      </c>
      <c r="I92" s="77">
        <v>0.45408888320000002</v>
      </c>
      <c r="J92" s="78">
        <v>-1.5E-3</v>
      </c>
      <c r="K92" s="78">
        <v>0</v>
      </c>
    </row>
    <row r="93" spans="2:11">
      <c r="B93" t="s">
        <v>2409</v>
      </c>
      <c r="C93" t="s">
        <v>2413</v>
      </c>
      <c r="D93" t="s">
        <v>123</v>
      </c>
      <c r="E93" t="s">
        <v>102</v>
      </c>
      <c r="F93" t="s">
        <v>278</v>
      </c>
      <c r="G93" s="77">
        <v>21300.15</v>
      </c>
      <c r="H93" s="77">
        <v>1.7998000000000001</v>
      </c>
      <c r="I93" s="77">
        <v>0.38336009970000001</v>
      </c>
      <c r="J93" s="78">
        <v>-1.1999999999999999E-3</v>
      </c>
      <c r="K93" s="78">
        <v>0</v>
      </c>
    </row>
    <row r="94" spans="2:11">
      <c r="B94" t="s">
        <v>2409</v>
      </c>
      <c r="C94" t="s">
        <v>2414</v>
      </c>
      <c r="D94" t="s">
        <v>123</v>
      </c>
      <c r="E94" t="s">
        <v>102</v>
      </c>
      <c r="F94" t="s">
        <v>278</v>
      </c>
      <c r="G94" s="77">
        <v>21297.200000000001</v>
      </c>
      <c r="H94" s="77">
        <v>1.7862</v>
      </c>
      <c r="I94" s="77">
        <v>0.38041058639999997</v>
      </c>
      <c r="J94" s="78">
        <v>-1.1999999999999999E-3</v>
      </c>
      <c r="K94" s="78">
        <v>0</v>
      </c>
    </row>
    <row r="95" spans="2:11">
      <c r="B95" t="s">
        <v>2409</v>
      </c>
      <c r="C95" t="s">
        <v>2415</v>
      </c>
      <c r="D95" t="s">
        <v>123</v>
      </c>
      <c r="E95" t="s">
        <v>102</v>
      </c>
      <c r="F95" t="s">
        <v>278</v>
      </c>
      <c r="G95" s="77">
        <v>80976.42</v>
      </c>
      <c r="H95" s="77">
        <v>1.8432999999999999</v>
      </c>
      <c r="I95" s="77">
        <v>1.49263834986</v>
      </c>
      <c r="J95" s="78">
        <v>-4.7999999999999996E-3</v>
      </c>
      <c r="K95" s="78">
        <v>0</v>
      </c>
    </row>
    <row r="96" spans="2:11">
      <c r="B96" t="s">
        <v>2409</v>
      </c>
      <c r="C96" t="s">
        <v>2416</v>
      </c>
      <c r="D96" t="s">
        <v>123</v>
      </c>
      <c r="E96" t="s">
        <v>102</v>
      </c>
      <c r="F96" t="s">
        <v>278</v>
      </c>
      <c r="G96" s="77">
        <v>54302.38</v>
      </c>
      <c r="H96" s="77">
        <v>1.7862</v>
      </c>
      <c r="I96" s="77">
        <v>0.96994911155999997</v>
      </c>
      <c r="J96" s="78">
        <v>-3.0999999999999999E-3</v>
      </c>
      <c r="K96" s="78">
        <v>0</v>
      </c>
    </row>
    <row r="97" spans="2:11">
      <c r="B97" t="s">
        <v>2417</v>
      </c>
      <c r="C97" t="s">
        <v>2418</v>
      </c>
      <c r="D97" t="s">
        <v>123</v>
      </c>
      <c r="E97" t="s">
        <v>102</v>
      </c>
      <c r="F97" t="s">
        <v>270</v>
      </c>
      <c r="G97" s="77">
        <v>12172.2</v>
      </c>
      <c r="H97" s="77">
        <v>-2.919</v>
      </c>
      <c r="I97" s="77">
        <v>-0.35530651800000002</v>
      </c>
      <c r="J97" s="78">
        <v>1.1000000000000001E-3</v>
      </c>
      <c r="K97" s="78">
        <v>0</v>
      </c>
    </row>
    <row r="98" spans="2:11">
      <c r="B98" t="s">
        <v>2417</v>
      </c>
      <c r="C98" t="s">
        <v>2419</v>
      </c>
      <c r="D98" t="s">
        <v>123</v>
      </c>
      <c r="E98" t="s">
        <v>102</v>
      </c>
      <c r="F98" t="s">
        <v>270</v>
      </c>
      <c r="G98" s="77">
        <v>17096.72</v>
      </c>
      <c r="H98" s="77">
        <v>-2.919</v>
      </c>
      <c r="I98" s="77">
        <v>-0.49905325680000001</v>
      </c>
      <c r="J98" s="78">
        <v>1.6000000000000001E-3</v>
      </c>
      <c r="K98" s="78">
        <v>0</v>
      </c>
    </row>
    <row r="99" spans="2:11">
      <c r="B99" t="s">
        <v>2417</v>
      </c>
      <c r="C99" t="s">
        <v>2420</v>
      </c>
      <c r="D99" t="s">
        <v>123</v>
      </c>
      <c r="E99" t="s">
        <v>102</v>
      </c>
      <c r="F99" t="s">
        <v>275</v>
      </c>
      <c r="G99" s="77">
        <v>40159.599999999999</v>
      </c>
      <c r="H99" s="77">
        <v>-5.1550000000000002</v>
      </c>
      <c r="I99" s="77">
        <v>-2.07022738</v>
      </c>
      <c r="J99" s="78">
        <v>6.6E-3</v>
      </c>
      <c r="K99" s="78">
        <v>0</v>
      </c>
    </row>
    <row r="100" spans="2:11">
      <c r="B100" t="s">
        <v>2417</v>
      </c>
      <c r="C100" t="s">
        <v>2421</v>
      </c>
      <c r="D100" t="s">
        <v>123</v>
      </c>
      <c r="E100" t="s">
        <v>102</v>
      </c>
      <c r="F100" t="s">
        <v>275</v>
      </c>
      <c r="G100" s="77">
        <v>20079.8</v>
      </c>
      <c r="H100" s="77">
        <v>-5.1550000000000002</v>
      </c>
      <c r="I100" s="77">
        <v>-1.03511369</v>
      </c>
      <c r="J100" s="78">
        <v>3.3E-3</v>
      </c>
      <c r="K100" s="78">
        <v>0</v>
      </c>
    </row>
    <row r="101" spans="2:11">
      <c r="B101" t="s">
        <v>2417</v>
      </c>
      <c r="C101" t="s">
        <v>2422</v>
      </c>
      <c r="D101" t="s">
        <v>123</v>
      </c>
      <c r="E101" t="s">
        <v>102</v>
      </c>
      <c r="F101" t="s">
        <v>275</v>
      </c>
      <c r="G101" s="77">
        <v>20079.8</v>
      </c>
      <c r="H101" s="77">
        <v>-5.1550000000000002</v>
      </c>
      <c r="I101" s="77">
        <v>-1.03511369</v>
      </c>
      <c r="J101" s="78">
        <v>3.3E-3</v>
      </c>
      <c r="K101" s="78">
        <v>0</v>
      </c>
    </row>
    <row r="102" spans="2:11">
      <c r="B102" t="s">
        <v>2417</v>
      </c>
      <c r="C102" t="s">
        <v>2423</v>
      </c>
      <c r="D102" t="s">
        <v>123</v>
      </c>
      <c r="E102" t="s">
        <v>102</v>
      </c>
      <c r="F102" t="s">
        <v>275</v>
      </c>
      <c r="G102" s="77">
        <v>70361.84</v>
      </c>
      <c r="H102" s="77">
        <v>-5.0316999999999998</v>
      </c>
      <c r="I102" s="77">
        <v>-3.5403967032799999</v>
      </c>
      <c r="J102" s="78">
        <v>1.1299999999999999E-2</v>
      </c>
      <c r="K102" s="78">
        <v>-1E-4</v>
      </c>
    </row>
    <row r="103" spans="2:11">
      <c r="B103" t="s">
        <v>2417</v>
      </c>
      <c r="C103" t="s">
        <v>2424</v>
      </c>
      <c r="D103" t="s">
        <v>123</v>
      </c>
      <c r="E103" t="s">
        <v>102</v>
      </c>
      <c r="F103" t="s">
        <v>275</v>
      </c>
      <c r="G103" s="77">
        <v>51727.25</v>
      </c>
      <c r="H103" s="77">
        <v>-5.1548999999999996</v>
      </c>
      <c r="I103" s="77">
        <v>-2.6664880102500002</v>
      </c>
      <c r="J103" s="78">
        <v>8.5000000000000006E-3</v>
      </c>
      <c r="K103" s="78">
        <v>-1E-4</v>
      </c>
    </row>
    <row r="104" spans="2:11">
      <c r="B104" t="s">
        <v>2425</v>
      </c>
      <c r="C104" t="s">
        <v>2426</v>
      </c>
      <c r="D104" t="s">
        <v>123</v>
      </c>
      <c r="E104" t="s">
        <v>102</v>
      </c>
      <c r="F104" t="s">
        <v>275</v>
      </c>
      <c r="G104" s="77">
        <v>35257.42</v>
      </c>
      <c r="H104" s="77">
        <v>-6.4256000000000002</v>
      </c>
      <c r="I104" s="77">
        <v>-2.26550077952</v>
      </c>
      <c r="J104" s="78">
        <v>7.1999999999999998E-3</v>
      </c>
      <c r="K104" s="78">
        <v>0</v>
      </c>
    </row>
    <row r="105" spans="2:11">
      <c r="B105" t="s">
        <v>2425</v>
      </c>
      <c r="C105" t="s">
        <v>2427</v>
      </c>
      <c r="D105" t="s">
        <v>123</v>
      </c>
      <c r="E105" t="s">
        <v>102</v>
      </c>
      <c r="F105" t="s">
        <v>275</v>
      </c>
      <c r="G105" s="77">
        <v>23130.68</v>
      </c>
      <c r="H105" s="77">
        <v>-6.3305999999999996</v>
      </c>
      <c r="I105" s="77">
        <v>-1.4643108280799999</v>
      </c>
      <c r="J105" s="78">
        <v>4.7000000000000002E-3</v>
      </c>
      <c r="K105" s="78">
        <v>0</v>
      </c>
    </row>
    <row r="106" spans="2:11">
      <c r="B106" t="s">
        <v>2425</v>
      </c>
      <c r="C106" t="s">
        <v>2428</v>
      </c>
      <c r="D106" t="s">
        <v>123</v>
      </c>
      <c r="E106" t="s">
        <v>102</v>
      </c>
      <c r="F106" t="s">
        <v>275</v>
      </c>
      <c r="G106" s="77">
        <v>97566.66</v>
      </c>
      <c r="H106" s="77">
        <v>-6.4730999999999996</v>
      </c>
      <c r="I106" s="77">
        <v>-6.3155874684600004</v>
      </c>
      <c r="J106" s="78">
        <v>2.0199999999999999E-2</v>
      </c>
      <c r="K106" s="78">
        <v>-1E-4</v>
      </c>
    </row>
    <row r="107" spans="2:11">
      <c r="B107" t="s">
        <v>2429</v>
      </c>
      <c r="C107" t="s">
        <v>2430</v>
      </c>
      <c r="D107" t="s">
        <v>123</v>
      </c>
      <c r="E107" t="s">
        <v>102</v>
      </c>
      <c r="F107" t="s">
        <v>281</v>
      </c>
      <c r="G107" s="77">
        <v>35741.22</v>
      </c>
      <c r="H107" s="77">
        <v>0.51629999999999998</v>
      </c>
      <c r="I107" s="77">
        <v>0.18453191886</v>
      </c>
      <c r="J107" s="78">
        <v>-5.9999999999999995E-4</v>
      </c>
      <c r="K107" s="78">
        <v>0</v>
      </c>
    </row>
    <row r="108" spans="2:11">
      <c r="B108" t="s">
        <v>2429</v>
      </c>
      <c r="C108" t="s">
        <v>2431</v>
      </c>
      <c r="D108" t="s">
        <v>123</v>
      </c>
      <c r="E108" t="s">
        <v>102</v>
      </c>
      <c r="F108" t="s">
        <v>281</v>
      </c>
      <c r="G108" s="77">
        <v>32246.22</v>
      </c>
      <c r="H108" s="77">
        <v>0.54420000000000002</v>
      </c>
      <c r="I108" s="77">
        <v>0.17548392924</v>
      </c>
      <c r="J108" s="78">
        <v>-5.9999999999999995E-4</v>
      </c>
      <c r="K108" s="78">
        <v>0</v>
      </c>
    </row>
    <row r="109" spans="2:11">
      <c r="B109" t="s">
        <v>2429</v>
      </c>
      <c r="C109" t="s">
        <v>2432</v>
      </c>
      <c r="D109" t="s">
        <v>123</v>
      </c>
      <c r="E109" t="s">
        <v>102</v>
      </c>
      <c r="F109" t="s">
        <v>281</v>
      </c>
      <c r="G109" s="77">
        <v>48744.2</v>
      </c>
      <c r="H109" s="77">
        <v>0.5161</v>
      </c>
      <c r="I109" s="77">
        <v>0.25156881619999999</v>
      </c>
      <c r="J109" s="78">
        <v>-8.0000000000000004E-4</v>
      </c>
      <c r="K109" s="78">
        <v>0</v>
      </c>
    </row>
    <row r="110" spans="2:11">
      <c r="B110" t="s">
        <v>2429</v>
      </c>
      <c r="C110" t="s">
        <v>2433</v>
      </c>
      <c r="D110" t="s">
        <v>123</v>
      </c>
      <c r="E110" t="s">
        <v>102</v>
      </c>
      <c r="F110" t="s">
        <v>281</v>
      </c>
      <c r="G110" s="77">
        <v>6079.9</v>
      </c>
      <c r="H110" s="77">
        <v>1.5338000000000001</v>
      </c>
      <c r="I110" s="77">
        <v>9.3253506200000003E-2</v>
      </c>
      <c r="J110" s="78">
        <v>-2.9999999999999997E-4</v>
      </c>
      <c r="K110" s="78">
        <v>0</v>
      </c>
    </row>
    <row r="111" spans="2:11">
      <c r="B111" t="s">
        <v>2434</v>
      </c>
      <c r="C111" t="s">
        <v>2435</v>
      </c>
      <c r="D111" t="s">
        <v>123</v>
      </c>
      <c r="E111" t="s">
        <v>102</v>
      </c>
      <c r="F111" t="s">
        <v>275</v>
      </c>
      <c r="G111" s="77">
        <v>43119.95</v>
      </c>
      <c r="H111" s="77">
        <v>-6.0369999999999999</v>
      </c>
      <c r="I111" s="77">
        <v>-2.6031513815</v>
      </c>
      <c r="J111" s="78">
        <v>8.3000000000000001E-3</v>
      </c>
      <c r="K111" s="78">
        <v>-1E-4</v>
      </c>
    </row>
    <row r="112" spans="2:11">
      <c r="B112" t="s">
        <v>2434</v>
      </c>
      <c r="C112" t="s">
        <v>2436</v>
      </c>
      <c r="D112" t="s">
        <v>123</v>
      </c>
      <c r="E112" t="s">
        <v>102</v>
      </c>
      <c r="F112" t="s">
        <v>339</v>
      </c>
      <c r="G112" s="77">
        <v>54693.78</v>
      </c>
      <c r="H112" s="77">
        <v>-2.9434</v>
      </c>
      <c r="I112" s="77">
        <v>-1.6098567205200001</v>
      </c>
      <c r="J112" s="78">
        <v>5.1999999999999998E-3</v>
      </c>
      <c r="K112" s="78">
        <v>0</v>
      </c>
    </row>
    <row r="113" spans="2:11">
      <c r="B113" t="s">
        <v>2434</v>
      </c>
      <c r="C113" t="s">
        <v>2437</v>
      </c>
      <c r="D113" t="s">
        <v>123</v>
      </c>
      <c r="E113" t="s">
        <v>102</v>
      </c>
      <c r="F113" t="s">
        <v>275</v>
      </c>
      <c r="G113" s="77">
        <v>3982.36</v>
      </c>
      <c r="H113" s="77">
        <v>-6.0369999999999999</v>
      </c>
      <c r="I113" s="77">
        <v>-0.2404150732</v>
      </c>
      <c r="J113" s="78">
        <v>8.0000000000000004E-4</v>
      </c>
      <c r="K113" s="78">
        <v>0</v>
      </c>
    </row>
    <row r="114" spans="2:11">
      <c r="B114" t="s">
        <v>2438</v>
      </c>
      <c r="C114" t="s">
        <v>2439</v>
      </c>
      <c r="D114" t="s">
        <v>123</v>
      </c>
      <c r="E114" t="s">
        <v>102</v>
      </c>
      <c r="F114" t="s">
        <v>281</v>
      </c>
      <c r="G114" s="77">
        <v>48160.08</v>
      </c>
      <c r="H114" s="77">
        <v>1.5649</v>
      </c>
      <c r="I114" s="77">
        <v>0.75365709191999997</v>
      </c>
      <c r="J114" s="78">
        <v>-2.3999999999999998E-3</v>
      </c>
      <c r="K114" s="78">
        <v>0</v>
      </c>
    </row>
    <row r="115" spans="2:11">
      <c r="B115" t="s">
        <v>2438</v>
      </c>
      <c r="C115" t="s">
        <v>2440</v>
      </c>
      <c r="D115" t="s">
        <v>123</v>
      </c>
      <c r="E115" t="s">
        <v>102</v>
      </c>
      <c r="F115" t="s">
        <v>281</v>
      </c>
      <c r="G115" s="77">
        <v>42470.61</v>
      </c>
      <c r="H115" s="77">
        <v>1.5102</v>
      </c>
      <c r="I115" s="77">
        <v>0.64139115221999998</v>
      </c>
      <c r="J115" s="78">
        <v>-2.0999999999999999E-3</v>
      </c>
      <c r="K115" s="78">
        <v>0</v>
      </c>
    </row>
    <row r="116" spans="2:11">
      <c r="B116" t="s">
        <v>2438</v>
      </c>
      <c r="C116" t="s">
        <v>2441</v>
      </c>
      <c r="D116" t="s">
        <v>123</v>
      </c>
      <c r="E116" t="s">
        <v>102</v>
      </c>
      <c r="F116" t="s">
        <v>281</v>
      </c>
      <c r="G116" s="77">
        <v>31145.11</v>
      </c>
      <c r="H116" s="77">
        <v>1.5102</v>
      </c>
      <c r="I116" s="77">
        <v>0.47035345122</v>
      </c>
      <c r="J116" s="78">
        <v>-1.5E-3</v>
      </c>
      <c r="K116" s="78">
        <v>0</v>
      </c>
    </row>
    <row r="117" spans="2:11">
      <c r="B117" t="s">
        <v>2438</v>
      </c>
      <c r="C117" t="s">
        <v>2442</v>
      </c>
      <c r="D117" t="s">
        <v>123</v>
      </c>
      <c r="E117" t="s">
        <v>102</v>
      </c>
      <c r="F117" t="s">
        <v>281</v>
      </c>
      <c r="G117" s="77">
        <v>35402</v>
      </c>
      <c r="H117" s="77">
        <v>1.5376000000000001</v>
      </c>
      <c r="I117" s="77">
        <v>0.54434115199999999</v>
      </c>
      <c r="J117" s="78">
        <v>-1.6999999999999999E-3</v>
      </c>
      <c r="K117" s="78">
        <v>0</v>
      </c>
    </row>
    <row r="118" spans="2:11">
      <c r="B118" t="s">
        <v>2443</v>
      </c>
      <c r="C118" t="s">
        <v>2444</v>
      </c>
      <c r="D118" t="s">
        <v>123</v>
      </c>
      <c r="E118" t="s">
        <v>102</v>
      </c>
      <c r="F118" t="s">
        <v>339</v>
      </c>
      <c r="G118" s="77">
        <v>42574.75</v>
      </c>
      <c r="H118" s="77">
        <v>-6.2108999999999996</v>
      </c>
      <c r="I118" s="77">
        <v>-2.6442751477500002</v>
      </c>
      <c r="J118" s="78">
        <v>8.5000000000000006E-3</v>
      </c>
      <c r="K118" s="78">
        <v>-1E-4</v>
      </c>
    </row>
    <row r="119" spans="2:11">
      <c r="B119" t="s">
        <v>2443</v>
      </c>
      <c r="C119" t="s">
        <v>2445</v>
      </c>
      <c r="D119" t="s">
        <v>123</v>
      </c>
      <c r="E119" t="s">
        <v>102</v>
      </c>
      <c r="F119" t="s">
        <v>339</v>
      </c>
      <c r="G119" s="77">
        <v>53696.6</v>
      </c>
      <c r="H119" s="77">
        <v>-6.2676999999999996</v>
      </c>
      <c r="I119" s="77">
        <v>-3.3655417982000002</v>
      </c>
      <c r="J119" s="78">
        <v>1.0800000000000001E-2</v>
      </c>
      <c r="K119" s="78">
        <v>-1E-4</v>
      </c>
    </row>
    <row r="120" spans="2:11">
      <c r="B120" t="s">
        <v>2443</v>
      </c>
      <c r="C120" t="s">
        <v>2446</v>
      </c>
      <c r="D120" t="s">
        <v>123</v>
      </c>
      <c r="E120" t="s">
        <v>102</v>
      </c>
      <c r="F120" t="s">
        <v>339</v>
      </c>
      <c r="G120" s="77">
        <v>35512.629999999997</v>
      </c>
      <c r="H120" s="77">
        <v>-6.1101999999999999</v>
      </c>
      <c r="I120" s="77">
        <v>-2.1698927182599999</v>
      </c>
      <c r="J120" s="78">
        <v>6.8999999999999999E-3</v>
      </c>
      <c r="K120" s="78">
        <v>0</v>
      </c>
    </row>
    <row r="121" spans="2:11">
      <c r="B121" t="s">
        <v>2447</v>
      </c>
      <c r="C121" t="s">
        <v>2448</v>
      </c>
      <c r="D121" t="s">
        <v>123</v>
      </c>
      <c r="E121" t="s">
        <v>102</v>
      </c>
      <c r="F121" t="s">
        <v>275</v>
      </c>
      <c r="G121" s="77">
        <v>26222.71</v>
      </c>
      <c r="H121" s="77">
        <v>-6.6382000000000003</v>
      </c>
      <c r="I121" s="77">
        <v>-1.7407159352199999</v>
      </c>
      <c r="J121" s="78">
        <v>5.5999999999999999E-3</v>
      </c>
      <c r="K121" s="78">
        <v>0</v>
      </c>
    </row>
    <row r="122" spans="2:11">
      <c r="B122" t="s">
        <v>2447</v>
      </c>
      <c r="C122" t="s">
        <v>2449</v>
      </c>
      <c r="D122" t="s">
        <v>123</v>
      </c>
      <c r="E122" t="s">
        <v>102</v>
      </c>
      <c r="F122" t="s">
        <v>275</v>
      </c>
      <c r="G122" s="77">
        <v>39331.879999999997</v>
      </c>
      <c r="H122" s="77">
        <v>-6.5167999999999999</v>
      </c>
      <c r="I122" s="77">
        <v>-2.5631799558399999</v>
      </c>
      <c r="J122" s="78">
        <v>8.2000000000000007E-3</v>
      </c>
      <c r="K122" s="78">
        <v>-1E-4</v>
      </c>
    </row>
    <row r="123" spans="2:11">
      <c r="B123" t="s">
        <v>2447</v>
      </c>
      <c r="C123" t="s">
        <v>2450</v>
      </c>
      <c r="D123" t="s">
        <v>123</v>
      </c>
      <c r="E123" t="s">
        <v>102</v>
      </c>
      <c r="F123" t="s">
        <v>275</v>
      </c>
      <c r="G123" s="77">
        <v>22944.97</v>
      </c>
      <c r="H123" s="77">
        <v>-6.5103999999999997</v>
      </c>
      <c r="I123" s="77">
        <v>-1.4938093268799999</v>
      </c>
      <c r="J123" s="78">
        <v>4.7999999999999996E-3</v>
      </c>
      <c r="K123" s="78">
        <v>0</v>
      </c>
    </row>
    <row r="124" spans="2:11">
      <c r="B124" t="s">
        <v>2447</v>
      </c>
      <c r="C124" t="s">
        <v>2451</v>
      </c>
      <c r="D124" t="s">
        <v>123</v>
      </c>
      <c r="E124" t="s">
        <v>102</v>
      </c>
      <c r="F124" t="s">
        <v>281</v>
      </c>
      <c r="G124" s="77">
        <v>37669.69</v>
      </c>
      <c r="H124" s="77">
        <v>0.749</v>
      </c>
      <c r="I124" s="77">
        <v>0.28214597809999997</v>
      </c>
      <c r="J124" s="78">
        <v>-8.9999999999999998E-4</v>
      </c>
      <c r="K124" s="78">
        <v>0</v>
      </c>
    </row>
    <row r="125" spans="2:11">
      <c r="B125" t="s">
        <v>2452</v>
      </c>
      <c r="C125" t="s">
        <v>2453</v>
      </c>
      <c r="D125" t="s">
        <v>123</v>
      </c>
      <c r="E125" t="s">
        <v>102</v>
      </c>
      <c r="F125" t="s">
        <v>275</v>
      </c>
      <c r="G125" s="77">
        <v>8683.19</v>
      </c>
      <c r="H125" s="77">
        <v>-7.3414000000000001</v>
      </c>
      <c r="I125" s="77">
        <v>-0.63746771065999996</v>
      </c>
      <c r="J125" s="78">
        <v>2E-3</v>
      </c>
      <c r="K125" s="78">
        <v>0</v>
      </c>
    </row>
    <row r="126" spans="2:11">
      <c r="B126" t="s">
        <v>2452</v>
      </c>
      <c r="C126" t="s">
        <v>2454</v>
      </c>
      <c r="D126" t="s">
        <v>123</v>
      </c>
      <c r="E126" t="s">
        <v>102</v>
      </c>
      <c r="F126" t="s">
        <v>275</v>
      </c>
      <c r="G126" s="77">
        <v>22766.15</v>
      </c>
      <c r="H126" s="77">
        <v>-7.3414000000000001</v>
      </c>
      <c r="I126" s="77">
        <v>-1.6713541360999999</v>
      </c>
      <c r="J126" s="78">
        <v>5.3E-3</v>
      </c>
      <c r="K126" s="78">
        <v>0</v>
      </c>
    </row>
    <row r="127" spans="2:11">
      <c r="B127" t="s">
        <v>2452</v>
      </c>
      <c r="C127" t="s">
        <v>2455</v>
      </c>
      <c r="D127" t="s">
        <v>123</v>
      </c>
      <c r="E127" t="s">
        <v>102</v>
      </c>
      <c r="F127" t="s">
        <v>275</v>
      </c>
      <c r="G127" s="77">
        <v>48806.71</v>
      </c>
      <c r="H127" s="77">
        <v>-7.2927999999999997</v>
      </c>
      <c r="I127" s="77">
        <v>-3.5593757468799998</v>
      </c>
      <c r="J127" s="78">
        <v>1.14E-2</v>
      </c>
      <c r="K127" s="78">
        <v>-1E-4</v>
      </c>
    </row>
    <row r="128" spans="2:11">
      <c r="B128" t="s">
        <v>2452</v>
      </c>
      <c r="C128" t="s">
        <v>2456</v>
      </c>
      <c r="D128" t="s">
        <v>123</v>
      </c>
      <c r="E128" t="s">
        <v>102</v>
      </c>
      <c r="F128" t="s">
        <v>275</v>
      </c>
      <c r="G128" s="77">
        <v>26018.45</v>
      </c>
      <c r="H128" s="77">
        <v>-7.3414000000000001</v>
      </c>
      <c r="I128" s="77">
        <v>-1.9101184883</v>
      </c>
      <c r="J128" s="78">
        <v>6.1000000000000004E-3</v>
      </c>
      <c r="K128" s="78">
        <v>0</v>
      </c>
    </row>
    <row r="129" spans="2:11">
      <c r="B129" t="s">
        <v>2452</v>
      </c>
      <c r="C129" t="s">
        <v>2457</v>
      </c>
      <c r="D129" t="s">
        <v>123</v>
      </c>
      <c r="E129" t="s">
        <v>102</v>
      </c>
      <c r="F129" t="s">
        <v>275</v>
      </c>
      <c r="G129" s="77">
        <v>71654.17</v>
      </c>
      <c r="H129" s="77">
        <v>-7.2927999999999997</v>
      </c>
      <c r="I129" s="77">
        <v>-5.2255953097600001</v>
      </c>
      <c r="J129" s="78">
        <v>1.67E-2</v>
      </c>
      <c r="K129" s="78">
        <v>-1E-4</v>
      </c>
    </row>
    <row r="130" spans="2:11">
      <c r="B130" t="s">
        <v>2458</v>
      </c>
      <c r="C130" t="s">
        <v>2459</v>
      </c>
      <c r="D130" t="s">
        <v>123</v>
      </c>
      <c r="E130" t="s">
        <v>102</v>
      </c>
      <c r="F130" t="s">
        <v>619</v>
      </c>
      <c r="G130" s="77">
        <v>6536.06</v>
      </c>
      <c r="H130" s="77">
        <v>-7.4905999999999997</v>
      </c>
      <c r="I130" s="77">
        <v>-0.48959011036</v>
      </c>
      <c r="J130" s="78">
        <v>1.6000000000000001E-3</v>
      </c>
      <c r="K130" s="78">
        <v>0</v>
      </c>
    </row>
    <row r="131" spans="2:11">
      <c r="B131" t="s">
        <v>2458</v>
      </c>
      <c r="C131" t="s">
        <v>2460</v>
      </c>
      <c r="D131" t="s">
        <v>123</v>
      </c>
      <c r="E131" t="s">
        <v>102</v>
      </c>
      <c r="F131" t="s">
        <v>619</v>
      </c>
      <c r="G131" s="77">
        <v>32690.1</v>
      </c>
      <c r="H131" s="77">
        <v>-7.4583000000000004</v>
      </c>
      <c r="I131" s="77">
        <v>-2.4381257283000002</v>
      </c>
      <c r="J131" s="78">
        <v>7.7999999999999996E-3</v>
      </c>
      <c r="K131" s="78">
        <v>-1E-4</v>
      </c>
    </row>
    <row r="132" spans="2:11">
      <c r="B132" t="s">
        <v>2458</v>
      </c>
      <c r="C132" t="s">
        <v>2461</v>
      </c>
      <c r="D132" t="s">
        <v>123</v>
      </c>
      <c r="E132" t="s">
        <v>102</v>
      </c>
      <c r="F132" t="s">
        <v>619</v>
      </c>
      <c r="G132" s="77">
        <v>45372.72</v>
      </c>
      <c r="H132" s="77">
        <v>-8.3901000000000003</v>
      </c>
      <c r="I132" s="77">
        <v>-3.8068165807200001</v>
      </c>
      <c r="J132" s="78">
        <v>1.2200000000000001E-2</v>
      </c>
      <c r="K132" s="78">
        <v>-1E-4</v>
      </c>
    </row>
    <row r="133" spans="2:11">
      <c r="B133" t="s">
        <v>2458</v>
      </c>
      <c r="C133" t="s">
        <v>2462</v>
      </c>
      <c r="D133" t="s">
        <v>123</v>
      </c>
      <c r="E133" t="s">
        <v>102</v>
      </c>
      <c r="F133" t="s">
        <v>619</v>
      </c>
      <c r="G133" s="77">
        <v>29997.46</v>
      </c>
      <c r="H133" s="77">
        <v>-7.4905999999999997</v>
      </c>
      <c r="I133" s="77">
        <v>-2.24698973876</v>
      </c>
      <c r="J133" s="78">
        <v>7.1999999999999998E-3</v>
      </c>
      <c r="K133" s="78">
        <v>0</v>
      </c>
    </row>
    <row r="134" spans="2:11">
      <c r="B134" t="s">
        <v>2458</v>
      </c>
      <c r="C134" t="s">
        <v>2463</v>
      </c>
      <c r="D134" t="s">
        <v>123</v>
      </c>
      <c r="E134" t="s">
        <v>102</v>
      </c>
      <c r="F134" t="s">
        <v>619</v>
      </c>
      <c r="G134" s="77">
        <v>28006.05</v>
      </c>
      <c r="H134" s="77">
        <v>-7.4583000000000004</v>
      </c>
      <c r="I134" s="77">
        <v>-2.0887752271500002</v>
      </c>
      <c r="J134" s="78">
        <v>6.7000000000000002E-3</v>
      </c>
      <c r="K134" s="78">
        <v>0</v>
      </c>
    </row>
    <row r="135" spans="2:11">
      <c r="B135" t="s">
        <v>2458</v>
      </c>
      <c r="C135" t="s">
        <v>2464</v>
      </c>
      <c r="D135" t="s">
        <v>123</v>
      </c>
      <c r="E135" t="s">
        <v>102</v>
      </c>
      <c r="F135" t="s">
        <v>619</v>
      </c>
      <c r="G135" s="77">
        <v>56549.63</v>
      </c>
      <c r="H135" s="77">
        <v>-8.3375000000000004</v>
      </c>
      <c r="I135" s="77">
        <v>-4.7148254012499997</v>
      </c>
      <c r="J135" s="78">
        <v>1.5100000000000001E-2</v>
      </c>
      <c r="K135" s="78">
        <v>-1E-4</v>
      </c>
    </row>
    <row r="136" spans="2:11">
      <c r="B136" t="s">
        <v>2465</v>
      </c>
      <c r="C136" t="s">
        <v>2466</v>
      </c>
      <c r="D136" t="s">
        <v>123</v>
      </c>
      <c r="E136" t="s">
        <v>102</v>
      </c>
      <c r="F136" t="s">
        <v>275</v>
      </c>
      <c r="G136" s="77">
        <v>62353.89</v>
      </c>
      <c r="H136" s="77">
        <v>-6.3716999999999997</v>
      </c>
      <c r="I136" s="77">
        <v>-3.97300280913</v>
      </c>
      <c r="J136" s="78">
        <v>1.2699999999999999E-2</v>
      </c>
      <c r="K136" s="78">
        <v>-1E-4</v>
      </c>
    </row>
    <row r="137" spans="2:11">
      <c r="B137" t="s">
        <v>2465</v>
      </c>
      <c r="C137" t="s">
        <v>2467</v>
      </c>
      <c r="D137" t="s">
        <v>123</v>
      </c>
      <c r="E137" t="s">
        <v>102</v>
      </c>
      <c r="F137" t="s">
        <v>275</v>
      </c>
      <c r="G137" s="77">
        <v>31517.39</v>
      </c>
      <c r="H137" s="77">
        <v>-6.3303000000000003</v>
      </c>
      <c r="I137" s="77">
        <v>-1.99514533917</v>
      </c>
      <c r="J137" s="78">
        <v>6.4000000000000003E-3</v>
      </c>
      <c r="K137" s="78">
        <v>0</v>
      </c>
    </row>
    <row r="138" spans="2:11">
      <c r="B138" t="s">
        <v>2465</v>
      </c>
      <c r="C138" t="s">
        <v>2468</v>
      </c>
      <c r="D138" t="s">
        <v>123</v>
      </c>
      <c r="E138" t="s">
        <v>102</v>
      </c>
      <c r="F138" t="s">
        <v>275</v>
      </c>
      <c r="G138" s="77">
        <v>30841.38</v>
      </c>
      <c r="H138" s="77">
        <v>-6.3971999999999998</v>
      </c>
      <c r="I138" s="77">
        <v>-1.97298476136</v>
      </c>
      <c r="J138" s="78">
        <v>6.3E-3</v>
      </c>
      <c r="K138" s="78">
        <v>0</v>
      </c>
    </row>
    <row r="139" spans="2:11">
      <c r="B139" t="s">
        <v>2469</v>
      </c>
      <c r="C139" t="s">
        <v>2470</v>
      </c>
      <c r="D139" t="s">
        <v>123</v>
      </c>
      <c r="E139" t="s">
        <v>102</v>
      </c>
      <c r="F139" t="s">
        <v>270</v>
      </c>
      <c r="G139" s="77">
        <v>30782.94</v>
      </c>
      <c r="H139" s="77">
        <v>-2.6989000000000001</v>
      </c>
      <c r="I139" s="77">
        <v>-0.83080076765999999</v>
      </c>
      <c r="J139" s="78">
        <v>2.7000000000000001E-3</v>
      </c>
      <c r="K139" s="78">
        <v>0</v>
      </c>
    </row>
    <row r="140" spans="2:11">
      <c r="B140" t="s">
        <v>2469</v>
      </c>
      <c r="C140" t="s">
        <v>2471</v>
      </c>
      <c r="D140" t="s">
        <v>123</v>
      </c>
      <c r="E140" t="s">
        <v>102</v>
      </c>
      <c r="F140" t="s">
        <v>270</v>
      </c>
      <c r="G140" s="77">
        <v>17126.2</v>
      </c>
      <c r="H140" s="77">
        <v>-2.5516000000000001</v>
      </c>
      <c r="I140" s="77">
        <v>-0.43699211919999997</v>
      </c>
      <c r="J140" s="78">
        <v>1.4E-3</v>
      </c>
      <c r="K140" s="78">
        <v>0</v>
      </c>
    </row>
    <row r="141" spans="2:11">
      <c r="B141" t="s">
        <v>2469</v>
      </c>
      <c r="C141" t="s">
        <v>2472</v>
      </c>
      <c r="D141" t="s">
        <v>123</v>
      </c>
      <c r="E141" t="s">
        <v>102</v>
      </c>
      <c r="F141" t="s">
        <v>270</v>
      </c>
      <c r="G141" s="77">
        <v>10480.17</v>
      </c>
      <c r="H141" s="77">
        <v>-2.5516000000000001</v>
      </c>
      <c r="I141" s="77">
        <v>-0.26741201772000001</v>
      </c>
      <c r="J141" s="78">
        <v>8.9999999999999998E-4</v>
      </c>
      <c r="K141" s="78">
        <v>0</v>
      </c>
    </row>
    <row r="142" spans="2:11">
      <c r="B142" t="s">
        <v>2473</v>
      </c>
      <c r="C142" t="s">
        <v>2474</v>
      </c>
      <c r="D142" t="s">
        <v>123</v>
      </c>
      <c r="E142" t="s">
        <v>102</v>
      </c>
      <c r="F142" t="s">
        <v>281</v>
      </c>
      <c r="G142" s="77">
        <v>25288.11</v>
      </c>
      <c r="H142" s="77">
        <v>1.8823000000000001</v>
      </c>
      <c r="I142" s="77">
        <v>0.47599809453000003</v>
      </c>
      <c r="J142" s="78">
        <v>-1.5E-3</v>
      </c>
      <c r="K142" s="78">
        <v>0</v>
      </c>
    </row>
    <row r="143" spans="2:11">
      <c r="B143" t="s">
        <v>2473</v>
      </c>
      <c r="C143" t="s">
        <v>2475</v>
      </c>
      <c r="D143" t="s">
        <v>123</v>
      </c>
      <c r="E143" t="s">
        <v>102</v>
      </c>
      <c r="F143" t="s">
        <v>281</v>
      </c>
      <c r="G143" s="77">
        <v>32581.43</v>
      </c>
      <c r="H143" s="77">
        <v>1.8170999999999999</v>
      </c>
      <c r="I143" s="77">
        <v>0.59203716452999999</v>
      </c>
      <c r="J143" s="78">
        <v>-1.9E-3</v>
      </c>
      <c r="K143" s="78">
        <v>0</v>
      </c>
    </row>
    <row r="144" spans="2:11">
      <c r="B144" t="s">
        <v>2473</v>
      </c>
      <c r="C144" t="s">
        <v>2476</v>
      </c>
      <c r="D144" t="s">
        <v>123</v>
      </c>
      <c r="E144" t="s">
        <v>102</v>
      </c>
      <c r="F144" t="s">
        <v>281</v>
      </c>
      <c r="G144" s="77">
        <v>46758.22</v>
      </c>
      <c r="H144" s="77">
        <v>1.9393</v>
      </c>
      <c r="I144" s="77">
        <v>0.90678216046000004</v>
      </c>
      <c r="J144" s="78">
        <v>-2.8999999999999998E-3</v>
      </c>
      <c r="K144" s="78">
        <v>0</v>
      </c>
    </row>
    <row r="145" spans="2:11">
      <c r="B145" t="s">
        <v>2477</v>
      </c>
      <c r="C145" t="s">
        <v>2478</v>
      </c>
      <c r="D145" t="s">
        <v>123</v>
      </c>
      <c r="E145" t="s">
        <v>102</v>
      </c>
      <c r="F145" t="s">
        <v>281</v>
      </c>
      <c r="G145" s="77">
        <v>41157.5</v>
      </c>
      <c r="H145" s="77">
        <v>1.931</v>
      </c>
      <c r="I145" s="77">
        <v>0.79475132500000001</v>
      </c>
      <c r="J145" s="78">
        <v>-2.5000000000000001E-3</v>
      </c>
      <c r="K145" s="78">
        <v>0</v>
      </c>
    </row>
    <row r="146" spans="2:11">
      <c r="B146" t="s">
        <v>2477</v>
      </c>
      <c r="C146" t="s">
        <v>2479</v>
      </c>
      <c r="D146" t="s">
        <v>123</v>
      </c>
      <c r="E146" t="s">
        <v>102</v>
      </c>
      <c r="F146" t="s">
        <v>281</v>
      </c>
      <c r="G146" s="77">
        <v>53235.64</v>
      </c>
      <c r="H146" s="77">
        <v>1.9581</v>
      </c>
      <c r="I146" s="77">
        <v>1.0424070668400001</v>
      </c>
      <c r="J146" s="78">
        <v>-3.3E-3</v>
      </c>
      <c r="K146" s="78">
        <v>0</v>
      </c>
    </row>
    <row r="147" spans="2:11">
      <c r="B147" t="s">
        <v>2480</v>
      </c>
      <c r="C147" t="s">
        <v>2481</v>
      </c>
      <c r="D147" t="s">
        <v>123</v>
      </c>
      <c r="E147" t="s">
        <v>102</v>
      </c>
      <c r="F147" t="s">
        <v>281</v>
      </c>
      <c r="G147" s="77">
        <v>6243.5</v>
      </c>
      <c r="H147" s="77">
        <v>0.65349999999999997</v>
      </c>
      <c r="I147" s="77">
        <v>4.0801272499999999E-2</v>
      </c>
      <c r="J147" s="78">
        <v>-1E-4</v>
      </c>
      <c r="K147" s="78">
        <v>0</v>
      </c>
    </row>
    <row r="148" spans="2:11">
      <c r="B148" t="s">
        <v>2480</v>
      </c>
      <c r="C148" t="s">
        <v>2482</v>
      </c>
      <c r="D148" t="s">
        <v>123</v>
      </c>
      <c r="E148" t="s">
        <v>102</v>
      </c>
      <c r="F148" t="s">
        <v>281</v>
      </c>
      <c r="G148" s="77">
        <v>57805.89</v>
      </c>
      <c r="H148" s="77">
        <v>0.53369999999999995</v>
      </c>
      <c r="I148" s="77">
        <v>0.30851003493000001</v>
      </c>
      <c r="J148" s="78">
        <v>-1E-3</v>
      </c>
      <c r="K148" s="78">
        <v>0</v>
      </c>
    </row>
    <row r="149" spans="2:11">
      <c r="B149" t="s">
        <v>2480</v>
      </c>
      <c r="C149" t="s">
        <v>2483</v>
      </c>
      <c r="D149" t="s">
        <v>123</v>
      </c>
      <c r="E149" t="s">
        <v>102</v>
      </c>
      <c r="F149" t="s">
        <v>281</v>
      </c>
      <c r="G149" s="77">
        <v>19602.82</v>
      </c>
      <c r="H149" s="77">
        <v>0.4471</v>
      </c>
      <c r="I149" s="77">
        <v>8.7644208220000006E-2</v>
      </c>
      <c r="J149" s="78">
        <v>-2.9999999999999997E-4</v>
      </c>
      <c r="K149" s="78">
        <v>0</v>
      </c>
    </row>
    <row r="150" spans="2:11">
      <c r="B150" t="s">
        <v>2480</v>
      </c>
      <c r="C150" t="s">
        <v>2484</v>
      </c>
      <c r="D150" t="s">
        <v>123</v>
      </c>
      <c r="E150" t="s">
        <v>102</v>
      </c>
      <c r="F150" t="s">
        <v>281</v>
      </c>
      <c r="G150" s="77">
        <v>42093.3</v>
      </c>
      <c r="H150" s="77">
        <v>0.65349999999999997</v>
      </c>
      <c r="I150" s="77">
        <v>0.27507971549999999</v>
      </c>
      <c r="J150" s="78">
        <v>-8.9999999999999998E-4</v>
      </c>
      <c r="K150" s="78">
        <v>0</v>
      </c>
    </row>
    <row r="151" spans="2:11">
      <c r="B151" t="s">
        <v>2480</v>
      </c>
      <c r="C151" t="s">
        <v>2485</v>
      </c>
      <c r="D151" t="s">
        <v>123</v>
      </c>
      <c r="E151" t="s">
        <v>102</v>
      </c>
      <c r="F151" t="s">
        <v>281</v>
      </c>
      <c r="G151" s="77">
        <v>24524.16</v>
      </c>
      <c r="H151" s="77">
        <v>0.53090000000000004</v>
      </c>
      <c r="I151" s="77">
        <v>0.13019876544</v>
      </c>
      <c r="J151" s="78">
        <v>-4.0000000000000002E-4</v>
      </c>
      <c r="K151" s="78">
        <v>0</v>
      </c>
    </row>
    <row r="152" spans="2:11">
      <c r="B152" t="s">
        <v>2480</v>
      </c>
      <c r="C152" t="s">
        <v>2486</v>
      </c>
      <c r="D152" t="s">
        <v>123</v>
      </c>
      <c r="E152" t="s">
        <v>102</v>
      </c>
      <c r="F152" t="s">
        <v>281</v>
      </c>
      <c r="G152" s="77">
        <v>43001.77</v>
      </c>
      <c r="H152" s="77">
        <v>0.81740000000000002</v>
      </c>
      <c r="I152" s="77">
        <v>0.35149646798</v>
      </c>
      <c r="J152" s="78">
        <v>-1.1000000000000001E-3</v>
      </c>
      <c r="K152" s="78">
        <v>0</v>
      </c>
    </row>
    <row r="153" spans="2:11">
      <c r="B153" t="s">
        <v>2480</v>
      </c>
      <c r="C153" t="s">
        <v>2487</v>
      </c>
      <c r="D153" t="s">
        <v>123</v>
      </c>
      <c r="E153" t="s">
        <v>102</v>
      </c>
      <c r="F153" t="s">
        <v>281</v>
      </c>
      <c r="G153" s="77">
        <v>57762.8</v>
      </c>
      <c r="H153" s="77">
        <v>0.53349999999999997</v>
      </c>
      <c r="I153" s="77">
        <v>0.30816453799999999</v>
      </c>
      <c r="J153" s="78">
        <v>-1E-3</v>
      </c>
      <c r="K153" s="78">
        <v>0</v>
      </c>
    </row>
    <row r="154" spans="2:11">
      <c r="B154" t="s">
        <v>2488</v>
      </c>
      <c r="C154" t="s">
        <v>2489</v>
      </c>
      <c r="D154" t="s">
        <v>123</v>
      </c>
      <c r="E154" t="s">
        <v>102</v>
      </c>
      <c r="F154" t="s">
        <v>281</v>
      </c>
      <c r="G154" s="77">
        <v>31376.66</v>
      </c>
      <c r="H154" s="77">
        <v>1.3129999999999999</v>
      </c>
      <c r="I154" s="77">
        <v>0.41197554580000001</v>
      </c>
      <c r="J154" s="78">
        <v>-1.2999999999999999E-3</v>
      </c>
      <c r="K154" s="78">
        <v>0</v>
      </c>
    </row>
    <row r="155" spans="2:11">
      <c r="B155" t="s">
        <v>2488</v>
      </c>
      <c r="C155" t="s">
        <v>2490</v>
      </c>
      <c r="D155" t="s">
        <v>123</v>
      </c>
      <c r="E155" t="s">
        <v>102</v>
      </c>
      <c r="F155" t="s">
        <v>281</v>
      </c>
      <c r="G155" s="77">
        <v>21058.44</v>
      </c>
      <c r="H155" s="77">
        <v>0.86539999999999995</v>
      </c>
      <c r="I155" s="77">
        <v>0.18223973975999999</v>
      </c>
      <c r="J155" s="78">
        <v>-5.9999999999999995E-4</v>
      </c>
      <c r="K155" s="78">
        <v>0</v>
      </c>
    </row>
    <row r="156" spans="2:11">
      <c r="B156" t="s">
        <v>2488</v>
      </c>
      <c r="C156" t="s">
        <v>2491</v>
      </c>
      <c r="D156" t="s">
        <v>123</v>
      </c>
      <c r="E156" t="s">
        <v>102</v>
      </c>
      <c r="F156" t="s">
        <v>281</v>
      </c>
      <c r="G156" s="77">
        <v>35256.58</v>
      </c>
      <c r="H156" s="77">
        <v>1.3129999999999999</v>
      </c>
      <c r="I156" s="77">
        <v>0.46291889539999997</v>
      </c>
      <c r="J156" s="78">
        <v>-1.5E-3</v>
      </c>
      <c r="K156" s="78">
        <v>0</v>
      </c>
    </row>
    <row r="157" spans="2:11">
      <c r="B157" t="s">
        <v>2492</v>
      </c>
      <c r="C157" t="s">
        <v>2493</v>
      </c>
      <c r="D157" t="s">
        <v>123</v>
      </c>
      <c r="E157" t="s">
        <v>102</v>
      </c>
      <c r="F157" t="s">
        <v>339</v>
      </c>
      <c r="G157" s="77">
        <v>89178.54</v>
      </c>
      <c r="H157" s="77">
        <v>-6.5095999999999998</v>
      </c>
      <c r="I157" s="77">
        <v>-5.8051662398400001</v>
      </c>
      <c r="J157" s="78">
        <v>1.8599999999999998E-2</v>
      </c>
      <c r="K157" s="78">
        <v>-1E-4</v>
      </c>
    </row>
    <row r="158" spans="2:11">
      <c r="B158" t="s">
        <v>2492</v>
      </c>
      <c r="C158" t="s">
        <v>2494</v>
      </c>
      <c r="D158" t="s">
        <v>123</v>
      </c>
      <c r="E158" t="s">
        <v>102</v>
      </c>
      <c r="F158" t="s">
        <v>339</v>
      </c>
      <c r="G158" s="77">
        <v>23078.41</v>
      </c>
      <c r="H158" s="77">
        <v>-6.7031999999999998</v>
      </c>
      <c r="I158" s="77">
        <v>-1.54699197912</v>
      </c>
      <c r="J158" s="78">
        <v>5.0000000000000001E-3</v>
      </c>
      <c r="K158" s="78">
        <v>0</v>
      </c>
    </row>
    <row r="159" spans="2:11">
      <c r="B159" t="s">
        <v>2492</v>
      </c>
      <c r="C159" t="s">
        <v>2495</v>
      </c>
      <c r="D159" t="s">
        <v>123</v>
      </c>
      <c r="E159" t="s">
        <v>102</v>
      </c>
      <c r="F159" t="s">
        <v>339</v>
      </c>
      <c r="G159" s="77">
        <v>17148.82</v>
      </c>
      <c r="H159" s="77">
        <v>-6.7031999999999998</v>
      </c>
      <c r="I159" s="77">
        <v>-1.1495197022400001</v>
      </c>
      <c r="J159" s="78">
        <v>3.7000000000000002E-3</v>
      </c>
      <c r="K159" s="78">
        <v>0</v>
      </c>
    </row>
    <row r="160" spans="2:11">
      <c r="B160" t="s">
        <v>2492</v>
      </c>
      <c r="C160" t="s">
        <v>2496</v>
      </c>
      <c r="D160" t="s">
        <v>123</v>
      </c>
      <c r="E160" t="s">
        <v>102</v>
      </c>
      <c r="F160" t="s">
        <v>275</v>
      </c>
      <c r="G160" s="77">
        <v>70682.23</v>
      </c>
      <c r="H160" s="77">
        <v>-6.5983999999999998</v>
      </c>
      <c r="I160" s="77">
        <v>-4.6638962643199999</v>
      </c>
      <c r="J160" s="78">
        <v>1.49E-2</v>
      </c>
      <c r="K160" s="78">
        <v>-1E-4</v>
      </c>
    </row>
    <row r="161" spans="2:11">
      <c r="B161" t="s">
        <v>2497</v>
      </c>
      <c r="C161" t="s">
        <v>2498</v>
      </c>
      <c r="D161" t="s">
        <v>123</v>
      </c>
      <c r="E161" t="s">
        <v>102</v>
      </c>
      <c r="F161" t="s">
        <v>281</v>
      </c>
      <c r="G161" s="77">
        <v>32162.46</v>
      </c>
      <c r="H161" s="77">
        <v>2.4887000000000001</v>
      </c>
      <c r="I161" s="77">
        <v>0.80042714201999998</v>
      </c>
      <c r="J161" s="78">
        <v>-2.5999999999999999E-3</v>
      </c>
      <c r="K161" s="78">
        <v>0</v>
      </c>
    </row>
    <row r="162" spans="2:11">
      <c r="B162" t="s">
        <v>2497</v>
      </c>
      <c r="C162" t="s">
        <v>2499</v>
      </c>
      <c r="D162" t="s">
        <v>123</v>
      </c>
      <c r="E162" t="s">
        <v>102</v>
      </c>
      <c r="F162" t="s">
        <v>281</v>
      </c>
      <c r="G162" s="77">
        <v>37354.019999999997</v>
      </c>
      <c r="H162" s="77">
        <v>9.9000000000000005E-2</v>
      </c>
      <c r="I162" s="77">
        <v>3.69804798E-2</v>
      </c>
      <c r="J162" s="78">
        <v>-1E-4</v>
      </c>
      <c r="K162" s="78">
        <v>0</v>
      </c>
    </row>
    <row r="163" spans="2:11">
      <c r="B163" t="s">
        <v>2500</v>
      </c>
      <c r="C163" t="s">
        <v>2501</v>
      </c>
      <c r="D163" t="s">
        <v>123</v>
      </c>
      <c r="E163" t="s">
        <v>102</v>
      </c>
      <c r="F163" t="s">
        <v>339</v>
      </c>
      <c r="G163" s="77">
        <v>53315.03</v>
      </c>
      <c r="H163" s="77">
        <v>-5.5683999999999996</v>
      </c>
      <c r="I163" s="77">
        <v>-2.9687941305200001</v>
      </c>
      <c r="J163" s="78">
        <v>9.4999999999999998E-3</v>
      </c>
      <c r="K163" s="78">
        <v>-1E-4</v>
      </c>
    </row>
    <row r="164" spans="2:11">
      <c r="B164" t="s">
        <v>2500</v>
      </c>
      <c r="C164" t="s">
        <v>2502</v>
      </c>
      <c r="D164" t="s">
        <v>123</v>
      </c>
      <c r="E164" t="s">
        <v>102</v>
      </c>
      <c r="F164" t="s">
        <v>339</v>
      </c>
      <c r="G164" s="77">
        <v>26725.9</v>
      </c>
      <c r="H164" s="77">
        <v>-5.2981999999999996</v>
      </c>
      <c r="I164" s="77">
        <v>-1.4159916338</v>
      </c>
      <c r="J164" s="78">
        <v>4.4999999999999997E-3</v>
      </c>
      <c r="K164" s="78">
        <v>0</v>
      </c>
    </row>
    <row r="165" spans="2:11">
      <c r="B165" t="s">
        <v>2500</v>
      </c>
      <c r="C165" t="s">
        <v>2503</v>
      </c>
      <c r="D165" t="s">
        <v>123</v>
      </c>
      <c r="E165" t="s">
        <v>102</v>
      </c>
      <c r="F165" t="s">
        <v>339</v>
      </c>
      <c r="G165" s="77">
        <v>40088.86</v>
      </c>
      <c r="H165" s="77">
        <v>-5.2981999999999996</v>
      </c>
      <c r="I165" s="77">
        <v>-2.1239879805199999</v>
      </c>
      <c r="J165" s="78">
        <v>6.7999999999999996E-3</v>
      </c>
      <c r="K165" s="78">
        <v>0</v>
      </c>
    </row>
    <row r="166" spans="2:11">
      <c r="B166" t="s">
        <v>2500</v>
      </c>
      <c r="C166" t="s">
        <v>2504</v>
      </c>
      <c r="D166" t="s">
        <v>123</v>
      </c>
      <c r="E166" t="s">
        <v>102</v>
      </c>
      <c r="F166" t="s">
        <v>339</v>
      </c>
      <c r="G166" s="77">
        <v>45952.66</v>
      </c>
      <c r="H166" s="77">
        <v>-5.4005000000000001</v>
      </c>
      <c r="I166" s="77">
        <v>-2.4816734032999999</v>
      </c>
      <c r="J166" s="78">
        <v>7.9000000000000008E-3</v>
      </c>
      <c r="K166" s="78">
        <v>-1E-4</v>
      </c>
    </row>
    <row r="167" spans="2:11">
      <c r="B167" t="s">
        <v>2500</v>
      </c>
      <c r="C167" t="s">
        <v>2505</v>
      </c>
      <c r="D167" t="s">
        <v>123</v>
      </c>
      <c r="E167" t="s">
        <v>102</v>
      </c>
      <c r="F167" t="s">
        <v>275</v>
      </c>
      <c r="G167" s="77">
        <v>50446.720000000001</v>
      </c>
      <c r="H167" s="77">
        <v>-6.6757999999999997</v>
      </c>
      <c r="I167" s="77">
        <v>-3.3677221337600001</v>
      </c>
      <c r="J167" s="78">
        <v>1.0800000000000001E-2</v>
      </c>
      <c r="K167" s="78">
        <v>-1E-4</v>
      </c>
    </row>
    <row r="168" spans="2:11">
      <c r="B168" t="s">
        <v>2506</v>
      </c>
      <c r="C168" t="s">
        <v>2507</v>
      </c>
      <c r="D168" t="s">
        <v>123</v>
      </c>
      <c r="E168" t="s">
        <v>102</v>
      </c>
      <c r="F168" t="s">
        <v>275</v>
      </c>
      <c r="G168" s="77">
        <v>30331.94</v>
      </c>
      <c r="H168" s="77">
        <v>-3.5589</v>
      </c>
      <c r="I168" s="77">
        <v>-1.0794834126599999</v>
      </c>
      <c r="J168" s="78">
        <v>3.5000000000000001E-3</v>
      </c>
      <c r="K168" s="78">
        <v>0</v>
      </c>
    </row>
    <row r="169" spans="2:11">
      <c r="B169" t="s">
        <v>2506</v>
      </c>
      <c r="C169" t="s">
        <v>2508</v>
      </c>
      <c r="D169" t="s">
        <v>123</v>
      </c>
      <c r="E169" t="s">
        <v>102</v>
      </c>
      <c r="F169" t="s">
        <v>275</v>
      </c>
      <c r="G169" s="77">
        <v>31037.62</v>
      </c>
      <c r="H169" s="77">
        <v>-3.4533</v>
      </c>
      <c r="I169" s="77">
        <v>-1.07182213146</v>
      </c>
      <c r="J169" s="78">
        <v>3.3999999999999998E-3</v>
      </c>
      <c r="K169" s="78">
        <v>0</v>
      </c>
    </row>
    <row r="170" spans="2:11">
      <c r="B170" t="s">
        <v>2506</v>
      </c>
      <c r="C170" t="s">
        <v>2509</v>
      </c>
      <c r="D170" t="s">
        <v>123</v>
      </c>
      <c r="E170" t="s">
        <v>102</v>
      </c>
      <c r="F170" t="s">
        <v>275</v>
      </c>
      <c r="G170" s="77">
        <v>13480.86</v>
      </c>
      <c r="H170" s="77">
        <v>-3.5589</v>
      </c>
      <c r="I170" s="77">
        <v>-0.47977032654000001</v>
      </c>
      <c r="J170" s="78">
        <v>1.5E-3</v>
      </c>
      <c r="K170" s="78">
        <v>0</v>
      </c>
    </row>
    <row r="171" spans="2:11">
      <c r="B171" t="s">
        <v>2506</v>
      </c>
      <c r="C171" t="s">
        <v>2510</v>
      </c>
      <c r="D171" t="s">
        <v>123</v>
      </c>
      <c r="E171" t="s">
        <v>102</v>
      </c>
      <c r="F171" t="s">
        <v>275</v>
      </c>
      <c r="G171" s="77">
        <v>24291.02</v>
      </c>
      <c r="H171" s="77">
        <v>-3.4502999999999999</v>
      </c>
      <c r="I171" s="77">
        <v>-0.83811306306</v>
      </c>
      <c r="J171" s="78">
        <v>2.7000000000000001E-3</v>
      </c>
      <c r="K171" s="78">
        <v>0</v>
      </c>
    </row>
    <row r="172" spans="2:11">
      <c r="B172" t="s">
        <v>2511</v>
      </c>
      <c r="C172" t="s">
        <v>2512</v>
      </c>
      <c r="D172" t="s">
        <v>123</v>
      </c>
      <c r="E172" t="s">
        <v>102</v>
      </c>
      <c r="F172" t="s">
        <v>281</v>
      </c>
      <c r="G172" s="77">
        <v>9226.2199999999993</v>
      </c>
      <c r="H172" s="77">
        <v>-0.83299999999999996</v>
      </c>
      <c r="I172" s="77">
        <v>-7.6854412600000005E-2</v>
      </c>
      <c r="J172" s="78">
        <v>2.0000000000000001E-4</v>
      </c>
      <c r="K172" s="78">
        <v>0</v>
      </c>
    </row>
    <row r="173" spans="2:11">
      <c r="B173" t="s">
        <v>2511</v>
      </c>
      <c r="C173" t="s">
        <v>2513</v>
      </c>
      <c r="D173" t="s">
        <v>123</v>
      </c>
      <c r="E173" t="s">
        <v>102</v>
      </c>
      <c r="F173" t="s">
        <v>281</v>
      </c>
      <c r="G173" s="77">
        <v>28431.65</v>
      </c>
      <c r="H173" s="77">
        <v>1.9547000000000001</v>
      </c>
      <c r="I173" s="77">
        <v>0.55575346255000002</v>
      </c>
      <c r="J173" s="78">
        <v>-1.8E-3</v>
      </c>
      <c r="K173" s="78">
        <v>0</v>
      </c>
    </row>
    <row r="174" spans="2:11">
      <c r="B174" t="s">
        <v>2511</v>
      </c>
      <c r="C174" t="s">
        <v>2514</v>
      </c>
      <c r="D174" t="s">
        <v>123</v>
      </c>
      <c r="E174" t="s">
        <v>102</v>
      </c>
      <c r="F174" t="s">
        <v>281</v>
      </c>
      <c r="G174" s="77">
        <v>11759.4</v>
      </c>
      <c r="H174" s="77">
        <v>-0.74709999999999999</v>
      </c>
      <c r="I174" s="77">
        <v>-8.7854477400000006E-2</v>
      </c>
      <c r="J174" s="78">
        <v>2.9999999999999997E-4</v>
      </c>
      <c r="K174" s="78">
        <v>0</v>
      </c>
    </row>
    <row r="175" spans="2:11">
      <c r="B175" t="s">
        <v>2511</v>
      </c>
      <c r="C175" t="s">
        <v>2515</v>
      </c>
      <c r="D175" t="s">
        <v>123</v>
      </c>
      <c r="E175" t="s">
        <v>102</v>
      </c>
      <c r="F175" t="s">
        <v>281</v>
      </c>
      <c r="G175" s="77">
        <v>34556.99</v>
      </c>
      <c r="H175" s="77">
        <v>-0.83309999999999995</v>
      </c>
      <c r="I175" s="77">
        <v>-0.28789428368999997</v>
      </c>
      <c r="J175" s="78">
        <v>8.9999999999999998E-4</v>
      </c>
      <c r="K175" s="78">
        <v>0</v>
      </c>
    </row>
    <row r="176" spans="2:11">
      <c r="B176" t="s">
        <v>2511</v>
      </c>
      <c r="C176" t="s">
        <v>2516</v>
      </c>
      <c r="D176" t="s">
        <v>123</v>
      </c>
      <c r="E176" t="s">
        <v>102</v>
      </c>
      <c r="F176" t="s">
        <v>281</v>
      </c>
      <c r="G176" s="77">
        <v>13850.31</v>
      </c>
      <c r="H176" s="77">
        <v>-0.63280000000000003</v>
      </c>
      <c r="I176" s="77">
        <v>-8.7644761680000002E-2</v>
      </c>
      <c r="J176" s="78">
        <v>2.9999999999999997E-4</v>
      </c>
      <c r="K176" s="78">
        <v>0</v>
      </c>
    </row>
    <row r="177" spans="2:11">
      <c r="B177" t="s">
        <v>2511</v>
      </c>
      <c r="C177" t="s">
        <v>2517</v>
      </c>
      <c r="D177" t="s">
        <v>123</v>
      </c>
      <c r="E177" t="s">
        <v>102</v>
      </c>
      <c r="F177" t="s">
        <v>281</v>
      </c>
      <c r="G177" s="77">
        <v>16311.01</v>
      </c>
      <c r="H177" s="77">
        <v>1.9547000000000001</v>
      </c>
      <c r="I177" s="77">
        <v>0.31883131247000002</v>
      </c>
      <c r="J177" s="78">
        <v>-1E-3</v>
      </c>
      <c r="K177" s="78">
        <v>0</v>
      </c>
    </row>
    <row r="178" spans="2:11">
      <c r="B178" t="s">
        <v>2511</v>
      </c>
      <c r="C178" t="s">
        <v>2518</v>
      </c>
      <c r="D178" t="s">
        <v>123</v>
      </c>
      <c r="E178" t="s">
        <v>102</v>
      </c>
      <c r="F178" t="s">
        <v>281</v>
      </c>
      <c r="G178" s="77">
        <v>12207.05</v>
      </c>
      <c r="H178" s="77">
        <v>1.9550000000000001</v>
      </c>
      <c r="I178" s="77">
        <v>0.23864782749999999</v>
      </c>
      <c r="J178" s="78">
        <v>-8.0000000000000004E-4</v>
      </c>
      <c r="K178" s="78">
        <v>0</v>
      </c>
    </row>
    <row r="179" spans="2:11">
      <c r="B179" t="s">
        <v>2519</v>
      </c>
      <c r="C179" t="s">
        <v>2520</v>
      </c>
      <c r="D179" t="s">
        <v>123</v>
      </c>
      <c r="E179" t="s">
        <v>102</v>
      </c>
      <c r="F179" t="s">
        <v>339</v>
      </c>
      <c r="G179" s="77">
        <v>14952.92</v>
      </c>
      <c r="H179" s="77">
        <v>-4.6772</v>
      </c>
      <c r="I179" s="77">
        <v>-0.69937797424000003</v>
      </c>
      <c r="J179" s="78">
        <v>2.2000000000000001E-3</v>
      </c>
      <c r="K179" s="78">
        <v>0</v>
      </c>
    </row>
    <row r="180" spans="2:11">
      <c r="B180" t="s">
        <v>2519</v>
      </c>
      <c r="C180" t="s">
        <v>2521</v>
      </c>
      <c r="D180" t="s">
        <v>123</v>
      </c>
      <c r="E180" t="s">
        <v>102</v>
      </c>
      <c r="F180" t="s">
        <v>339</v>
      </c>
      <c r="G180" s="77">
        <v>81197.78</v>
      </c>
      <c r="H180" s="77">
        <v>-4.8365999999999998</v>
      </c>
      <c r="I180" s="77">
        <v>-3.9272118274799999</v>
      </c>
      <c r="J180" s="78">
        <v>1.26E-2</v>
      </c>
      <c r="K180" s="78">
        <v>-1E-4</v>
      </c>
    </row>
    <row r="181" spans="2:11">
      <c r="B181" t="s">
        <v>2519</v>
      </c>
      <c r="C181" t="s">
        <v>2522</v>
      </c>
      <c r="D181" t="s">
        <v>123</v>
      </c>
      <c r="E181" t="s">
        <v>102</v>
      </c>
      <c r="F181" t="s">
        <v>278</v>
      </c>
      <c r="G181" s="77">
        <v>14202.85</v>
      </c>
      <c r="H181" s="77">
        <v>0.93369999999999997</v>
      </c>
      <c r="I181" s="77">
        <v>0.13261201045000001</v>
      </c>
      <c r="J181" s="78">
        <v>-4.0000000000000002E-4</v>
      </c>
      <c r="K181" s="78">
        <v>0</v>
      </c>
    </row>
    <row r="182" spans="2:11">
      <c r="B182" t="s">
        <v>2519</v>
      </c>
      <c r="C182" t="s">
        <v>2523</v>
      </c>
      <c r="D182" t="s">
        <v>123</v>
      </c>
      <c r="E182" t="s">
        <v>102</v>
      </c>
      <c r="F182" t="s">
        <v>339</v>
      </c>
      <c r="G182" s="77">
        <v>10290.77</v>
      </c>
      <c r="H182" s="77">
        <v>-4.5854999999999997</v>
      </c>
      <c r="I182" s="77">
        <v>-0.47188325835</v>
      </c>
      <c r="J182" s="78">
        <v>1.5E-3</v>
      </c>
      <c r="K182" s="78">
        <v>0</v>
      </c>
    </row>
    <row r="183" spans="2:11">
      <c r="B183" t="s">
        <v>2519</v>
      </c>
      <c r="C183" t="s">
        <v>2524</v>
      </c>
      <c r="D183" t="s">
        <v>123</v>
      </c>
      <c r="E183" t="s">
        <v>102</v>
      </c>
      <c r="F183" t="s">
        <v>339</v>
      </c>
      <c r="G183" s="77">
        <v>35986.129999999997</v>
      </c>
      <c r="H183" s="77">
        <v>-4.6772</v>
      </c>
      <c r="I183" s="77">
        <v>-1.6831432723599999</v>
      </c>
      <c r="J183" s="78">
        <v>5.4000000000000003E-3</v>
      </c>
      <c r="K183" s="78">
        <v>0</v>
      </c>
    </row>
    <row r="184" spans="2:11">
      <c r="B184" t="s">
        <v>2519</v>
      </c>
      <c r="C184" t="s">
        <v>2525</v>
      </c>
      <c r="D184" t="s">
        <v>123</v>
      </c>
      <c r="E184" t="s">
        <v>102</v>
      </c>
      <c r="F184" t="s">
        <v>339</v>
      </c>
      <c r="G184" s="77">
        <v>74066.81</v>
      </c>
      <c r="H184" s="77">
        <v>-4.5854999999999997</v>
      </c>
      <c r="I184" s="77">
        <v>-3.3963335725500001</v>
      </c>
      <c r="J184" s="78">
        <v>1.09E-2</v>
      </c>
      <c r="K184" s="78">
        <v>-1E-4</v>
      </c>
    </row>
    <row r="185" spans="2:11">
      <c r="B185" t="s">
        <v>2526</v>
      </c>
      <c r="C185" t="s">
        <v>2527</v>
      </c>
      <c r="D185" t="s">
        <v>123</v>
      </c>
      <c r="E185" t="s">
        <v>102</v>
      </c>
      <c r="F185" t="s">
        <v>275</v>
      </c>
      <c r="G185" s="77">
        <v>104537.59</v>
      </c>
      <c r="H185" s="77">
        <v>-3.4931000000000001</v>
      </c>
      <c r="I185" s="77">
        <v>-3.6516025562899999</v>
      </c>
      <c r="J185" s="78">
        <v>1.17E-2</v>
      </c>
      <c r="K185" s="78">
        <v>-1E-4</v>
      </c>
    </row>
    <row r="186" spans="2:11">
      <c r="B186" t="s">
        <v>2528</v>
      </c>
      <c r="C186" t="s">
        <v>2529</v>
      </c>
      <c r="D186" t="s">
        <v>123</v>
      </c>
      <c r="E186" t="s">
        <v>102</v>
      </c>
      <c r="F186" t="s">
        <v>339</v>
      </c>
      <c r="G186" s="77">
        <v>13437.63</v>
      </c>
      <c r="H186" s="77">
        <v>-4.7026000000000003</v>
      </c>
      <c r="I186" s="77">
        <v>-0.63191798838000002</v>
      </c>
      <c r="J186" s="78">
        <v>2E-3</v>
      </c>
      <c r="K186" s="78">
        <v>0</v>
      </c>
    </row>
    <row r="187" spans="2:11">
      <c r="B187" t="s">
        <v>2528</v>
      </c>
      <c r="C187" t="s">
        <v>2530</v>
      </c>
      <c r="D187" t="s">
        <v>123</v>
      </c>
      <c r="E187" t="s">
        <v>102</v>
      </c>
      <c r="F187" t="s">
        <v>339</v>
      </c>
      <c r="G187" s="77">
        <v>84548.86</v>
      </c>
      <c r="H187" s="77">
        <v>-4.7026000000000003</v>
      </c>
      <c r="I187" s="77">
        <v>-3.9759946903599999</v>
      </c>
      <c r="J187" s="78">
        <v>1.2699999999999999E-2</v>
      </c>
      <c r="K187" s="78">
        <v>-1E-4</v>
      </c>
    </row>
    <row r="188" spans="2:11">
      <c r="B188" t="s">
        <v>2531</v>
      </c>
      <c r="C188" t="s">
        <v>2532</v>
      </c>
      <c r="D188" t="s">
        <v>123</v>
      </c>
      <c r="E188" t="s">
        <v>102</v>
      </c>
      <c r="F188" t="s">
        <v>278</v>
      </c>
      <c r="G188" s="77">
        <v>17793.98</v>
      </c>
      <c r="H188" s="77">
        <v>-4.7234999999999996</v>
      </c>
      <c r="I188" s="77">
        <v>-0.84049864529999996</v>
      </c>
      <c r="J188" s="78">
        <v>2.7000000000000001E-3</v>
      </c>
      <c r="K188" s="78">
        <v>0</v>
      </c>
    </row>
    <row r="189" spans="2:11">
      <c r="B189" t="s">
        <v>2531</v>
      </c>
      <c r="C189" t="s">
        <v>2533</v>
      </c>
      <c r="D189" t="s">
        <v>123</v>
      </c>
      <c r="E189" t="s">
        <v>102</v>
      </c>
      <c r="F189" t="s">
        <v>278</v>
      </c>
      <c r="G189" s="77">
        <v>24672.75</v>
      </c>
      <c r="H189" s="77">
        <v>-4.6679000000000004</v>
      </c>
      <c r="I189" s="77">
        <v>-1.15169929725</v>
      </c>
      <c r="J189" s="78">
        <v>3.7000000000000002E-3</v>
      </c>
      <c r="K189" s="78">
        <v>0</v>
      </c>
    </row>
    <row r="190" spans="2:11">
      <c r="B190" t="s">
        <v>2531</v>
      </c>
      <c r="C190" t="s">
        <v>2534</v>
      </c>
      <c r="D190" t="s">
        <v>123</v>
      </c>
      <c r="E190" t="s">
        <v>102</v>
      </c>
      <c r="F190" t="s">
        <v>278</v>
      </c>
      <c r="G190" s="77">
        <v>47986.36</v>
      </c>
      <c r="H190" s="77">
        <v>-4.7234999999999996</v>
      </c>
      <c r="I190" s="77">
        <v>-2.2666357146</v>
      </c>
      <c r="J190" s="78">
        <v>7.3000000000000001E-3</v>
      </c>
      <c r="K190" s="78">
        <v>0</v>
      </c>
    </row>
    <row r="191" spans="2:11">
      <c r="B191" t="s">
        <v>2531</v>
      </c>
      <c r="C191" t="s">
        <v>2535</v>
      </c>
      <c r="D191" t="s">
        <v>123</v>
      </c>
      <c r="E191" t="s">
        <v>102</v>
      </c>
      <c r="F191" t="s">
        <v>278</v>
      </c>
      <c r="G191" s="77">
        <v>30004.74</v>
      </c>
      <c r="H191" s="77">
        <v>-4.6772</v>
      </c>
      <c r="I191" s="77">
        <v>-1.4033816992799999</v>
      </c>
      <c r="J191" s="78">
        <v>4.4999999999999997E-3</v>
      </c>
      <c r="K191" s="78">
        <v>0</v>
      </c>
    </row>
    <row r="192" spans="2:11">
      <c r="B192" t="s">
        <v>2531</v>
      </c>
      <c r="C192" t="s">
        <v>2536</v>
      </c>
      <c r="D192" t="s">
        <v>123</v>
      </c>
      <c r="E192" t="s">
        <v>102</v>
      </c>
      <c r="F192" t="s">
        <v>278</v>
      </c>
      <c r="G192" s="77">
        <v>51007.41</v>
      </c>
      <c r="H192" s="77">
        <v>-4.6679000000000004</v>
      </c>
      <c r="I192" s="77">
        <v>-2.3809748913900002</v>
      </c>
      <c r="J192" s="78">
        <v>7.6E-3</v>
      </c>
      <c r="K192" s="78">
        <v>-1E-4</v>
      </c>
    </row>
    <row r="193" spans="2:11">
      <c r="B193" t="s">
        <v>2531</v>
      </c>
      <c r="C193" t="s">
        <v>2537</v>
      </c>
      <c r="D193" t="s">
        <v>123</v>
      </c>
      <c r="E193" t="s">
        <v>102</v>
      </c>
      <c r="F193" t="s">
        <v>278</v>
      </c>
      <c r="G193" s="77">
        <v>42842.43</v>
      </c>
      <c r="H193" s="77">
        <v>-4.6772</v>
      </c>
      <c r="I193" s="77">
        <v>-2.0038261359599998</v>
      </c>
      <c r="J193" s="78">
        <v>6.4000000000000003E-3</v>
      </c>
      <c r="K193" s="78">
        <v>0</v>
      </c>
    </row>
    <row r="194" spans="2:11">
      <c r="B194" t="s">
        <v>2538</v>
      </c>
      <c r="C194" t="s">
        <v>2539</v>
      </c>
      <c r="D194" t="s">
        <v>123</v>
      </c>
      <c r="E194" t="s">
        <v>102</v>
      </c>
      <c r="F194" t="s">
        <v>270</v>
      </c>
      <c r="G194" s="77">
        <v>36621.550000000003</v>
      </c>
      <c r="H194" s="77">
        <v>-2.7016</v>
      </c>
      <c r="I194" s="77">
        <v>-0.98936779480000003</v>
      </c>
      <c r="J194" s="78">
        <v>3.2000000000000002E-3</v>
      </c>
      <c r="K194" s="78">
        <v>0</v>
      </c>
    </row>
    <row r="195" spans="2:11">
      <c r="B195" t="s">
        <v>2538</v>
      </c>
      <c r="C195" t="s">
        <v>2540</v>
      </c>
      <c r="D195" t="s">
        <v>123</v>
      </c>
      <c r="E195" t="s">
        <v>102</v>
      </c>
      <c r="F195" t="s">
        <v>270</v>
      </c>
      <c r="G195" s="77">
        <v>34291.69</v>
      </c>
      <c r="H195" s="77">
        <v>-2.7016</v>
      </c>
      <c r="I195" s="77">
        <v>-0.92642429703999996</v>
      </c>
      <c r="J195" s="78">
        <v>3.0000000000000001E-3</v>
      </c>
      <c r="K195" s="78">
        <v>0</v>
      </c>
    </row>
    <row r="196" spans="2:11">
      <c r="B196" t="s">
        <v>2538</v>
      </c>
      <c r="C196" t="s">
        <v>2541</v>
      </c>
      <c r="D196" t="s">
        <v>123</v>
      </c>
      <c r="E196" t="s">
        <v>102</v>
      </c>
      <c r="F196" t="s">
        <v>270</v>
      </c>
      <c r="G196" s="77">
        <v>30877.56</v>
      </c>
      <c r="H196" s="77">
        <v>-2.6516000000000002</v>
      </c>
      <c r="I196" s="77">
        <v>-0.81874938096000005</v>
      </c>
      <c r="J196" s="78">
        <v>2.5999999999999999E-3</v>
      </c>
      <c r="K196" s="78">
        <v>0</v>
      </c>
    </row>
    <row r="197" spans="2:11">
      <c r="B197" t="s">
        <v>2538</v>
      </c>
      <c r="C197" t="s">
        <v>2542</v>
      </c>
      <c r="D197" t="s">
        <v>123</v>
      </c>
      <c r="E197" t="s">
        <v>102</v>
      </c>
      <c r="F197" t="s">
        <v>270</v>
      </c>
      <c r="G197" s="77">
        <v>27464.01</v>
      </c>
      <c r="H197" s="77">
        <v>-2.5869</v>
      </c>
      <c r="I197" s="77">
        <v>-0.71046647469000002</v>
      </c>
      <c r="J197" s="78">
        <v>2.3E-3</v>
      </c>
      <c r="K197" s="78">
        <v>0</v>
      </c>
    </row>
    <row r="198" spans="2:11">
      <c r="B198" t="s">
        <v>2538</v>
      </c>
      <c r="C198" t="s">
        <v>2543</v>
      </c>
      <c r="D198" t="s">
        <v>123</v>
      </c>
      <c r="E198" t="s">
        <v>102</v>
      </c>
      <c r="F198" t="s">
        <v>281</v>
      </c>
      <c r="G198" s="77">
        <v>27729.72</v>
      </c>
      <c r="H198" s="77">
        <v>1.3272999999999999</v>
      </c>
      <c r="I198" s="77">
        <v>0.36805657355999999</v>
      </c>
      <c r="J198" s="78">
        <v>-1.1999999999999999E-3</v>
      </c>
      <c r="K198" s="78">
        <v>0</v>
      </c>
    </row>
    <row r="199" spans="2:11">
      <c r="B199" t="s">
        <v>2544</v>
      </c>
      <c r="C199" t="s">
        <v>2545</v>
      </c>
      <c r="D199" t="s">
        <v>123</v>
      </c>
      <c r="E199" t="s">
        <v>102</v>
      </c>
      <c r="F199" t="s">
        <v>278</v>
      </c>
      <c r="G199" s="77">
        <v>23621.77</v>
      </c>
      <c r="H199" s="77">
        <v>-5.1769999999999996</v>
      </c>
      <c r="I199" s="77">
        <v>-1.2228990329</v>
      </c>
      <c r="J199" s="78">
        <v>3.8999999999999998E-3</v>
      </c>
      <c r="K199" s="78">
        <v>0</v>
      </c>
    </row>
    <row r="200" spans="2:11">
      <c r="B200" t="s">
        <v>2544</v>
      </c>
      <c r="C200" t="s">
        <v>2546</v>
      </c>
      <c r="D200" t="s">
        <v>123</v>
      </c>
      <c r="E200" t="s">
        <v>102</v>
      </c>
      <c r="F200" t="s">
        <v>278</v>
      </c>
      <c r="G200" s="77">
        <v>33178.44</v>
      </c>
      <c r="H200" s="77">
        <v>-5.1769999999999996</v>
      </c>
      <c r="I200" s="77">
        <v>-1.7176478388</v>
      </c>
      <c r="J200" s="78">
        <v>5.4999999999999997E-3</v>
      </c>
      <c r="K200" s="78">
        <v>0</v>
      </c>
    </row>
    <row r="201" spans="2:11">
      <c r="B201" t="s">
        <v>2544</v>
      </c>
      <c r="C201" t="s">
        <v>2547</v>
      </c>
      <c r="D201" t="s">
        <v>123</v>
      </c>
      <c r="E201" t="s">
        <v>102</v>
      </c>
      <c r="F201" t="s">
        <v>278</v>
      </c>
      <c r="G201" s="77">
        <v>41103.5</v>
      </c>
      <c r="H201" s="77">
        <v>-5.2736000000000001</v>
      </c>
      <c r="I201" s="77">
        <v>-2.167634176</v>
      </c>
      <c r="J201" s="78">
        <v>6.8999999999999999E-3</v>
      </c>
      <c r="K201" s="78">
        <v>0</v>
      </c>
    </row>
    <row r="202" spans="2:11">
      <c r="B202" t="s">
        <v>2544</v>
      </c>
      <c r="C202" t="s">
        <v>2548</v>
      </c>
      <c r="D202" t="s">
        <v>123</v>
      </c>
      <c r="E202" t="s">
        <v>102</v>
      </c>
      <c r="F202" t="s">
        <v>278</v>
      </c>
      <c r="G202" s="77">
        <v>10143.459999999999</v>
      </c>
      <c r="H202" s="77">
        <v>-5.2610999999999999</v>
      </c>
      <c r="I202" s="77">
        <v>-0.53365757406000003</v>
      </c>
      <c r="J202" s="78">
        <v>1.6999999999999999E-3</v>
      </c>
      <c r="K202" s="78">
        <v>0</v>
      </c>
    </row>
    <row r="203" spans="2:11">
      <c r="B203" t="s">
        <v>2544</v>
      </c>
      <c r="C203" t="s">
        <v>2549</v>
      </c>
      <c r="D203" t="s">
        <v>123</v>
      </c>
      <c r="E203" t="s">
        <v>102</v>
      </c>
      <c r="F203" t="s">
        <v>278</v>
      </c>
      <c r="G203" s="77">
        <v>102077.95</v>
      </c>
      <c r="H203" s="77">
        <v>-4.5976999999999997</v>
      </c>
      <c r="I203" s="77">
        <v>-4.6932379071500003</v>
      </c>
      <c r="J203" s="78">
        <v>1.4999999999999999E-2</v>
      </c>
      <c r="K203" s="78">
        <v>-1E-4</v>
      </c>
    </row>
    <row r="204" spans="2:11">
      <c r="B204" t="s">
        <v>2550</v>
      </c>
      <c r="C204" t="s">
        <v>2551</v>
      </c>
      <c r="D204" t="s">
        <v>123</v>
      </c>
      <c r="E204" t="s">
        <v>102</v>
      </c>
      <c r="F204" t="s">
        <v>270</v>
      </c>
      <c r="G204" s="77">
        <v>90719.31</v>
      </c>
      <c r="H204" s="77">
        <v>-3.2608999999999999</v>
      </c>
      <c r="I204" s="77">
        <v>-2.9582659797900002</v>
      </c>
      <c r="J204" s="78">
        <v>9.4999999999999998E-3</v>
      </c>
      <c r="K204" s="78">
        <v>-1E-4</v>
      </c>
    </row>
    <row r="205" spans="2:11">
      <c r="B205" t="s">
        <v>2550</v>
      </c>
      <c r="C205" t="s">
        <v>2552</v>
      </c>
      <c r="D205" t="s">
        <v>123</v>
      </c>
      <c r="E205" t="s">
        <v>102</v>
      </c>
      <c r="F205" t="s">
        <v>270</v>
      </c>
      <c r="G205" s="77">
        <v>44892.800000000003</v>
      </c>
      <c r="H205" s="77">
        <v>-3.2103999999999999</v>
      </c>
      <c r="I205" s="77">
        <v>-1.4412384512</v>
      </c>
      <c r="J205" s="78">
        <v>4.5999999999999999E-3</v>
      </c>
      <c r="K205" s="78">
        <v>0</v>
      </c>
    </row>
    <row r="206" spans="2:11">
      <c r="B206" t="s">
        <v>2550</v>
      </c>
      <c r="C206" t="s">
        <v>2553</v>
      </c>
      <c r="D206" t="s">
        <v>123</v>
      </c>
      <c r="E206" t="s">
        <v>102</v>
      </c>
      <c r="F206" t="s">
        <v>270</v>
      </c>
      <c r="G206" s="77">
        <v>31287.19</v>
      </c>
      <c r="H206" s="77">
        <v>-3.3205</v>
      </c>
      <c r="I206" s="77">
        <v>-1.0388911439499999</v>
      </c>
      <c r="J206" s="78">
        <v>3.3E-3</v>
      </c>
      <c r="K206" s="78">
        <v>0</v>
      </c>
    </row>
    <row r="207" spans="2:11">
      <c r="B207" t="s">
        <v>2550</v>
      </c>
      <c r="C207" t="s">
        <v>2554</v>
      </c>
      <c r="D207" t="s">
        <v>123</v>
      </c>
      <c r="E207" t="s">
        <v>102</v>
      </c>
      <c r="F207" t="s">
        <v>270</v>
      </c>
      <c r="G207" s="77">
        <v>10723.16</v>
      </c>
      <c r="H207" s="77">
        <v>-3.3205</v>
      </c>
      <c r="I207" s="77">
        <v>-0.35606252779999997</v>
      </c>
      <c r="J207" s="78">
        <v>1.1000000000000001E-3</v>
      </c>
      <c r="K207" s="78">
        <v>0</v>
      </c>
    </row>
    <row r="208" spans="2:11">
      <c r="B208" t="s">
        <v>2550</v>
      </c>
      <c r="C208" t="s">
        <v>2555</v>
      </c>
      <c r="D208" t="s">
        <v>123</v>
      </c>
      <c r="E208" t="s">
        <v>102</v>
      </c>
      <c r="F208" t="s">
        <v>270</v>
      </c>
      <c r="G208" s="77">
        <v>46830.25</v>
      </c>
      <c r="H208" s="77">
        <v>-3.3205</v>
      </c>
      <c r="I208" s="77">
        <v>-1.5549984512499999</v>
      </c>
      <c r="J208" s="78">
        <v>5.0000000000000001E-3</v>
      </c>
      <c r="K208" s="78">
        <v>0</v>
      </c>
    </row>
    <row r="209" spans="2:11">
      <c r="B209" t="s">
        <v>2556</v>
      </c>
      <c r="C209" t="s">
        <v>2557</v>
      </c>
      <c r="D209" t="s">
        <v>123</v>
      </c>
      <c r="E209" t="s">
        <v>102</v>
      </c>
      <c r="F209" t="s">
        <v>281</v>
      </c>
      <c r="G209" s="77">
        <v>48524.22</v>
      </c>
      <c r="H209" s="77">
        <v>-0.51180000000000003</v>
      </c>
      <c r="I209" s="77">
        <v>-0.24834695796</v>
      </c>
      <c r="J209" s="78">
        <v>8.0000000000000004E-4</v>
      </c>
      <c r="K209" s="78">
        <v>0</v>
      </c>
    </row>
    <row r="210" spans="2:11">
      <c r="B210" t="s">
        <v>2556</v>
      </c>
      <c r="C210" t="s">
        <v>2558</v>
      </c>
      <c r="D210" t="s">
        <v>123</v>
      </c>
      <c r="E210" t="s">
        <v>102</v>
      </c>
      <c r="F210" t="s">
        <v>281</v>
      </c>
      <c r="G210" s="77">
        <v>20810.830000000002</v>
      </c>
      <c r="H210" s="77">
        <v>-0.44059999999999999</v>
      </c>
      <c r="I210" s="77">
        <v>-9.169251698E-2</v>
      </c>
      <c r="J210" s="78">
        <v>2.9999999999999997E-4</v>
      </c>
      <c r="K210" s="78">
        <v>0</v>
      </c>
    </row>
    <row r="211" spans="2:11">
      <c r="B211" t="s">
        <v>2559</v>
      </c>
      <c r="C211" t="s">
        <v>2560</v>
      </c>
      <c r="D211" t="s">
        <v>123</v>
      </c>
      <c r="E211" t="s">
        <v>102</v>
      </c>
      <c r="F211" t="s">
        <v>281</v>
      </c>
      <c r="G211" s="77">
        <v>15416.38</v>
      </c>
      <c r="H211" s="77">
        <v>-0.54930000000000001</v>
      </c>
      <c r="I211" s="77">
        <v>-8.4682175339999999E-2</v>
      </c>
      <c r="J211" s="78">
        <v>2.9999999999999997E-4</v>
      </c>
      <c r="K211" s="78">
        <v>0</v>
      </c>
    </row>
    <row r="212" spans="2:11">
      <c r="B212" t="s">
        <v>2559</v>
      </c>
      <c r="C212" t="s">
        <v>2561</v>
      </c>
      <c r="D212" t="s">
        <v>123</v>
      </c>
      <c r="E212" t="s">
        <v>102</v>
      </c>
      <c r="F212" t="s">
        <v>281</v>
      </c>
      <c r="G212" s="77">
        <v>11779.44</v>
      </c>
      <c r="H212" s="77">
        <v>-0.54930000000000001</v>
      </c>
      <c r="I212" s="77">
        <v>-6.4704463919999997E-2</v>
      </c>
      <c r="J212" s="78">
        <v>2.0000000000000001E-4</v>
      </c>
      <c r="K212" s="78">
        <v>0</v>
      </c>
    </row>
    <row r="213" spans="2:11">
      <c r="B213" t="s">
        <v>2559</v>
      </c>
      <c r="C213" t="s">
        <v>2562</v>
      </c>
      <c r="D213" t="s">
        <v>123</v>
      </c>
      <c r="E213" t="s">
        <v>102</v>
      </c>
      <c r="F213" t="s">
        <v>281</v>
      </c>
      <c r="G213" s="77">
        <v>58930.62</v>
      </c>
      <c r="H213" s="77">
        <v>-0.49230000000000002</v>
      </c>
      <c r="I213" s="77">
        <v>-0.29011544226000002</v>
      </c>
      <c r="J213" s="78">
        <v>8.9999999999999998E-4</v>
      </c>
      <c r="K213" s="78">
        <v>0</v>
      </c>
    </row>
    <row r="214" spans="2:11">
      <c r="B214" t="s">
        <v>2563</v>
      </c>
      <c r="C214" t="s">
        <v>2564</v>
      </c>
      <c r="D214" t="s">
        <v>123</v>
      </c>
      <c r="E214" t="s">
        <v>102</v>
      </c>
      <c r="F214" t="s">
        <v>339</v>
      </c>
      <c r="G214" s="77">
        <v>26516.03</v>
      </c>
      <c r="H214" s="77">
        <v>-6.0942999999999996</v>
      </c>
      <c r="I214" s="77">
        <v>-1.61596641629</v>
      </c>
      <c r="J214" s="78">
        <v>5.1999999999999998E-3</v>
      </c>
      <c r="K214" s="78">
        <v>0</v>
      </c>
    </row>
    <row r="215" spans="2:11">
      <c r="B215" t="s">
        <v>2563</v>
      </c>
      <c r="C215" t="s">
        <v>2565</v>
      </c>
      <c r="D215" t="s">
        <v>123</v>
      </c>
      <c r="E215" t="s">
        <v>102</v>
      </c>
      <c r="F215" t="s">
        <v>339</v>
      </c>
      <c r="G215" s="77">
        <v>72847.740000000005</v>
      </c>
      <c r="H215" s="77">
        <v>-6.1981999999999999</v>
      </c>
      <c r="I215" s="77">
        <v>-4.5152486206800004</v>
      </c>
      <c r="J215" s="78">
        <v>1.44E-2</v>
      </c>
      <c r="K215" s="78">
        <v>-1E-4</v>
      </c>
    </row>
    <row r="216" spans="2:11">
      <c r="B216" t="s">
        <v>2563</v>
      </c>
      <c r="C216" t="s">
        <v>2566</v>
      </c>
      <c r="D216" t="s">
        <v>123</v>
      </c>
      <c r="E216" t="s">
        <v>102</v>
      </c>
      <c r="F216" t="s">
        <v>339</v>
      </c>
      <c r="G216" s="77">
        <v>23180.2</v>
      </c>
      <c r="H216" s="77">
        <v>-6.1919000000000004</v>
      </c>
      <c r="I216" s="77">
        <v>-1.4352948038</v>
      </c>
      <c r="J216" s="78">
        <v>4.5999999999999999E-3</v>
      </c>
      <c r="K216" s="78">
        <v>0</v>
      </c>
    </row>
    <row r="217" spans="2:11">
      <c r="B217" t="s">
        <v>2563</v>
      </c>
      <c r="C217" t="s">
        <v>2567</v>
      </c>
      <c r="D217" t="s">
        <v>123</v>
      </c>
      <c r="E217" t="s">
        <v>102</v>
      </c>
      <c r="F217" t="s">
        <v>339</v>
      </c>
      <c r="G217" s="77">
        <v>83029.62</v>
      </c>
      <c r="H217" s="77">
        <v>-5.8808999999999996</v>
      </c>
      <c r="I217" s="77">
        <v>-4.8828889225800003</v>
      </c>
      <c r="J217" s="78">
        <v>1.5599999999999999E-2</v>
      </c>
      <c r="K217" s="78">
        <v>-1E-4</v>
      </c>
    </row>
    <row r="218" spans="2:11">
      <c r="B218" t="s">
        <v>2563</v>
      </c>
      <c r="C218" t="s">
        <v>2568</v>
      </c>
      <c r="D218" t="s">
        <v>123</v>
      </c>
      <c r="E218" t="s">
        <v>102</v>
      </c>
      <c r="F218" t="s">
        <v>339</v>
      </c>
      <c r="G218" s="77">
        <v>45495.14</v>
      </c>
      <c r="H218" s="77">
        <v>-6.1951000000000001</v>
      </c>
      <c r="I218" s="77">
        <v>-2.8184694181399998</v>
      </c>
      <c r="J218" s="78">
        <v>8.9999999999999993E-3</v>
      </c>
      <c r="K218" s="78">
        <v>-1E-4</v>
      </c>
    </row>
    <row r="219" spans="2:11">
      <c r="B219" t="s">
        <v>2569</v>
      </c>
      <c r="C219" t="s">
        <v>2570</v>
      </c>
      <c r="D219" t="s">
        <v>123</v>
      </c>
      <c r="E219" t="s">
        <v>102</v>
      </c>
      <c r="F219" t="s">
        <v>278</v>
      </c>
      <c r="G219" s="77">
        <v>26702.32</v>
      </c>
      <c r="H219" s="77">
        <v>-4.5265000000000004</v>
      </c>
      <c r="I219" s="77">
        <v>-1.2086805147999999</v>
      </c>
      <c r="J219" s="78">
        <v>3.8999999999999998E-3</v>
      </c>
      <c r="K219" s="78">
        <v>0</v>
      </c>
    </row>
    <row r="220" spans="2:11">
      <c r="B220" t="s">
        <v>2569</v>
      </c>
      <c r="C220" t="s">
        <v>2571</v>
      </c>
      <c r="D220" t="s">
        <v>123</v>
      </c>
      <c r="E220" t="s">
        <v>102</v>
      </c>
      <c r="F220" t="s">
        <v>278</v>
      </c>
      <c r="G220" s="77">
        <v>41425.15</v>
      </c>
      <c r="H220" s="77">
        <v>-4.4343000000000004</v>
      </c>
      <c r="I220" s="77">
        <v>-1.8369154264500001</v>
      </c>
      <c r="J220" s="78">
        <v>5.8999999999999999E-3</v>
      </c>
      <c r="K220" s="78">
        <v>0</v>
      </c>
    </row>
    <row r="221" spans="2:11">
      <c r="B221" t="s">
        <v>2569</v>
      </c>
      <c r="C221" t="s">
        <v>2572</v>
      </c>
      <c r="D221" t="s">
        <v>123</v>
      </c>
      <c r="E221" t="s">
        <v>102</v>
      </c>
      <c r="F221" t="s">
        <v>278</v>
      </c>
      <c r="G221" s="77">
        <v>30018</v>
      </c>
      <c r="H221" s="77">
        <v>-4.6035000000000004</v>
      </c>
      <c r="I221" s="77">
        <v>-1.3818786300000001</v>
      </c>
      <c r="J221" s="78">
        <v>4.4000000000000003E-3</v>
      </c>
      <c r="K221" s="78">
        <v>0</v>
      </c>
    </row>
    <row r="222" spans="2:11">
      <c r="B222" t="s">
        <v>2573</v>
      </c>
      <c r="C222" t="s">
        <v>2574</v>
      </c>
      <c r="D222" t="s">
        <v>123</v>
      </c>
      <c r="E222" t="s">
        <v>102</v>
      </c>
      <c r="F222" t="s">
        <v>339</v>
      </c>
      <c r="G222" s="77">
        <v>27377.54</v>
      </c>
      <c r="H222" s="77">
        <v>-2.8955000000000002</v>
      </c>
      <c r="I222" s="77">
        <v>-0.79271667069999996</v>
      </c>
      <c r="J222" s="78">
        <v>2.5000000000000001E-3</v>
      </c>
      <c r="K222" s="78">
        <v>0</v>
      </c>
    </row>
    <row r="223" spans="2:11">
      <c r="B223" t="s">
        <v>2573</v>
      </c>
      <c r="C223" t="s">
        <v>2575</v>
      </c>
      <c r="D223" t="s">
        <v>123</v>
      </c>
      <c r="E223" t="s">
        <v>102</v>
      </c>
      <c r="F223" t="s">
        <v>339</v>
      </c>
      <c r="G223" s="77">
        <v>54992.480000000003</v>
      </c>
      <c r="H223" s="77">
        <v>-2.4514</v>
      </c>
      <c r="I223" s="77">
        <v>-1.34808565472</v>
      </c>
      <c r="J223" s="78">
        <v>4.3E-3</v>
      </c>
      <c r="K223" s="78">
        <v>0</v>
      </c>
    </row>
    <row r="224" spans="2:11">
      <c r="B224" t="s">
        <v>2573</v>
      </c>
      <c r="C224" t="s">
        <v>2576</v>
      </c>
      <c r="D224" t="s">
        <v>123</v>
      </c>
      <c r="E224" t="s">
        <v>102</v>
      </c>
      <c r="F224" t="s">
        <v>339</v>
      </c>
      <c r="G224" s="77">
        <v>27399.55</v>
      </c>
      <c r="H224" s="77">
        <v>-2.8129</v>
      </c>
      <c r="I224" s="77">
        <v>-0.77072194194999999</v>
      </c>
      <c r="J224" s="78">
        <v>2.5000000000000001E-3</v>
      </c>
      <c r="K224" s="78">
        <v>0</v>
      </c>
    </row>
    <row r="225" spans="2:11">
      <c r="B225" t="s">
        <v>2573</v>
      </c>
      <c r="C225" t="s">
        <v>2577</v>
      </c>
      <c r="D225" t="s">
        <v>123</v>
      </c>
      <c r="E225" t="s">
        <v>102</v>
      </c>
      <c r="F225" t="s">
        <v>339</v>
      </c>
      <c r="G225" s="77">
        <v>33618.629999999997</v>
      </c>
      <c r="H225" s="77">
        <v>-4.742</v>
      </c>
      <c r="I225" s="77">
        <v>-1.5941954346</v>
      </c>
      <c r="J225" s="78">
        <v>5.1000000000000004E-3</v>
      </c>
      <c r="K225" s="78">
        <v>0</v>
      </c>
    </row>
    <row r="226" spans="2:11">
      <c r="B226" t="s">
        <v>2573</v>
      </c>
      <c r="C226" t="s">
        <v>2578</v>
      </c>
      <c r="D226" t="s">
        <v>123</v>
      </c>
      <c r="E226" t="s">
        <v>102</v>
      </c>
      <c r="F226" t="s">
        <v>339</v>
      </c>
      <c r="G226" s="77">
        <v>20941.7</v>
      </c>
      <c r="H226" s="77">
        <v>-2.8955000000000002</v>
      </c>
      <c r="I226" s="77">
        <v>-0.60636692349999999</v>
      </c>
      <c r="J226" s="78">
        <v>1.9E-3</v>
      </c>
      <c r="K226" s="78">
        <v>0</v>
      </c>
    </row>
    <row r="227" spans="2:11">
      <c r="B227" t="s">
        <v>2573</v>
      </c>
      <c r="C227" t="s">
        <v>2579</v>
      </c>
      <c r="D227" t="s">
        <v>123</v>
      </c>
      <c r="E227" t="s">
        <v>102</v>
      </c>
      <c r="F227" t="s">
        <v>339</v>
      </c>
      <c r="G227" s="77">
        <v>26156.84</v>
      </c>
      <c r="H227" s="77">
        <v>-2.9754</v>
      </c>
      <c r="I227" s="77">
        <v>-0.77827061736000003</v>
      </c>
      <c r="J227" s="78">
        <v>2.5000000000000001E-3</v>
      </c>
      <c r="K227" s="78">
        <v>0</v>
      </c>
    </row>
    <row r="228" spans="2:11">
      <c r="B228" t="s">
        <v>2580</v>
      </c>
      <c r="C228" t="s">
        <v>2581</v>
      </c>
      <c r="D228" t="s">
        <v>123</v>
      </c>
      <c r="E228" t="s">
        <v>102</v>
      </c>
      <c r="F228" t="s">
        <v>339</v>
      </c>
      <c r="G228" s="77">
        <v>83469.320000000007</v>
      </c>
      <c r="H228" s="77">
        <v>-5.3178000000000001</v>
      </c>
      <c r="I228" s="77">
        <v>-4.4387314989600002</v>
      </c>
      <c r="J228" s="78">
        <v>1.4200000000000001E-2</v>
      </c>
      <c r="K228" s="78">
        <v>-1E-4</v>
      </c>
    </row>
    <row r="229" spans="2:11">
      <c r="B229" t="s">
        <v>2580</v>
      </c>
      <c r="C229" t="s">
        <v>2582</v>
      </c>
      <c r="D229" t="s">
        <v>123</v>
      </c>
      <c r="E229" t="s">
        <v>102</v>
      </c>
      <c r="F229" t="s">
        <v>339</v>
      </c>
      <c r="G229" s="77">
        <v>26686.6</v>
      </c>
      <c r="H229" s="77">
        <v>-5.4108999999999998</v>
      </c>
      <c r="I229" s="77">
        <v>-1.4439852393999999</v>
      </c>
      <c r="J229" s="78">
        <v>4.5999999999999999E-3</v>
      </c>
      <c r="K229" s="78">
        <v>0</v>
      </c>
    </row>
    <row r="230" spans="2:11">
      <c r="B230" t="s">
        <v>2580</v>
      </c>
      <c r="C230" t="s">
        <v>2583</v>
      </c>
      <c r="D230" t="s">
        <v>123</v>
      </c>
      <c r="E230" t="s">
        <v>102</v>
      </c>
      <c r="F230" t="s">
        <v>339</v>
      </c>
      <c r="G230" s="77">
        <v>45858.28</v>
      </c>
      <c r="H230" s="77">
        <v>-5.3490000000000002</v>
      </c>
      <c r="I230" s="77">
        <v>-2.4529593971999999</v>
      </c>
      <c r="J230" s="78">
        <v>7.7999999999999996E-3</v>
      </c>
      <c r="K230" s="78">
        <v>-1E-4</v>
      </c>
    </row>
    <row r="231" spans="2:11">
      <c r="B231" t="s">
        <v>2584</v>
      </c>
      <c r="C231" t="s">
        <v>2585</v>
      </c>
      <c r="D231" t="s">
        <v>123</v>
      </c>
      <c r="E231" t="s">
        <v>102</v>
      </c>
      <c r="F231" t="s">
        <v>278</v>
      </c>
      <c r="G231" s="77">
        <v>23583.94</v>
      </c>
      <c r="H231" s="77">
        <v>-3.5487000000000002</v>
      </c>
      <c r="I231" s="77">
        <v>-0.83692327877999995</v>
      </c>
      <c r="J231" s="78">
        <v>2.7000000000000001E-3</v>
      </c>
      <c r="K231" s="78">
        <v>0</v>
      </c>
    </row>
    <row r="232" spans="2:11">
      <c r="B232" t="s">
        <v>2584</v>
      </c>
      <c r="C232" t="s">
        <v>2586</v>
      </c>
      <c r="D232" t="s">
        <v>123</v>
      </c>
      <c r="E232" t="s">
        <v>102</v>
      </c>
      <c r="F232" t="s">
        <v>278</v>
      </c>
      <c r="G232" s="77">
        <v>88229.39</v>
      </c>
      <c r="H232" s="77">
        <v>-3.4550999999999998</v>
      </c>
      <c r="I232" s="77">
        <v>-3.04841365389</v>
      </c>
      <c r="J232" s="78">
        <v>9.7999999999999997E-3</v>
      </c>
      <c r="K232" s="78">
        <v>-1E-4</v>
      </c>
    </row>
    <row r="233" spans="2:11">
      <c r="B233" t="s">
        <v>2584</v>
      </c>
      <c r="C233" t="s">
        <v>2587</v>
      </c>
      <c r="D233" t="s">
        <v>123</v>
      </c>
      <c r="E233" t="s">
        <v>102</v>
      </c>
      <c r="F233" t="s">
        <v>278</v>
      </c>
      <c r="G233" s="77">
        <v>57913.46</v>
      </c>
      <c r="H233" s="77">
        <v>-3.4552</v>
      </c>
      <c r="I233" s="77">
        <v>-2.0010258699199999</v>
      </c>
      <c r="J233" s="78">
        <v>6.4000000000000003E-3</v>
      </c>
      <c r="K233" s="78">
        <v>0</v>
      </c>
    </row>
    <row r="234" spans="2:11">
      <c r="B234" t="s">
        <v>2588</v>
      </c>
      <c r="C234" t="s">
        <v>2589</v>
      </c>
      <c r="D234" t="s">
        <v>123</v>
      </c>
      <c r="E234" t="s">
        <v>102</v>
      </c>
      <c r="F234" t="s">
        <v>287</v>
      </c>
      <c r="G234" s="77">
        <v>19726.080000000002</v>
      </c>
      <c r="H234" s="77">
        <v>-6.9492000000000003</v>
      </c>
      <c r="I234" s="77">
        <v>-1.3708047513599999</v>
      </c>
      <c r="J234" s="78">
        <v>4.4000000000000003E-3</v>
      </c>
      <c r="K234" s="78">
        <v>0</v>
      </c>
    </row>
    <row r="235" spans="2:11">
      <c r="B235" t="s">
        <v>2588</v>
      </c>
      <c r="C235" t="s">
        <v>2590</v>
      </c>
      <c r="D235" t="s">
        <v>123</v>
      </c>
      <c r="E235" t="s">
        <v>102</v>
      </c>
      <c r="F235" t="s">
        <v>287</v>
      </c>
      <c r="G235" s="77">
        <v>23685.439999999999</v>
      </c>
      <c r="H235" s="77">
        <v>-6.8853</v>
      </c>
      <c r="I235" s="77">
        <v>-1.63081360032</v>
      </c>
      <c r="J235" s="78">
        <v>5.1999999999999998E-3</v>
      </c>
      <c r="K235" s="78">
        <v>0</v>
      </c>
    </row>
    <row r="236" spans="2:11">
      <c r="B236" t="s">
        <v>2588</v>
      </c>
      <c r="C236" t="s">
        <v>2591</v>
      </c>
      <c r="D236" t="s">
        <v>123</v>
      </c>
      <c r="E236" t="s">
        <v>102</v>
      </c>
      <c r="F236" t="s">
        <v>287</v>
      </c>
      <c r="G236" s="77">
        <v>40261.17</v>
      </c>
      <c r="H236" s="77">
        <v>-6.8853</v>
      </c>
      <c r="I236" s="77">
        <v>-2.7721023380099998</v>
      </c>
      <c r="J236" s="78">
        <v>8.8999999999999999E-3</v>
      </c>
      <c r="K236" s="78">
        <v>-1E-4</v>
      </c>
    </row>
    <row r="237" spans="2:11">
      <c r="B237" t="s">
        <v>2588</v>
      </c>
      <c r="C237" t="s">
        <v>2592</v>
      </c>
      <c r="D237" t="s">
        <v>123</v>
      </c>
      <c r="E237" t="s">
        <v>102</v>
      </c>
      <c r="F237" t="s">
        <v>287</v>
      </c>
      <c r="G237" s="77">
        <v>53303.03</v>
      </c>
      <c r="H237" s="77">
        <v>-6.9715999999999996</v>
      </c>
      <c r="I237" s="77">
        <v>-3.71607403948</v>
      </c>
      <c r="J237" s="78">
        <v>1.1900000000000001E-2</v>
      </c>
      <c r="K237" s="78">
        <v>-1E-4</v>
      </c>
    </row>
    <row r="238" spans="2:11">
      <c r="B238" t="s">
        <v>2588</v>
      </c>
      <c r="C238" t="s">
        <v>2593</v>
      </c>
      <c r="D238" t="s">
        <v>123</v>
      </c>
      <c r="E238" t="s">
        <v>102</v>
      </c>
      <c r="F238" t="s">
        <v>287</v>
      </c>
      <c r="G238" s="77">
        <v>83564.12</v>
      </c>
      <c r="H238" s="77">
        <v>-6.9490999999999996</v>
      </c>
      <c r="I238" s="77">
        <v>-5.8069542629199997</v>
      </c>
      <c r="J238" s="78">
        <v>1.8599999999999998E-2</v>
      </c>
      <c r="K238" s="78">
        <v>-1E-4</v>
      </c>
    </row>
    <row r="239" spans="2:11">
      <c r="B239" t="s">
        <v>2594</v>
      </c>
      <c r="C239" t="s">
        <v>2595</v>
      </c>
      <c r="D239" t="s">
        <v>123</v>
      </c>
      <c r="E239" t="s">
        <v>102</v>
      </c>
      <c r="F239" t="s">
        <v>278</v>
      </c>
      <c r="G239" s="77">
        <v>11980.88</v>
      </c>
      <c r="H239" s="77">
        <v>-3.6520000000000001</v>
      </c>
      <c r="I239" s="77">
        <v>-0.43754173759999998</v>
      </c>
      <c r="J239" s="78">
        <v>1.4E-3</v>
      </c>
      <c r="K239" s="78">
        <v>0</v>
      </c>
    </row>
    <row r="240" spans="2:11">
      <c r="B240" t="s">
        <v>2594</v>
      </c>
      <c r="C240" t="s">
        <v>2596</v>
      </c>
      <c r="D240" t="s">
        <v>123</v>
      </c>
      <c r="E240" t="s">
        <v>102</v>
      </c>
      <c r="F240" t="s">
        <v>278</v>
      </c>
      <c r="G240" s="77">
        <v>13462.39</v>
      </c>
      <c r="H240" s="77">
        <v>-3.6520999999999999</v>
      </c>
      <c r="I240" s="77">
        <v>-0.49165994519</v>
      </c>
      <c r="J240" s="78">
        <v>1.6000000000000001E-3</v>
      </c>
      <c r="K240" s="78">
        <v>0</v>
      </c>
    </row>
    <row r="241" spans="2:11">
      <c r="B241" t="s">
        <v>2594</v>
      </c>
      <c r="C241" t="s">
        <v>2597</v>
      </c>
      <c r="D241" t="s">
        <v>123</v>
      </c>
      <c r="E241" t="s">
        <v>102</v>
      </c>
      <c r="F241" t="s">
        <v>278</v>
      </c>
      <c r="G241" s="77">
        <v>20588.759999999998</v>
      </c>
      <c r="H241" s="77">
        <v>-3.6854</v>
      </c>
      <c r="I241" s="77">
        <v>-0.75877816103999995</v>
      </c>
      <c r="J241" s="78">
        <v>2.3999999999999998E-3</v>
      </c>
      <c r="K241" s="78">
        <v>0</v>
      </c>
    </row>
    <row r="242" spans="2:11">
      <c r="B242" t="s">
        <v>2594</v>
      </c>
      <c r="C242" t="s">
        <v>2598</v>
      </c>
      <c r="D242" t="s">
        <v>123</v>
      </c>
      <c r="E242" t="s">
        <v>102</v>
      </c>
      <c r="F242" t="s">
        <v>278</v>
      </c>
      <c r="G242" s="77">
        <v>20595.37</v>
      </c>
      <c r="H242" s="77">
        <v>-3.6520999999999999</v>
      </c>
      <c r="I242" s="77">
        <v>-0.75216350776999996</v>
      </c>
      <c r="J242" s="78">
        <v>2.3999999999999998E-3</v>
      </c>
      <c r="K242" s="78">
        <v>0</v>
      </c>
    </row>
    <row r="243" spans="2:11">
      <c r="B243" t="s">
        <v>2594</v>
      </c>
      <c r="C243" t="s">
        <v>2599</v>
      </c>
      <c r="D243" t="s">
        <v>123</v>
      </c>
      <c r="E243" t="s">
        <v>102</v>
      </c>
      <c r="F243" t="s">
        <v>278</v>
      </c>
      <c r="G243" s="77">
        <v>61802.34</v>
      </c>
      <c r="H243" s="77">
        <v>-3.6248</v>
      </c>
      <c r="I243" s="77">
        <v>-2.24021122032</v>
      </c>
      <c r="J243" s="78">
        <v>7.1999999999999998E-3</v>
      </c>
      <c r="K243" s="78">
        <v>0</v>
      </c>
    </row>
    <row r="244" spans="2:11">
      <c r="B244" t="s">
        <v>2594</v>
      </c>
      <c r="C244" t="s">
        <v>2600</v>
      </c>
      <c r="D244" t="s">
        <v>123</v>
      </c>
      <c r="E244" t="s">
        <v>102</v>
      </c>
      <c r="F244" t="s">
        <v>278</v>
      </c>
      <c r="G244" s="77">
        <v>63506.23</v>
      </c>
      <c r="H244" s="77">
        <v>-3.6884000000000001</v>
      </c>
      <c r="I244" s="77">
        <v>-2.3423637873200001</v>
      </c>
      <c r="J244" s="78">
        <v>7.4999999999999997E-3</v>
      </c>
      <c r="K244" s="78">
        <v>0</v>
      </c>
    </row>
    <row r="245" spans="2:11">
      <c r="B245" t="s">
        <v>2594</v>
      </c>
      <c r="C245" t="s">
        <v>2601</v>
      </c>
      <c r="D245" t="s">
        <v>123</v>
      </c>
      <c r="E245" t="s">
        <v>102</v>
      </c>
      <c r="F245" t="s">
        <v>278</v>
      </c>
      <c r="G245" s="77">
        <v>50848.01</v>
      </c>
      <c r="H245" s="77">
        <v>-3.6854</v>
      </c>
      <c r="I245" s="77">
        <v>-1.87395256054</v>
      </c>
      <c r="J245" s="78">
        <v>6.0000000000000001E-3</v>
      </c>
      <c r="K245" s="78">
        <v>0</v>
      </c>
    </row>
    <row r="246" spans="2:11">
      <c r="B246" t="s">
        <v>2602</v>
      </c>
      <c r="C246" t="s">
        <v>2603</v>
      </c>
      <c r="D246" t="s">
        <v>123</v>
      </c>
      <c r="E246" t="s">
        <v>102</v>
      </c>
      <c r="F246" t="s">
        <v>278</v>
      </c>
      <c r="G246" s="77">
        <v>24421.360000000001</v>
      </c>
      <c r="H246" s="77">
        <v>-1.696</v>
      </c>
      <c r="I246" s="77">
        <v>-0.41418626559999999</v>
      </c>
      <c r="J246" s="78">
        <v>1.2999999999999999E-3</v>
      </c>
      <c r="K246" s="78">
        <v>0</v>
      </c>
    </row>
    <row r="247" spans="2:11">
      <c r="B247" t="s">
        <v>2602</v>
      </c>
      <c r="C247" t="s">
        <v>2604</v>
      </c>
      <c r="D247" t="s">
        <v>123</v>
      </c>
      <c r="E247" t="s">
        <v>102</v>
      </c>
      <c r="F247" t="s">
        <v>281</v>
      </c>
      <c r="G247" s="77">
        <v>22005.279999999999</v>
      </c>
      <c r="H247" s="77">
        <v>1.246</v>
      </c>
      <c r="I247" s="77">
        <v>0.2741857888</v>
      </c>
      <c r="J247" s="78">
        <v>-8.9999999999999998E-4</v>
      </c>
      <c r="K247" s="78">
        <v>0</v>
      </c>
    </row>
    <row r="248" spans="2:11">
      <c r="B248" t="s">
        <v>2602</v>
      </c>
      <c r="C248" t="s">
        <v>2605</v>
      </c>
      <c r="D248" t="s">
        <v>123</v>
      </c>
      <c r="E248" t="s">
        <v>102</v>
      </c>
      <c r="F248" t="s">
        <v>278</v>
      </c>
      <c r="G248" s="77">
        <v>6861.48</v>
      </c>
      <c r="H248" s="77">
        <v>-1.6785000000000001</v>
      </c>
      <c r="I248" s="77">
        <v>-0.11516994179999999</v>
      </c>
      <c r="J248" s="78">
        <v>4.0000000000000002E-4</v>
      </c>
      <c r="K248" s="78">
        <v>0</v>
      </c>
    </row>
    <row r="249" spans="2:11">
      <c r="B249" t="s">
        <v>2602</v>
      </c>
      <c r="C249" t="s">
        <v>2606</v>
      </c>
      <c r="D249" t="s">
        <v>123</v>
      </c>
      <c r="E249" t="s">
        <v>102</v>
      </c>
      <c r="F249" t="s">
        <v>278</v>
      </c>
      <c r="G249" s="77">
        <v>34301.519999999997</v>
      </c>
      <c r="H249" s="77">
        <v>-1.696</v>
      </c>
      <c r="I249" s="77">
        <v>-0.58175377920000004</v>
      </c>
      <c r="J249" s="78">
        <v>1.9E-3</v>
      </c>
      <c r="K249" s="78">
        <v>0</v>
      </c>
    </row>
    <row r="250" spans="2:11">
      <c r="B250" t="s">
        <v>2602</v>
      </c>
      <c r="C250" t="s">
        <v>2607</v>
      </c>
      <c r="D250" t="s">
        <v>123</v>
      </c>
      <c r="E250" t="s">
        <v>102</v>
      </c>
      <c r="F250" t="s">
        <v>278</v>
      </c>
      <c r="G250" s="77">
        <v>20984.39</v>
      </c>
      <c r="H250" s="77">
        <v>-1.7252000000000001</v>
      </c>
      <c r="I250" s="77">
        <v>-0.36202269628</v>
      </c>
      <c r="J250" s="78">
        <v>1.1999999999999999E-3</v>
      </c>
      <c r="K250" s="78">
        <v>0</v>
      </c>
    </row>
    <row r="251" spans="2:11">
      <c r="B251" t="s">
        <v>2602</v>
      </c>
      <c r="C251" t="s">
        <v>2608</v>
      </c>
      <c r="D251" t="s">
        <v>123</v>
      </c>
      <c r="E251" t="s">
        <v>102</v>
      </c>
      <c r="F251" t="s">
        <v>278</v>
      </c>
      <c r="G251" s="77">
        <v>36701.64</v>
      </c>
      <c r="H251" s="77">
        <v>-1.7835000000000001</v>
      </c>
      <c r="I251" s="77">
        <v>-0.65457374940000002</v>
      </c>
      <c r="J251" s="78">
        <v>2.0999999999999999E-3</v>
      </c>
      <c r="K251" s="78">
        <v>0</v>
      </c>
    </row>
    <row r="252" spans="2:11">
      <c r="B252" t="s">
        <v>2602</v>
      </c>
      <c r="C252" t="s">
        <v>2609</v>
      </c>
      <c r="D252" t="s">
        <v>123</v>
      </c>
      <c r="E252" t="s">
        <v>102</v>
      </c>
      <c r="F252" t="s">
        <v>281</v>
      </c>
      <c r="G252" s="77">
        <v>5403.93</v>
      </c>
      <c r="H252" s="77">
        <v>1.246</v>
      </c>
      <c r="I252" s="77">
        <v>6.7332967800000004E-2</v>
      </c>
      <c r="J252" s="78">
        <v>-2.0000000000000001E-4</v>
      </c>
      <c r="K252" s="78">
        <v>0</v>
      </c>
    </row>
    <row r="253" spans="2:11">
      <c r="B253" t="s">
        <v>2602</v>
      </c>
      <c r="C253" t="s">
        <v>2610</v>
      </c>
      <c r="D253" t="s">
        <v>123</v>
      </c>
      <c r="E253" t="s">
        <v>102</v>
      </c>
      <c r="F253" t="s">
        <v>281</v>
      </c>
      <c r="G253" s="77">
        <v>32432.61</v>
      </c>
      <c r="H253" s="77">
        <v>1.2734000000000001</v>
      </c>
      <c r="I253" s="77">
        <v>0.41299685574</v>
      </c>
      <c r="J253" s="78">
        <v>-1.2999999999999999E-3</v>
      </c>
      <c r="K253" s="78">
        <v>0</v>
      </c>
    </row>
    <row r="254" spans="2:11">
      <c r="B254" t="s">
        <v>2611</v>
      </c>
      <c r="C254" t="s">
        <v>2612</v>
      </c>
      <c r="D254" t="s">
        <v>123</v>
      </c>
      <c r="E254" t="s">
        <v>102</v>
      </c>
      <c r="F254" t="s">
        <v>270</v>
      </c>
      <c r="G254" s="77">
        <v>34380.120000000003</v>
      </c>
      <c r="H254" s="77">
        <v>-2.4127000000000001</v>
      </c>
      <c r="I254" s="77">
        <v>-0.82948915524</v>
      </c>
      <c r="J254" s="78">
        <v>2.7000000000000001E-3</v>
      </c>
      <c r="K254" s="78">
        <v>0</v>
      </c>
    </row>
    <row r="255" spans="2:11">
      <c r="B255" t="s">
        <v>2613</v>
      </c>
      <c r="C255" t="s">
        <v>2614</v>
      </c>
      <c r="D255" t="s">
        <v>123</v>
      </c>
      <c r="E255" t="s">
        <v>102</v>
      </c>
      <c r="F255" t="s">
        <v>287</v>
      </c>
      <c r="G255" s="77">
        <v>23756.79</v>
      </c>
      <c r="H255" s="77">
        <v>-5.3478000000000003</v>
      </c>
      <c r="I255" s="77">
        <v>-1.27046561562</v>
      </c>
      <c r="J255" s="78">
        <v>4.1000000000000003E-3</v>
      </c>
      <c r="K255" s="78">
        <v>0</v>
      </c>
    </row>
    <row r="256" spans="2:11">
      <c r="B256" t="s">
        <v>2613</v>
      </c>
      <c r="C256" t="s">
        <v>2615</v>
      </c>
      <c r="D256" t="s">
        <v>123</v>
      </c>
      <c r="E256" t="s">
        <v>102</v>
      </c>
      <c r="F256" t="s">
        <v>287</v>
      </c>
      <c r="G256" s="77">
        <v>52986.46</v>
      </c>
      <c r="H256" s="77">
        <v>-6.1478999999999999</v>
      </c>
      <c r="I256" s="77">
        <v>-3.2575545743399998</v>
      </c>
      <c r="J256" s="78">
        <v>1.04E-2</v>
      </c>
      <c r="K256" s="78">
        <v>-1E-4</v>
      </c>
    </row>
    <row r="257" spans="2:11">
      <c r="B257" t="s">
        <v>2613</v>
      </c>
      <c r="C257" t="s">
        <v>2616</v>
      </c>
      <c r="D257" t="s">
        <v>123</v>
      </c>
      <c r="E257" t="s">
        <v>102</v>
      </c>
      <c r="F257" t="s">
        <v>287</v>
      </c>
      <c r="G257" s="77">
        <v>14681.95</v>
      </c>
      <c r="H257" s="77">
        <v>-5.3478000000000003</v>
      </c>
      <c r="I257" s="77">
        <v>-0.7851613221</v>
      </c>
      <c r="J257" s="78">
        <v>2.5000000000000001E-3</v>
      </c>
      <c r="K257" s="78">
        <v>0</v>
      </c>
    </row>
    <row r="258" spans="2:11">
      <c r="B258" t="s">
        <v>2613</v>
      </c>
      <c r="C258" t="s">
        <v>2617</v>
      </c>
      <c r="D258" t="s">
        <v>123</v>
      </c>
      <c r="E258" t="s">
        <v>102</v>
      </c>
      <c r="F258" t="s">
        <v>287</v>
      </c>
      <c r="G258" s="77">
        <v>33377.9</v>
      </c>
      <c r="H258" s="77">
        <v>-5.3167999999999997</v>
      </c>
      <c r="I258" s="77">
        <v>-1.7746361872</v>
      </c>
      <c r="J258" s="78">
        <v>5.7000000000000002E-3</v>
      </c>
      <c r="K258" s="78">
        <v>0</v>
      </c>
    </row>
    <row r="259" spans="2:11">
      <c r="B259" t="s">
        <v>2618</v>
      </c>
      <c r="C259" t="s">
        <v>2619</v>
      </c>
      <c r="D259" t="s">
        <v>123</v>
      </c>
      <c r="E259" t="s">
        <v>102</v>
      </c>
      <c r="F259" t="s">
        <v>287</v>
      </c>
      <c r="G259" s="77">
        <v>21959.5</v>
      </c>
      <c r="H259" s="77">
        <v>-5.4166999999999996</v>
      </c>
      <c r="I259" s="77">
        <v>-1.1894802364999999</v>
      </c>
      <c r="J259" s="78">
        <v>3.8E-3</v>
      </c>
      <c r="K259" s="78">
        <v>0</v>
      </c>
    </row>
    <row r="260" spans="2:11">
      <c r="B260" t="s">
        <v>2618</v>
      </c>
      <c r="C260" t="s">
        <v>2620</v>
      </c>
      <c r="D260" t="s">
        <v>123</v>
      </c>
      <c r="E260" t="s">
        <v>102</v>
      </c>
      <c r="F260" t="s">
        <v>287</v>
      </c>
      <c r="G260" s="77">
        <v>16657.509999999998</v>
      </c>
      <c r="H260" s="77">
        <v>-5.51</v>
      </c>
      <c r="I260" s="77">
        <v>-0.91782880099999997</v>
      </c>
      <c r="J260" s="78">
        <v>2.8999999999999998E-3</v>
      </c>
      <c r="K260" s="78">
        <v>0</v>
      </c>
    </row>
    <row r="261" spans="2:11">
      <c r="B261" t="s">
        <v>2618</v>
      </c>
      <c r="C261" t="s">
        <v>2621</v>
      </c>
      <c r="D261" t="s">
        <v>123</v>
      </c>
      <c r="E261" t="s">
        <v>102</v>
      </c>
      <c r="F261" t="s">
        <v>287</v>
      </c>
      <c r="G261" s="77">
        <v>6668.9</v>
      </c>
      <c r="H261" s="77">
        <v>-5.4166999999999996</v>
      </c>
      <c r="I261" s="77">
        <v>-0.36123430629999997</v>
      </c>
      <c r="J261" s="78">
        <v>1.1999999999999999E-3</v>
      </c>
      <c r="K261" s="78">
        <v>0</v>
      </c>
    </row>
    <row r="262" spans="2:11">
      <c r="B262" t="s">
        <v>2622</v>
      </c>
      <c r="C262" t="s">
        <v>2623</v>
      </c>
      <c r="D262" t="s">
        <v>123</v>
      </c>
      <c r="E262" t="s">
        <v>106</v>
      </c>
      <c r="F262" t="s">
        <v>2624</v>
      </c>
      <c r="G262" s="77">
        <v>-20000</v>
      </c>
      <c r="H262" s="77">
        <v>8.9947599999999994</v>
      </c>
      <c r="I262" s="77">
        <v>-1.7989520000000001</v>
      </c>
      <c r="J262" s="78">
        <v>5.7999999999999996E-3</v>
      </c>
      <c r="K262" s="78">
        <v>0</v>
      </c>
    </row>
    <row r="263" spans="2:11">
      <c r="B263" t="s">
        <v>2625</v>
      </c>
      <c r="C263" t="s">
        <v>2626</v>
      </c>
      <c r="D263" t="s">
        <v>123</v>
      </c>
      <c r="E263" t="s">
        <v>106</v>
      </c>
      <c r="F263" t="s">
        <v>2624</v>
      </c>
      <c r="G263" s="77">
        <v>480000</v>
      </c>
      <c r="H263" s="77">
        <v>7.9079344002813956</v>
      </c>
      <c r="I263" s="77">
        <v>37.958085121350699</v>
      </c>
      <c r="J263" s="78">
        <v>-0.1215</v>
      </c>
      <c r="K263" s="78">
        <v>8.0000000000000004E-4</v>
      </c>
    </row>
    <row r="264" spans="2:11">
      <c r="B264" t="s">
        <v>2627</v>
      </c>
      <c r="C264" t="s">
        <v>2628</v>
      </c>
      <c r="D264" t="s">
        <v>123</v>
      </c>
      <c r="E264" t="s">
        <v>106</v>
      </c>
      <c r="F264" t="s">
        <v>2629</v>
      </c>
      <c r="G264" s="77">
        <v>30000</v>
      </c>
      <c r="H264" s="77">
        <v>13.342079999999999</v>
      </c>
      <c r="I264" s="77">
        <v>4.002624</v>
      </c>
      <c r="J264" s="78">
        <v>-1.2800000000000001E-2</v>
      </c>
      <c r="K264" s="78">
        <v>1E-4</v>
      </c>
    </row>
    <row r="265" spans="2:11">
      <c r="B265" t="s">
        <v>2630</v>
      </c>
      <c r="C265" t="s">
        <v>2631</v>
      </c>
      <c r="D265" t="s">
        <v>123</v>
      </c>
      <c r="E265" t="s">
        <v>106</v>
      </c>
      <c r="F265" t="s">
        <v>2632</v>
      </c>
      <c r="G265" s="77">
        <v>80000</v>
      </c>
      <c r="H265" s="77">
        <v>-5.1838966666666746</v>
      </c>
      <c r="I265" s="77">
        <v>-4.1471173333333402</v>
      </c>
      <c r="J265" s="78">
        <v>1.3299999999999999E-2</v>
      </c>
      <c r="K265" s="78">
        <v>-1E-4</v>
      </c>
    </row>
    <row r="266" spans="2:11">
      <c r="B266" t="s">
        <v>2633</v>
      </c>
      <c r="C266" t="s">
        <v>2634</v>
      </c>
      <c r="D266" t="s">
        <v>123</v>
      </c>
      <c r="E266" t="s">
        <v>106</v>
      </c>
      <c r="F266" t="s">
        <v>278</v>
      </c>
      <c r="G266" s="77">
        <v>65000</v>
      </c>
      <c r="H266" s="77">
        <v>-7.6765999999999996</v>
      </c>
      <c r="I266" s="77">
        <v>-4.9897900000000002</v>
      </c>
      <c r="J266" s="78">
        <v>1.6E-2</v>
      </c>
      <c r="K266" s="78">
        <v>-1E-4</v>
      </c>
    </row>
    <row r="267" spans="2:11">
      <c r="B267" t="s">
        <v>2635</v>
      </c>
      <c r="C267" t="s">
        <v>2636</v>
      </c>
      <c r="D267" t="s">
        <v>123</v>
      </c>
      <c r="E267" t="s">
        <v>106</v>
      </c>
      <c r="F267" t="s">
        <v>2637</v>
      </c>
      <c r="G267" s="77">
        <v>20000</v>
      </c>
      <c r="H267" s="77">
        <v>-4.4360749999999998</v>
      </c>
      <c r="I267" s="77">
        <v>-0.88721499999999998</v>
      </c>
      <c r="J267" s="78">
        <v>2.8E-3</v>
      </c>
      <c r="K267" s="78">
        <v>0</v>
      </c>
    </row>
    <row r="268" spans="2:11">
      <c r="B268" t="s">
        <v>2638</v>
      </c>
      <c r="C268" t="s">
        <v>2639</v>
      </c>
      <c r="D268" t="s">
        <v>123</v>
      </c>
      <c r="E268" t="s">
        <v>106</v>
      </c>
      <c r="F268" t="s">
        <v>2640</v>
      </c>
      <c r="G268" s="77">
        <v>60000</v>
      </c>
      <c r="H268" s="77">
        <v>-2.4486486486486498</v>
      </c>
      <c r="I268" s="77">
        <v>-1.4691891891891899</v>
      </c>
      <c r="J268" s="78">
        <v>4.7000000000000002E-3</v>
      </c>
      <c r="K268" s="78">
        <v>0</v>
      </c>
    </row>
    <row r="269" spans="2:11">
      <c r="B269" t="s">
        <v>2641</v>
      </c>
      <c r="C269" t="s">
        <v>2642</v>
      </c>
      <c r="D269" t="s">
        <v>123</v>
      </c>
      <c r="E269" t="s">
        <v>106</v>
      </c>
      <c r="F269" t="s">
        <v>2640</v>
      </c>
      <c r="G269" s="77">
        <v>30000</v>
      </c>
      <c r="H269" s="77">
        <v>-3.6454545454545668</v>
      </c>
      <c r="I269" s="77">
        <v>-1.09363636363637</v>
      </c>
      <c r="J269" s="78">
        <v>3.5000000000000001E-3</v>
      </c>
      <c r="K269" s="78">
        <v>0</v>
      </c>
    </row>
    <row r="270" spans="2:11">
      <c r="B270" s="79" t="s">
        <v>2307</v>
      </c>
      <c r="C270" s="16"/>
      <c r="D270" s="16"/>
      <c r="G270" s="81">
        <v>1363220.51</v>
      </c>
      <c r="I270" s="81">
        <v>-83.375754045712782</v>
      </c>
      <c r="J270" s="80">
        <v>0.26679999999999998</v>
      </c>
      <c r="K270" s="80">
        <v>-1.8E-3</v>
      </c>
    </row>
    <row r="271" spans="2:11">
      <c r="B271" t="s">
        <v>2643</v>
      </c>
      <c r="C271" t="s">
        <v>2644</v>
      </c>
      <c r="D271" t="s">
        <v>123</v>
      </c>
      <c r="E271" t="s">
        <v>106</v>
      </c>
      <c r="F271" t="s">
        <v>278</v>
      </c>
      <c r="G271" s="77">
        <v>20957.59</v>
      </c>
      <c r="H271" s="77">
        <v>1.5853999999999999</v>
      </c>
      <c r="I271" s="77">
        <v>1.19149021184996</v>
      </c>
      <c r="J271" s="78">
        <v>-3.8E-3</v>
      </c>
      <c r="K271" s="78">
        <v>0</v>
      </c>
    </row>
    <row r="272" spans="2:11">
      <c r="B272" t="s">
        <v>2643</v>
      </c>
      <c r="C272" t="s">
        <v>2645</v>
      </c>
      <c r="D272" t="s">
        <v>123</v>
      </c>
      <c r="E272" t="s">
        <v>106</v>
      </c>
      <c r="F272" t="s">
        <v>278</v>
      </c>
      <c r="G272" s="77">
        <v>5904.78</v>
      </c>
      <c r="H272" s="77">
        <v>1.5469999999999999</v>
      </c>
      <c r="I272" s="77">
        <v>0.32757015050760002</v>
      </c>
      <c r="J272" s="78">
        <v>-1E-3</v>
      </c>
      <c r="K272" s="78">
        <v>0</v>
      </c>
    </row>
    <row r="273" spans="2:11">
      <c r="B273" t="s">
        <v>2643</v>
      </c>
      <c r="C273" t="s">
        <v>2646</v>
      </c>
      <c r="D273" t="s">
        <v>123</v>
      </c>
      <c r="E273" t="s">
        <v>106</v>
      </c>
      <c r="F273" t="s">
        <v>278</v>
      </c>
      <c r="G273" s="77">
        <v>4430.25</v>
      </c>
      <c r="H273" s="77">
        <v>1.5839000000000001</v>
      </c>
      <c r="I273" s="77">
        <v>0.2516322368835</v>
      </c>
      <c r="J273" s="78">
        <v>-8.0000000000000004E-4</v>
      </c>
      <c r="K273" s="78">
        <v>0</v>
      </c>
    </row>
    <row r="274" spans="2:11">
      <c r="B274" t="s">
        <v>2647</v>
      </c>
      <c r="C274" t="s">
        <v>2648</v>
      </c>
      <c r="D274" t="s">
        <v>123</v>
      </c>
      <c r="E274" t="s">
        <v>106</v>
      </c>
      <c r="F274" t="s">
        <v>2649</v>
      </c>
      <c r="G274" s="77">
        <v>8090.32</v>
      </c>
      <c r="H274" s="77">
        <v>-5.6109999999999998</v>
      </c>
      <c r="I274" s="77">
        <v>-1.6278570087472</v>
      </c>
      <c r="J274" s="78">
        <v>5.1999999999999998E-3</v>
      </c>
      <c r="K274" s="78">
        <v>0</v>
      </c>
    </row>
    <row r="275" spans="2:11">
      <c r="B275" t="s">
        <v>2647</v>
      </c>
      <c r="C275" t="s">
        <v>2650</v>
      </c>
      <c r="D275" t="s">
        <v>123</v>
      </c>
      <c r="E275" t="s">
        <v>106</v>
      </c>
      <c r="F275" t="s">
        <v>2649</v>
      </c>
      <c r="G275" s="77">
        <v>5948.95</v>
      </c>
      <c r="H275" s="77">
        <v>-5.7271000000000001</v>
      </c>
      <c r="I275" s="77">
        <v>-1.2217585032036999</v>
      </c>
      <c r="J275" s="78">
        <v>3.8999999999999998E-3</v>
      </c>
      <c r="K275" s="78">
        <v>0</v>
      </c>
    </row>
    <row r="276" spans="2:11">
      <c r="B276" t="s">
        <v>2647</v>
      </c>
      <c r="C276" t="s">
        <v>2651</v>
      </c>
      <c r="D276" t="s">
        <v>123</v>
      </c>
      <c r="E276" t="s">
        <v>106</v>
      </c>
      <c r="F276" t="s">
        <v>417</v>
      </c>
      <c r="G276" s="77">
        <v>10328.780000000001</v>
      </c>
      <c r="H276" s="77">
        <v>-3.4037999999999999</v>
      </c>
      <c r="I276" s="77">
        <v>-1.2607336549130399</v>
      </c>
      <c r="J276" s="78">
        <v>4.0000000000000001E-3</v>
      </c>
      <c r="K276" s="78">
        <v>0</v>
      </c>
    </row>
    <row r="277" spans="2:11">
      <c r="B277" t="s">
        <v>2647</v>
      </c>
      <c r="C277" t="s">
        <v>2652</v>
      </c>
      <c r="D277" t="s">
        <v>123</v>
      </c>
      <c r="E277" t="s">
        <v>106</v>
      </c>
      <c r="F277" t="s">
        <v>270</v>
      </c>
      <c r="G277" s="77">
        <v>3604.99</v>
      </c>
      <c r="H277" s="77">
        <v>-6.6555999999999997</v>
      </c>
      <c r="I277" s="77">
        <v>-0.86040229998184004</v>
      </c>
      <c r="J277" s="78">
        <v>2.8E-3</v>
      </c>
      <c r="K277" s="78">
        <v>0</v>
      </c>
    </row>
    <row r="278" spans="2:11">
      <c r="B278" t="s">
        <v>2647</v>
      </c>
      <c r="C278" t="s">
        <v>2653</v>
      </c>
      <c r="D278" t="s">
        <v>123</v>
      </c>
      <c r="E278" t="s">
        <v>106</v>
      </c>
      <c r="F278" t="s">
        <v>287</v>
      </c>
      <c r="G278" s="77">
        <v>7508.03</v>
      </c>
      <c r="H278" s="77">
        <v>-2.4217</v>
      </c>
      <c r="I278" s="77">
        <v>-0.65201355756085999</v>
      </c>
      <c r="J278" s="78">
        <v>2.0999999999999999E-3</v>
      </c>
      <c r="K278" s="78">
        <v>0</v>
      </c>
    </row>
    <row r="279" spans="2:11">
      <c r="B279" t="s">
        <v>2647</v>
      </c>
      <c r="C279" t="s">
        <v>2654</v>
      </c>
      <c r="D279" t="s">
        <v>123</v>
      </c>
      <c r="E279" t="s">
        <v>106</v>
      </c>
      <c r="F279" t="s">
        <v>2649</v>
      </c>
      <c r="G279" s="77">
        <v>7746.79</v>
      </c>
      <c r="H279" s="77">
        <v>-5.4584000000000001</v>
      </c>
      <c r="I279" s="77">
        <v>-1.5163429163009601</v>
      </c>
      <c r="J279" s="78">
        <v>4.8999999999999998E-3</v>
      </c>
      <c r="K279" s="78">
        <v>0</v>
      </c>
    </row>
    <row r="280" spans="2:11">
      <c r="B280" t="s">
        <v>2655</v>
      </c>
      <c r="C280" t="s">
        <v>2656</v>
      </c>
      <c r="D280" t="s">
        <v>123</v>
      </c>
      <c r="E280" t="s">
        <v>106</v>
      </c>
      <c r="F280" t="s">
        <v>287</v>
      </c>
      <c r="G280" s="77">
        <v>20389.330000000002</v>
      </c>
      <c r="H280" s="77">
        <v>-1.9806999999999999</v>
      </c>
      <c r="I280" s="77">
        <v>-1.4482113330856601</v>
      </c>
      <c r="J280" s="78">
        <v>4.5999999999999999E-3</v>
      </c>
      <c r="K280" s="78">
        <v>0</v>
      </c>
    </row>
    <row r="281" spans="2:11">
      <c r="B281" t="s">
        <v>2655</v>
      </c>
      <c r="C281" t="s">
        <v>2657</v>
      </c>
      <c r="D281" t="s">
        <v>123</v>
      </c>
      <c r="E281" t="s">
        <v>106</v>
      </c>
      <c r="F281" t="s">
        <v>287</v>
      </c>
      <c r="G281" s="77">
        <v>5257.39</v>
      </c>
      <c r="H281" s="77">
        <v>-1.9339999999999999</v>
      </c>
      <c r="I281" s="77">
        <v>-0.3646170304436</v>
      </c>
      <c r="J281" s="78">
        <v>1.1999999999999999E-3</v>
      </c>
      <c r="K281" s="78">
        <v>0</v>
      </c>
    </row>
    <row r="282" spans="2:11">
      <c r="B282" t="s">
        <v>2655</v>
      </c>
      <c r="C282" t="s">
        <v>2658</v>
      </c>
      <c r="D282" t="s">
        <v>123</v>
      </c>
      <c r="E282" t="s">
        <v>106</v>
      </c>
      <c r="F282" t="s">
        <v>287</v>
      </c>
      <c r="G282" s="77">
        <v>9298.57</v>
      </c>
      <c r="H282" s="77">
        <v>-1.4345000000000001</v>
      </c>
      <c r="I282" s="77">
        <v>-0.47832932012689999</v>
      </c>
      <c r="J282" s="78">
        <v>1.5E-3</v>
      </c>
      <c r="K282" s="78">
        <v>0</v>
      </c>
    </row>
    <row r="283" spans="2:11">
      <c r="B283" t="s">
        <v>2655</v>
      </c>
      <c r="C283" t="s">
        <v>2659</v>
      </c>
      <c r="D283" t="s">
        <v>123</v>
      </c>
      <c r="E283" t="s">
        <v>106</v>
      </c>
      <c r="F283" t="s">
        <v>287</v>
      </c>
      <c r="G283" s="77">
        <v>9325.6</v>
      </c>
      <c r="H283" s="77">
        <v>-1.9806999999999999</v>
      </c>
      <c r="I283" s="77">
        <v>-0.66237780289119996</v>
      </c>
      <c r="J283" s="78">
        <v>2.0999999999999999E-3</v>
      </c>
      <c r="K283" s="78">
        <v>0</v>
      </c>
    </row>
    <row r="284" spans="2:11">
      <c r="B284" t="s">
        <v>2660</v>
      </c>
      <c r="C284" t="s">
        <v>2661</v>
      </c>
      <c r="D284" t="s">
        <v>123</v>
      </c>
      <c r="E284" t="s">
        <v>106</v>
      </c>
      <c r="F284" t="s">
        <v>339</v>
      </c>
      <c r="G284" s="77">
        <v>22588.49</v>
      </c>
      <c r="H284" s="77">
        <v>-3.2837000000000001</v>
      </c>
      <c r="I284" s="77">
        <v>-2.6598733506221799</v>
      </c>
      <c r="J284" s="78">
        <v>8.5000000000000006E-3</v>
      </c>
      <c r="K284" s="78">
        <v>-1E-4</v>
      </c>
    </row>
    <row r="285" spans="2:11">
      <c r="B285" t="s">
        <v>2660</v>
      </c>
      <c r="C285" t="s">
        <v>2662</v>
      </c>
      <c r="D285" t="s">
        <v>123</v>
      </c>
      <c r="E285" t="s">
        <v>106</v>
      </c>
      <c r="F285" t="s">
        <v>339</v>
      </c>
      <c r="G285" s="77">
        <v>4143.3</v>
      </c>
      <c r="H285" s="77">
        <v>-3.3180000000000001</v>
      </c>
      <c r="I285" s="77">
        <v>-0.49298425268399998</v>
      </c>
      <c r="J285" s="78">
        <v>1.6000000000000001E-3</v>
      </c>
      <c r="K285" s="78">
        <v>0</v>
      </c>
    </row>
    <row r="286" spans="2:11">
      <c r="B286" t="s">
        <v>2660</v>
      </c>
      <c r="C286" t="s">
        <v>2663</v>
      </c>
      <c r="D286" t="s">
        <v>123</v>
      </c>
      <c r="E286" t="s">
        <v>106</v>
      </c>
      <c r="F286" t="s">
        <v>339</v>
      </c>
      <c r="G286" s="77">
        <v>11388.13</v>
      </c>
      <c r="H286" s="77">
        <v>-3.3719000000000001</v>
      </c>
      <c r="I286" s="77">
        <v>-1.3770109307154199</v>
      </c>
      <c r="J286" s="78">
        <v>4.4000000000000003E-3</v>
      </c>
      <c r="K286" s="78">
        <v>0</v>
      </c>
    </row>
    <row r="287" spans="2:11">
      <c r="B287" t="s">
        <v>2660</v>
      </c>
      <c r="C287" t="s">
        <v>2664</v>
      </c>
      <c r="D287" t="s">
        <v>123</v>
      </c>
      <c r="E287" t="s">
        <v>106</v>
      </c>
      <c r="F287" t="s">
        <v>339</v>
      </c>
      <c r="G287" s="77">
        <v>12571.39</v>
      </c>
      <c r="H287" s="77">
        <v>-4.1877000000000004</v>
      </c>
      <c r="I287" s="77">
        <v>-1.8878572271215801</v>
      </c>
      <c r="J287" s="78">
        <v>6.0000000000000001E-3</v>
      </c>
      <c r="K287" s="78">
        <v>0</v>
      </c>
    </row>
    <row r="288" spans="2:11">
      <c r="B288" t="s">
        <v>2660</v>
      </c>
      <c r="C288" t="s">
        <v>2665</v>
      </c>
      <c r="D288" t="s">
        <v>123</v>
      </c>
      <c r="E288" t="s">
        <v>106</v>
      </c>
      <c r="F288" t="s">
        <v>339</v>
      </c>
      <c r="G288" s="77">
        <v>4727.8</v>
      </c>
      <c r="H288" s="77">
        <v>-3.8896000000000002</v>
      </c>
      <c r="I288" s="77">
        <v>-0.65943853655679996</v>
      </c>
      <c r="J288" s="78">
        <v>2.0999999999999999E-3</v>
      </c>
      <c r="K288" s="78">
        <v>0</v>
      </c>
    </row>
    <row r="289" spans="2:11">
      <c r="B289" t="s">
        <v>2660</v>
      </c>
      <c r="C289" t="s">
        <v>2666</v>
      </c>
      <c r="D289" t="s">
        <v>123</v>
      </c>
      <c r="E289" t="s">
        <v>106</v>
      </c>
      <c r="F289" t="s">
        <v>275</v>
      </c>
      <c r="G289" s="77">
        <v>13153.43</v>
      </c>
      <c r="H289" s="77">
        <v>0.42249999999999999</v>
      </c>
      <c r="I289" s="77">
        <v>0.19928564491549999</v>
      </c>
      <c r="J289" s="78">
        <v>-5.9999999999999995E-4</v>
      </c>
      <c r="K289" s="78">
        <v>0</v>
      </c>
    </row>
    <row r="290" spans="2:11">
      <c r="B290" t="s">
        <v>2660</v>
      </c>
      <c r="C290" t="s">
        <v>2667</v>
      </c>
      <c r="D290" t="s">
        <v>123</v>
      </c>
      <c r="E290" t="s">
        <v>106</v>
      </c>
      <c r="F290" t="s">
        <v>339</v>
      </c>
      <c r="G290" s="77">
        <v>437.76</v>
      </c>
      <c r="H290" s="77">
        <v>-3.2763</v>
      </c>
      <c r="I290" s="77">
        <v>-5.1431598535680002E-2</v>
      </c>
      <c r="J290" s="78">
        <v>2.0000000000000001E-4</v>
      </c>
      <c r="K290" s="78">
        <v>0</v>
      </c>
    </row>
    <row r="291" spans="2:11">
      <c r="B291" t="s">
        <v>2668</v>
      </c>
      <c r="C291" t="s">
        <v>2669</v>
      </c>
      <c r="D291" t="s">
        <v>123</v>
      </c>
      <c r="E291" t="s">
        <v>106</v>
      </c>
      <c r="F291" t="s">
        <v>281</v>
      </c>
      <c r="G291" s="77">
        <v>6605.4</v>
      </c>
      <c r="H291" s="77">
        <v>-1.286</v>
      </c>
      <c r="I291" s="77">
        <v>-0.30461436218400001</v>
      </c>
      <c r="J291" s="78">
        <v>1E-3</v>
      </c>
      <c r="K291" s="78">
        <v>0</v>
      </c>
    </row>
    <row r="292" spans="2:11">
      <c r="B292" t="s">
        <v>2668</v>
      </c>
      <c r="C292" t="s">
        <v>2670</v>
      </c>
      <c r="D292" t="s">
        <v>123</v>
      </c>
      <c r="E292" t="s">
        <v>106</v>
      </c>
      <c r="F292" t="s">
        <v>281</v>
      </c>
      <c r="G292" s="77">
        <v>6366.32</v>
      </c>
      <c r="H292" s="77">
        <v>-1.3728</v>
      </c>
      <c r="I292" s="77">
        <v>-0.31340507168255999</v>
      </c>
      <c r="J292" s="78">
        <v>1E-3</v>
      </c>
      <c r="K292" s="78">
        <v>0</v>
      </c>
    </row>
    <row r="293" spans="2:11">
      <c r="B293" t="s">
        <v>2668</v>
      </c>
      <c r="C293" t="s">
        <v>2671</v>
      </c>
      <c r="D293" t="s">
        <v>123</v>
      </c>
      <c r="E293" t="s">
        <v>106</v>
      </c>
      <c r="F293" t="s">
        <v>281</v>
      </c>
      <c r="G293" s="77">
        <v>4246.67</v>
      </c>
      <c r="H293" s="77">
        <v>-1.3141</v>
      </c>
      <c r="I293" s="77">
        <v>-0.20011848882541999</v>
      </c>
      <c r="J293" s="78">
        <v>5.9999999999999995E-4</v>
      </c>
      <c r="K293" s="78">
        <v>0</v>
      </c>
    </row>
    <row r="294" spans="2:11">
      <c r="B294" t="s">
        <v>2668</v>
      </c>
      <c r="C294" t="s">
        <v>2672</v>
      </c>
      <c r="D294" t="s">
        <v>123</v>
      </c>
      <c r="E294" t="s">
        <v>106</v>
      </c>
      <c r="F294" t="s">
        <v>281</v>
      </c>
      <c r="G294" s="77">
        <v>4063.22</v>
      </c>
      <c r="H294" s="77">
        <v>-1.286</v>
      </c>
      <c r="I294" s="77">
        <v>-0.18737929099119999</v>
      </c>
      <c r="J294" s="78">
        <v>5.9999999999999995E-4</v>
      </c>
      <c r="K294" s="78">
        <v>0</v>
      </c>
    </row>
    <row r="295" spans="2:11">
      <c r="B295" t="s">
        <v>2668</v>
      </c>
      <c r="C295" t="s">
        <v>2673</v>
      </c>
      <c r="D295" t="s">
        <v>123</v>
      </c>
      <c r="E295" t="s">
        <v>106</v>
      </c>
      <c r="F295" t="s">
        <v>281</v>
      </c>
      <c r="G295" s="77">
        <v>3248.37</v>
      </c>
      <c r="H295" s="77">
        <v>-1.3141</v>
      </c>
      <c r="I295" s="77">
        <v>-0.15307497298962</v>
      </c>
      <c r="J295" s="78">
        <v>5.0000000000000001E-4</v>
      </c>
      <c r="K295" s="78">
        <v>0</v>
      </c>
    </row>
    <row r="296" spans="2:11">
      <c r="B296" t="s">
        <v>2674</v>
      </c>
      <c r="C296" t="s">
        <v>2675</v>
      </c>
      <c r="D296" t="s">
        <v>123</v>
      </c>
      <c r="E296" t="s">
        <v>106</v>
      </c>
      <c r="F296" t="s">
        <v>2649</v>
      </c>
      <c r="G296" s="77">
        <v>22696.35</v>
      </c>
      <c r="H296" s="77">
        <v>-5.0918999999999999</v>
      </c>
      <c r="I296" s="77">
        <v>-4.1442521481009003</v>
      </c>
      <c r="J296" s="78">
        <v>1.3299999999999999E-2</v>
      </c>
      <c r="K296" s="78">
        <v>-1E-4</v>
      </c>
    </row>
    <row r="297" spans="2:11">
      <c r="B297" t="s">
        <v>2674</v>
      </c>
      <c r="C297" t="s">
        <v>2676</v>
      </c>
      <c r="D297" t="s">
        <v>123</v>
      </c>
      <c r="E297" t="s">
        <v>106</v>
      </c>
      <c r="F297" t="s">
        <v>2649</v>
      </c>
      <c r="G297" s="77">
        <v>25068.69</v>
      </c>
      <c r="H297" s="77">
        <v>-5.0411999999999999</v>
      </c>
      <c r="I297" s="77">
        <v>-4.5318534018040797</v>
      </c>
      <c r="J297" s="78">
        <v>1.4500000000000001E-2</v>
      </c>
      <c r="K297" s="78">
        <v>-1E-4</v>
      </c>
    </row>
    <row r="298" spans="2:11">
      <c r="B298" t="s">
        <v>2674</v>
      </c>
      <c r="C298" t="s">
        <v>2677</v>
      </c>
      <c r="D298" t="s">
        <v>123</v>
      </c>
      <c r="E298" t="s">
        <v>106</v>
      </c>
      <c r="F298" t="s">
        <v>287</v>
      </c>
      <c r="G298" s="77">
        <v>6499.48</v>
      </c>
      <c r="H298" s="77">
        <v>-1.9399</v>
      </c>
      <c r="I298" s="77">
        <v>-0.45213511729672001</v>
      </c>
      <c r="J298" s="78">
        <v>1.4E-3</v>
      </c>
      <c r="K298" s="78">
        <v>0</v>
      </c>
    </row>
    <row r="299" spans="2:11">
      <c r="B299" t="s">
        <v>2674</v>
      </c>
      <c r="C299" t="s">
        <v>2678</v>
      </c>
      <c r="D299" t="s">
        <v>123</v>
      </c>
      <c r="E299" t="s">
        <v>106</v>
      </c>
      <c r="F299" t="s">
        <v>2649</v>
      </c>
      <c r="G299" s="77">
        <v>4873.97</v>
      </c>
      <c r="H299" s="77">
        <v>-5.1223999999999998</v>
      </c>
      <c r="I299" s="77">
        <v>-0.89529596205808004</v>
      </c>
      <c r="J299" s="78">
        <v>2.8999999999999998E-3</v>
      </c>
      <c r="K299" s="78">
        <v>0</v>
      </c>
    </row>
    <row r="300" spans="2:11">
      <c r="B300" t="s">
        <v>2674</v>
      </c>
      <c r="C300" t="s">
        <v>2679</v>
      </c>
      <c r="D300" t="s">
        <v>123</v>
      </c>
      <c r="E300" t="s">
        <v>106</v>
      </c>
      <c r="F300" t="s">
        <v>619</v>
      </c>
      <c r="G300" s="77">
        <v>6721.79</v>
      </c>
      <c r="H300" s="77">
        <v>-7.5019</v>
      </c>
      <c r="I300" s="77">
        <v>-1.80828340293986</v>
      </c>
      <c r="J300" s="78">
        <v>5.7999999999999996E-3</v>
      </c>
      <c r="K300" s="78">
        <v>0</v>
      </c>
    </row>
    <row r="301" spans="2:11">
      <c r="B301" t="s">
        <v>2674</v>
      </c>
      <c r="C301" t="s">
        <v>2680</v>
      </c>
      <c r="D301" t="s">
        <v>123</v>
      </c>
      <c r="E301" t="s">
        <v>106</v>
      </c>
      <c r="F301" t="s">
        <v>287</v>
      </c>
      <c r="G301" s="77">
        <v>1603.74</v>
      </c>
      <c r="H301" s="77">
        <v>-1.9399</v>
      </c>
      <c r="I301" s="77">
        <v>-0.11156387480436</v>
      </c>
      <c r="J301" s="78">
        <v>4.0000000000000002E-4</v>
      </c>
      <c r="K301" s="78">
        <v>0</v>
      </c>
    </row>
    <row r="302" spans="2:11">
      <c r="B302" t="s">
        <v>2674</v>
      </c>
      <c r="C302" t="s">
        <v>2681</v>
      </c>
      <c r="D302" t="s">
        <v>123</v>
      </c>
      <c r="E302" t="s">
        <v>106</v>
      </c>
      <c r="F302" t="s">
        <v>275</v>
      </c>
      <c r="G302" s="77">
        <v>4883.0200000000004</v>
      </c>
      <c r="H302" s="77">
        <v>-0.44109999999999999</v>
      </c>
      <c r="I302" s="77">
        <v>-7.7238858374920005E-2</v>
      </c>
      <c r="J302" s="78">
        <v>2.0000000000000001E-4</v>
      </c>
      <c r="K302" s="78">
        <v>0</v>
      </c>
    </row>
    <row r="303" spans="2:11">
      <c r="B303" t="s">
        <v>2682</v>
      </c>
      <c r="C303" t="s">
        <v>2683</v>
      </c>
      <c r="D303" t="s">
        <v>123</v>
      </c>
      <c r="E303" t="s">
        <v>106</v>
      </c>
      <c r="F303" t="s">
        <v>281</v>
      </c>
      <c r="G303" s="77">
        <v>17528.23</v>
      </c>
      <c r="H303" s="77">
        <v>-2.0569999999999999</v>
      </c>
      <c r="I303" s="77">
        <v>-1.2929527082846</v>
      </c>
      <c r="J303" s="78">
        <v>4.1000000000000003E-3</v>
      </c>
      <c r="K303" s="78">
        <v>0</v>
      </c>
    </row>
    <row r="304" spans="2:11">
      <c r="B304" t="s">
        <v>2682</v>
      </c>
      <c r="C304" t="s">
        <v>2684</v>
      </c>
      <c r="D304" t="s">
        <v>123</v>
      </c>
      <c r="E304" t="s">
        <v>106</v>
      </c>
      <c r="F304" t="s">
        <v>281</v>
      </c>
      <c r="G304" s="77">
        <v>14741.18</v>
      </c>
      <c r="H304" s="77">
        <v>-2.0503</v>
      </c>
      <c r="I304" s="77">
        <v>-1.08382695095444</v>
      </c>
      <c r="J304" s="78">
        <v>3.5000000000000001E-3</v>
      </c>
      <c r="K304" s="78">
        <v>0</v>
      </c>
    </row>
    <row r="305" spans="2:11">
      <c r="B305" t="s">
        <v>2682</v>
      </c>
      <c r="C305" t="s">
        <v>2685</v>
      </c>
      <c r="D305" t="s">
        <v>123</v>
      </c>
      <c r="E305" t="s">
        <v>106</v>
      </c>
      <c r="F305" t="s">
        <v>281</v>
      </c>
      <c r="G305" s="77">
        <v>5264.36</v>
      </c>
      <c r="H305" s="77">
        <v>-2.0569999999999999</v>
      </c>
      <c r="I305" s="77">
        <v>-0.38832035632720002</v>
      </c>
      <c r="J305" s="78">
        <v>1.1999999999999999E-3</v>
      </c>
      <c r="K305" s="78">
        <v>0</v>
      </c>
    </row>
    <row r="306" spans="2:11">
      <c r="B306" t="s">
        <v>2682</v>
      </c>
      <c r="C306" t="s">
        <v>2686</v>
      </c>
      <c r="D306" t="s">
        <v>123</v>
      </c>
      <c r="E306" t="s">
        <v>106</v>
      </c>
      <c r="F306" t="s">
        <v>281</v>
      </c>
      <c r="G306" s="77">
        <v>6751.28</v>
      </c>
      <c r="H306" s="77">
        <v>-1.8621000000000001</v>
      </c>
      <c r="I306" s="77">
        <v>-0.45081608737967999</v>
      </c>
      <c r="J306" s="78">
        <v>1.4E-3</v>
      </c>
      <c r="K306" s="78">
        <v>0</v>
      </c>
    </row>
    <row r="307" spans="2:11">
      <c r="B307" t="s">
        <v>2682</v>
      </c>
      <c r="C307" t="s">
        <v>2687</v>
      </c>
      <c r="D307" t="s">
        <v>123</v>
      </c>
      <c r="E307" t="s">
        <v>106</v>
      </c>
      <c r="F307" t="s">
        <v>281</v>
      </c>
      <c r="G307" s="77">
        <v>18426.78</v>
      </c>
      <c r="H307" s="77">
        <v>-2.0569999999999999</v>
      </c>
      <c r="I307" s="77">
        <v>-1.3592333684555999</v>
      </c>
      <c r="J307" s="78">
        <v>4.3E-3</v>
      </c>
      <c r="K307" s="78">
        <v>0</v>
      </c>
    </row>
    <row r="308" spans="2:11">
      <c r="B308" t="s">
        <v>2688</v>
      </c>
      <c r="C308" t="s">
        <v>2689</v>
      </c>
      <c r="D308" t="s">
        <v>123</v>
      </c>
      <c r="E308" t="s">
        <v>106</v>
      </c>
      <c r="F308" t="s">
        <v>278</v>
      </c>
      <c r="G308" s="77">
        <v>1608.65</v>
      </c>
      <c r="H308" s="77">
        <v>-1.5195000000000001</v>
      </c>
      <c r="I308" s="77">
        <v>-8.7654164185499997E-2</v>
      </c>
      <c r="J308" s="78">
        <v>2.9999999999999997E-4</v>
      </c>
      <c r="K308" s="78">
        <v>0</v>
      </c>
    </row>
    <row r="309" spans="2:11">
      <c r="B309" t="s">
        <v>2688</v>
      </c>
      <c r="C309" t="s">
        <v>2690</v>
      </c>
      <c r="D309" t="s">
        <v>123</v>
      </c>
      <c r="E309" t="s">
        <v>106</v>
      </c>
      <c r="F309" t="s">
        <v>278</v>
      </c>
      <c r="G309" s="77">
        <v>14413.34</v>
      </c>
      <c r="H309" s="77">
        <v>-1.9678</v>
      </c>
      <c r="I309" s="77">
        <v>-1.0170817764087201</v>
      </c>
      <c r="J309" s="78">
        <v>3.3E-3</v>
      </c>
      <c r="K309" s="78">
        <v>0</v>
      </c>
    </row>
    <row r="310" spans="2:11">
      <c r="B310" t="s">
        <v>2688</v>
      </c>
      <c r="C310" t="s">
        <v>2691</v>
      </c>
      <c r="D310" t="s">
        <v>123</v>
      </c>
      <c r="E310" t="s">
        <v>106</v>
      </c>
      <c r="F310" t="s">
        <v>278</v>
      </c>
      <c r="G310" s="77">
        <v>627.15</v>
      </c>
      <c r="H310" s="77">
        <v>-2.6530999999999998</v>
      </c>
      <c r="I310" s="77">
        <v>-5.9667155106900002E-2</v>
      </c>
      <c r="J310" s="78">
        <v>2.0000000000000001E-4</v>
      </c>
      <c r="K310" s="78">
        <v>0</v>
      </c>
    </row>
    <row r="311" spans="2:11">
      <c r="B311" t="s">
        <v>2688</v>
      </c>
      <c r="C311" t="s">
        <v>2692</v>
      </c>
      <c r="D311" t="s">
        <v>123</v>
      </c>
      <c r="E311" t="s">
        <v>106</v>
      </c>
      <c r="F311" t="s">
        <v>278</v>
      </c>
      <c r="G311" s="77">
        <v>17462.96</v>
      </c>
      <c r="H311" s="77">
        <v>-1.5195000000000001</v>
      </c>
      <c r="I311" s="77">
        <v>-0.95154394243920004</v>
      </c>
      <c r="J311" s="78">
        <v>3.0000000000000001E-3</v>
      </c>
      <c r="K311" s="78">
        <v>0</v>
      </c>
    </row>
    <row r="312" spans="2:11">
      <c r="B312" t="s">
        <v>2688</v>
      </c>
      <c r="C312" t="s">
        <v>2693</v>
      </c>
      <c r="D312" t="s">
        <v>123</v>
      </c>
      <c r="E312" t="s">
        <v>106</v>
      </c>
      <c r="F312" t="s">
        <v>278</v>
      </c>
      <c r="G312" s="77">
        <v>6798.72</v>
      </c>
      <c r="H312" s="77">
        <v>-1.5194000000000001</v>
      </c>
      <c r="I312" s="77">
        <v>-0.37043290952447999</v>
      </c>
      <c r="J312" s="78">
        <v>1.1999999999999999E-3</v>
      </c>
      <c r="K312" s="78">
        <v>0</v>
      </c>
    </row>
    <row r="313" spans="2:11">
      <c r="B313" t="s">
        <v>2694</v>
      </c>
      <c r="C313" t="s">
        <v>2695</v>
      </c>
      <c r="D313" t="s">
        <v>123</v>
      </c>
      <c r="E313" t="s">
        <v>106</v>
      </c>
      <c r="F313" t="s">
        <v>619</v>
      </c>
      <c r="G313" s="77">
        <v>15606.89</v>
      </c>
      <c r="H313" s="77">
        <v>-8.2484000000000002</v>
      </c>
      <c r="I313" s="77">
        <v>-4.6163249111293601</v>
      </c>
      <c r="J313" s="78">
        <v>1.4800000000000001E-2</v>
      </c>
      <c r="K313" s="78">
        <v>-1E-4</v>
      </c>
    </row>
    <row r="314" spans="2:11">
      <c r="B314" t="s">
        <v>2694</v>
      </c>
      <c r="C314" t="s">
        <v>2696</v>
      </c>
      <c r="D314" t="s">
        <v>123</v>
      </c>
      <c r="E314" t="s">
        <v>106</v>
      </c>
      <c r="F314" t="s">
        <v>619</v>
      </c>
      <c r="G314" s="77">
        <v>5924.01</v>
      </c>
      <c r="H314" s="77">
        <v>-8.2969000000000008</v>
      </c>
      <c r="I314" s="77">
        <v>-1.7625519398843399</v>
      </c>
      <c r="J314" s="78">
        <v>5.5999999999999999E-3</v>
      </c>
      <c r="K314" s="78">
        <v>0</v>
      </c>
    </row>
    <row r="315" spans="2:11">
      <c r="B315" t="s">
        <v>2694</v>
      </c>
      <c r="C315" t="s">
        <v>2697</v>
      </c>
      <c r="D315" t="s">
        <v>123</v>
      </c>
      <c r="E315" t="s">
        <v>106</v>
      </c>
      <c r="F315" t="s">
        <v>270</v>
      </c>
      <c r="G315" s="77">
        <v>3290.63</v>
      </c>
      <c r="H315" s="77">
        <v>-10.4793</v>
      </c>
      <c r="I315" s="77">
        <v>-1.2365782726697401</v>
      </c>
      <c r="J315" s="78">
        <v>4.0000000000000001E-3</v>
      </c>
      <c r="K315" s="78">
        <v>0</v>
      </c>
    </row>
    <row r="316" spans="2:11">
      <c r="B316" t="s">
        <v>2694</v>
      </c>
      <c r="C316" t="s">
        <v>2698</v>
      </c>
      <c r="D316" t="s">
        <v>123</v>
      </c>
      <c r="E316" t="s">
        <v>106</v>
      </c>
      <c r="F316" t="s">
        <v>270</v>
      </c>
      <c r="G316" s="77">
        <v>4637.1899999999996</v>
      </c>
      <c r="H316" s="77">
        <v>-9.5726999999999993</v>
      </c>
      <c r="I316" s="77">
        <v>-1.5918407736481801</v>
      </c>
      <c r="J316" s="78">
        <v>5.1000000000000004E-3</v>
      </c>
      <c r="K316" s="78">
        <v>0</v>
      </c>
    </row>
    <row r="317" spans="2:11">
      <c r="B317" t="s">
        <v>2694</v>
      </c>
      <c r="C317" t="s">
        <v>2699</v>
      </c>
      <c r="D317" t="s">
        <v>123</v>
      </c>
      <c r="E317" t="s">
        <v>106</v>
      </c>
      <c r="F317" t="s">
        <v>270</v>
      </c>
      <c r="G317" s="77">
        <v>3564.16</v>
      </c>
      <c r="H317" s="77">
        <v>-7.0103999999999997</v>
      </c>
      <c r="I317" s="77">
        <v>-0.89600467528703998</v>
      </c>
      <c r="J317" s="78">
        <v>2.8999999999999998E-3</v>
      </c>
      <c r="K317" s="78">
        <v>0</v>
      </c>
    </row>
    <row r="318" spans="2:11">
      <c r="B318" t="s">
        <v>2694</v>
      </c>
      <c r="C318" t="s">
        <v>2700</v>
      </c>
      <c r="D318" t="s">
        <v>123</v>
      </c>
      <c r="E318" t="s">
        <v>106</v>
      </c>
      <c r="F318" t="s">
        <v>287</v>
      </c>
      <c r="G318" s="77">
        <v>4198.5200000000004</v>
      </c>
      <c r="H318" s="77">
        <v>-1.8694999999999999</v>
      </c>
      <c r="I318" s="77">
        <v>-0.28146991440039998</v>
      </c>
      <c r="J318" s="78">
        <v>8.9999999999999998E-4</v>
      </c>
      <c r="K318" s="78">
        <v>0</v>
      </c>
    </row>
    <row r="319" spans="2:11">
      <c r="B319" t="s">
        <v>2694</v>
      </c>
      <c r="C319" t="s">
        <v>2701</v>
      </c>
      <c r="D319" t="s">
        <v>123</v>
      </c>
      <c r="E319" t="s">
        <v>106</v>
      </c>
      <c r="F319" t="s">
        <v>619</v>
      </c>
      <c r="G319" s="77">
        <v>12090.38</v>
      </c>
      <c r="H319" s="77">
        <v>-8.2376000000000005</v>
      </c>
      <c r="I319" s="77">
        <v>-3.5715023143676801</v>
      </c>
      <c r="J319" s="78">
        <v>1.14E-2</v>
      </c>
      <c r="K319" s="78">
        <v>-1E-4</v>
      </c>
    </row>
    <row r="320" spans="2:11">
      <c r="B320" t="s">
        <v>2694</v>
      </c>
      <c r="C320" t="s">
        <v>2702</v>
      </c>
      <c r="D320" t="s">
        <v>123</v>
      </c>
      <c r="E320" t="s">
        <v>106</v>
      </c>
      <c r="F320" t="s">
        <v>619</v>
      </c>
      <c r="G320" s="77">
        <v>9070.49</v>
      </c>
      <c r="H320" s="77">
        <v>-8.2052999999999994</v>
      </c>
      <c r="I320" s="77">
        <v>-2.6689196446684198</v>
      </c>
      <c r="J320" s="78">
        <v>8.5000000000000006E-3</v>
      </c>
      <c r="K320" s="78">
        <v>-1E-4</v>
      </c>
    </row>
    <row r="321" spans="2:11">
      <c r="B321" t="s">
        <v>2703</v>
      </c>
      <c r="C321" t="s">
        <v>2704</v>
      </c>
      <c r="D321" t="s">
        <v>123</v>
      </c>
      <c r="E321" t="s">
        <v>106</v>
      </c>
      <c r="F321" t="s">
        <v>278</v>
      </c>
      <c r="G321" s="77">
        <v>11424.15</v>
      </c>
      <c r="H321" s="77">
        <v>-1.6149</v>
      </c>
      <c r="I321" s="77">
        <v>-0.66157611368309999</v>
      </c>
      <c r="J321" s="78">
        <v>2.0999999999999999E-3</v>
      </c>
      <c r="K321" s="78">
        <v>0</v>
      </c>
    </row>
    <row r="322" spans="2:11">
      <c r="B322" t="s">
        <v>2703</v>
      </c>
      <c r="C322" t="s">
        <v>2705</v>
      </c>
      <c r="D322" t="s">
        <v>123</v>
      </c>
      <c r="E322" t="s">
        <v>106</v>
      </c>
      <c r="F322" t="s">
        <v>278</v>
      </c>
      <c r="G322" s="77">
        <v>16747.63</v>
      </c>
      <c r="H322" s="77">
        <v>-1.5723</v>
      </c>
      <c r="I322" s="77">
        <v>-0.94427622955313995</v>
      </c>
      <c r="J322" s="78">
        <v>3.0000000000000001E-3</v>
      </c>
      <c r="K322" s="78">
        <v>0</v>
      </c>
    </row>
    <row r="323" spans="2:11">
      <c r="B323" t="s">
        <v>2703</v>
      </c>
      <c r="C323" t="s">
        <v>2706</v>
      </c>
      <c r="D323" t="s">
        <v>123</v>
      </c>
      <c r="E323" t="s">
        <v>106</v>
      </c>
      <c r="F323" t="s">
        <v>278</v>
      </c>
      <c r="G323" s="77">
        <v>17936.080000000002</v>
      </c>
      <c r="H323" s="77">
        <v>-1.6165</v>
      </c>
      <c r="I323" s="77">
        <v>-1.0397131252552001</v>
      </c>
      <c r="J323" s="78">
        <v>3.3E-3</v>
      </c>
      <c r="K323" s="78">
        <v>0</v>
      </c>
    </row>
    <row r="324" spans="2:11">
      <c r="B324" t="s">
        <v>2703</v>
      </c>
      <c r="C324" t="s">
        <v>2707</v>
      </c>
      <c r="D324" t="s">
        <v>123</v>
      </c>
      <c r="E324" t="s">
        <v>106</v>
      </c>
      <c r="F324" t="s">
        <v>278</v>
      </c>
      <c r="G324" s="77">
        <v>1329.19</v>
      </c>
      <c r="H324" s="77">
        <v>-1.6149</v>
      </c>
      <c r="I324" s="77">
        <v>-7.6973810265659998E-2</v>
      </c>
      <c r="J324" s="78">
        <v>2.0000000000000001E-4</v>
      </c>
      <c r="K324" s="78">
        <v>0</v>
      </c>
    </row>
    <row r="325" spans="2:11">
      <c r="B325" t="s">
        <v>2708</v>
      </c>
      <c r="C325" t="s">
        <v>2709</v>
      </c>
      <c r="D325" t="s">
        <v>123</v>
      </c>
      <c r="E325" t="s">
        <v>106</v>
      </c>
      <c r="F325" t="s">
        <v>417</v>
      </c>
      <c r="G325" s="77">
        <v>2399.64</v>
      </c>
      <c r="H325" s="77">
        <v>-1.2587999999999999</v>
      </c>
      <c r="I325" s="77">
        <v>-0.10832111259552001</v>
      </c>
      <c r="J325" s="78">
        <v>2.9999999999999997E-4</v>
      </c>
      <c r="K325" s="78">
        <v>0</v>
      </c>
    </row>
    <row r="326" spans="2:11">
      <c r="B326" t="s">
        <v>2708</v>
      </c>
      <c r="C326" t="s">
        <v>2710</v>
      </c>
      <c r="D326" t="s">
        <v>123</v>
      </c>
      <c r="E326" t="s">
        <v>106</v>
      </c>
      <c r="F326" t="s">
        <v>417</v>
      </c>
      <c r="G326" s="77">
        <v>9575.5</v>
      </c>
      <c r="H326" s="77">
        <v>-1.3627</v>
      </c>
      <c r="I326" s="77">
        <v>-0.46792042386100002</v>
      </c>
      <c r="J326" s="78">
        <v>1.5E-3</v>
      </c>
      <c r="K326" s="78">
        <v>0</v>
      </c>
    </row>
    <row r="327" spans="2:11">
      <c r="B327" t="s">
        <v>2708</v>
      </c>
      <c r="C327" t="s">
        <v>2711</v>
      </c>
      <c r="D327" t="s">
        <v>123</v>
      </c>
      <c r="E327" t="s">
        <v>106</v>
      </c>
      <c r="F327" t="s">
        <v>287</v>
      </c>
      <c r="G327" s="77">
        <v>8561.31</v>
      </c>
      <c r="H327" s="77">
        <v>0.80100000000000005</v>
      </c>
      <c r="I327" s="77">
        <v>0.24591386985659999</v>
      </c>
      <c r="J327" s="78">
        <v>-8.0000000000000004E-4</v>
      </c>
      <c r="K327" s="78">
        <v>0</v>
      </c>
    </row>
    <row r="328" spans="2:11">
      <c r="B328" t="s">
        <v>2708</v>
      </c>
      <c r="C328" t="s">
        <v>2712</v>
      </c>
      <c r="D328" t="s">
        <v>123</v>
      </c>
      <c r="E328" t="s">
        <v>106</v>
      </c>
      <c r="F328" t="s">
        <v>287</v>
      </c>
      <c r="G328" s="77">
        <v>18225.14</v>
      </c>
      <c r="H328" s="77">
        <v>-1.0475000000000001</v>
      </c>
      <c r="I328" s="77">
        <v>-0.68459731261900003</v>
      </c>
      <c r="J328" s="78">
        <v>2.2000000000000001E-3</v>
      </c>
      <c r="K328" s="78">
        <v>0</v>
      </c>
    </row>
    <row r="329" spans="2:11">
      <c r="B329" t="s">
        <v>2708</v>
      </c>
      <c r="C329" t="s">
        <v>2713</v>
      </c>
      <c r="D329" t="s">
        <v>123</v>
      </c>
      <c r="E329" t="s">
        <v>106</v>
      </c>
      <c r="F329" t="s">
        <v>275</v>
      </c>
      <c r="G329" s="77">
        <v>3293.09</v>
      </c>
      <c r="H329" s="77">
        <v>-0.55130000000000001</v>
      </c>
      <c r="I329" s="77">
        <v>-6.5103131339619993E-2</v>
      </c>
      <c r="J329" s="78">
        <v>2.0000000000000001E-4</v>
      </c>
      <c r="K329" s="78">
        <v>0</v>
      </c>
    </row>
    <row r="330" spans="2:11">
      <c r="B330" t="s">
        <v>2714</v>
      </c>
      <c r="C330" t="s">
        <v>2715</v>
      </c>
      <c r="D330" t="s">
        <v>123</v>
      </c>
      <c r="E330" t="s">
        <v>106</v>
      </c>
      <c r="F330" t="s">
        <v>339</v>
      </c>
      <c r="G330" s="77">
        <v>10123.219999999999</v>
      </c>
      <c r="H330" s="77">
        <v>-3.1431</v>
      </c>
      <c r="I330" s="77">
        <v>-1.1410039791625199</v>
      </c>
      <c r="J330" s="78">
        <v>3.7000000000000002E-3</v>
      </c>
      <c r="K330" s="78">
        <v>0</v>
      </c>
    </row>
    <row r="331" spans="2:11">
      <c r="B331" t="s">
        <v>2714</v>
      </c>
      <c r="C331" t="s">
        <v>2716</v>
      </c>
      <c r="D331" t="s">
        <v>123</v>
      </c>
      <c r="E331" t="s">
        <v>106</v>
      </c>
      <c r="F331" t="s">
        <v>339</v>
      </c>
      <c r="G331" s="77">
        <v>8243.27</v>
      </c>
      <c r="H331" s="77">
        <v>-3.1000999999999999</v>
      </c>
      <c r="I331" s="77">
        <v>-0.91640091318621997</v>
      </c>
      <c r="J331" s="78">
        <v>2.8999999999999998E-3</v>
      </c>
      <c r="K331" s="78">
        <v>0</v>
      </c>
    </row>
    <row r="332" spans="2:11">
      <c r="B332" t="s">
        <v>2714</v>
      </c>
      <c r="C332" t="s">
        <v>2717</v>
      </c>
      <c r="D332" t="s">
        <v>123</v>
      </c>
      <c r="E332" t="s">
        <v>106</v>
      </c>
      <c r="F332" t="s">
        <v>339</v>
      </c>
      <c r="G332" s="77">
        <v>4708.4799999999996</v>
      </c>
      <c r="H332" s="77">
        <v>-3.1431</v>
      </c>
      <c r="I332" s="77">
        <v>-0.53070015427967998</v>
      </c>
      <c r="J332" s="78">
        <v>1.6999999999999999E-3</v>
      </c>
      <c r="K332" s="78">
        <v>0</v>
      </c>
    </row>
    <row r="333" spans="2:11">
      <c r="B333" t="s">
        <v>2714</v>
      </c>
      <c r="C333" t="s">
        <v>2718</v>
      </c>
      <c r="D333" t="s">
        <v>123</v>
      </c>
      <c r="E333" t="s">
        <v>106</v>
      </c>
      <c r="F333" t="s">
        <v>287</v>
      </c>
      <c r="G333" s="77">
        <v>6102.01</v>
      </c>
      <c r="H333" s="77">
        <v>0.51490000000000002</v>
      </c>
      <c r="I333" s="77">
        <v>0.11266942867114001</v>
      </c>
      <c r="J333" s="78">
        <v>-4.0000000000000002E-4</v>
      </c>
      <c r="K333" s="78">
        <v>0</v>
      </c>
    </row>
    <row r="334" spans="2:11">
      <c r="B334" t="s">
        <v>2719</v>
      </c>
      <c r="C334" t="s">
        <v>2720</v>
      </c>
      <c r="D334" t="s">
        <v>123</v>
      </c>
      <c r="E334" t="s">
        <v>199</v>
      </c>
      <c r="F334" t="s">
        <v>287</v>
      </c>
      <c r="G334" s="77">
        <v>51015.35</v>
      </c>
      <c r="H334" s="77">
        <v>19.100000000000001</v>
      </c>
      <c r="I334" s="77">
        <v>0.26320308713219998</v>
      </c>
      <c r="J334" s="78">
        <v>-8.0000000000000004E-4</v>
      </c>
      <c r="K334" s="78">
        <v>0</v>
      </c>
    </row>
    <row r="335" spans="2:11">
      <c r="B335" t="s">
        <v>2721</v>
      </c>
      <c r="C335" t="s">
        <v>2722</v>
      </c>
      <c r="D335" t="s">
        <v>123</v>
      </c>
      <c r="E335" t="s">
        <v>120</v>
      </c>
      <c r="F335" t="s">
        <v>278</v>
      </c>
      <c r="G335" s="77">
        <v>5038.66</v>
      </c>
      <c r="H335" s="77">
        <v>-4.1833</v>
      </c>
      <c r="I335" s="77">
        <v>-0.50619360646766998</v>
      </c>
      <c r="J335" s="78">
        <v>1.6000000000000001E-3</v>
      </c>
      <c r="K335" s="78">
        <v>0</v>
      </c>
    </row>
    <row r="336" spans="2:11">
      <c r="B336" t="s">
        <v>2721</v>
      </c>
      <c r="C336" t="s">
        <v>2723</v>
      </c>
      <c r="D336" t="s">
        <v>123</v>
      </c>
      <c r="E336" t="s">
        <v>120</v>
      </c>
      <c r="F336" t="s">
        <v>278</v>
      </c>
      <c r="G336" s="77">
        <v>8954.9500000000007</v>
      </c>
      <c r="H336" s="77">
        <v>-4.1205999999999996</v>
      </c>
      <c r="I336" s="77">
        <v>-0.88614790378455</v>
      </c>
      <c r="J336" s="78">
        <v>2.8E-3</v>
      </c>
      <c r="K336" s="78">
        <v>0</v>
      </c>
    </row>
    <row r="337" spans="2:11">
      <c r="B337" t="s">
        <v>2724</v>
      </c>
      <c r="C337" t="s">
        <v>2725</v>
      </c>
      <c r="D337" t="s">
        <v>123</v>
      </c>
      <c r="E337" t="s">
        <v>110</v>
      </c>
      <c r="F337" t="s">
        <v>287</v>
      </c>
      <c r="G337" s="77">
        <v>2947.71</v>
      </c>
      <c r="H337" s="77">
        <v>3.0493000000000001</v>
      </c>
      <c r="I337" s="77">
        <v>0.35020807083708599</v>
      </c>
      <c r="J337" s="78">
        <v>-1.1000000000000001E-3</v>
      </c>
      <c r="K337" s="78">
        <v>0</v>
      </c>
    </row>
    <row r="338" spans="2:11">
      <c r="B338" t="s">
        <v>2726</v>
      </c>
      <c r="C338" t="s">
        <v>2727</v>
      </c>
      <c r="D338" t="s">
        <v>123</v>
      </c>
      <c r="E338" t="s">
        <v>110</v>
      </c>
      <c r="F338" t="s">
        <v>281</v>
      </c>
      <c r="G338" s="77">
        <v>5411.45</v>
      </c>
      <c r="H338" s="77">
        <v>2.3742000000000001</v>
      </c>
      <c r="I338" s="77">
        <v>0.50057850015558003</v>
      </c>
      <c r="J338" s="78">
        <v>-1.6000000000000001E-3</v>
      </c>
      <c r="K338" s="78">
        <v>0</v>
      </c>
    </row>
    <row r="339" spans="2:11">
      <c r="B339" t="s">
        <v>2728</v>
      </c>
      <c r="C339" t="s">
        <v>2729</v>
      </c>
      <c r="D339" t="s">
        <v>123</v>
      </c>
      <c r="E339" t="s">
        <v>113</v>
      </c>
      <c r="F339" t="s">
        <v>278</v>
      </c>
      <c r="G339" s="77">
        <v>8162.27</v>
      </c>
      <c r="H339" s="77">
        <v>2.4119000000000002</v>
      </c>
      <c r="I339" s="77">
        <v>0.871367360273406</v>
      </c>
      <c r="J339" s="78">
        <v>-2.8E-3</v>
      </c>
      <c r="K339" s="78">
        <v>0</v>
      </c>
    </row>
    <row r="340" spans="2:11">
      <c r="B340" t="s">
        <v>2730</v>
      </c>
      <c r="C340" t="s">
        <v>2731</v>
      </c>
      <c r="D340" t="s">
        <v>123</v>
      </c>
      <c r="E340" t="s">
        <v>199</v>
      </c>
      <c r="F340" t="s">
        <v>278</v>
      </c>
      <c r="G340" s="77">
        <v>30459.67</v>
      </c>
      <c r="H340" s="77">
        <v>-76.180000000000007</v>
      </c>
      <c r="I340" s="77">
        <v>-0.62679121848127195</v>
      </c>
      <c r="J340" s="78">
        <v>2E-3</v>
      </c>
      <c r="K340" s="78">
        <v>0</v>
      </c>
    </row>
    <row r="341" spans="2:11">
      <c r="B341" t="s">
        <v>2730</v>
      </c>
      <c r="C341" t="s">
        <v>2732</v>
      </c>
      <c r="D341" t="s">
        <v>123</v>
      </c>
      <c r="E341" t="s">
        <v>199</v>
      </c>
      <c r="F341" t="s">
        <v>278</v>
      </c>
      <c r="G341" s="77">
        <v>13755.78</v>
      </c>
      <c r="H341" s="77">
        <v>-91.51</v>
      </c>
      <c r="I341" s="77">
        <v>-0.340024740477336</v>
      </c>
      <c r="J341" s="78">
        <v>1.1000000000000001E-3</v>
      </c>
      <c r="K341" s="78">
        <v>0</v>
      </c>
    </row>
    <row r="342" spans="2:11">
      <c r="B342" t="s">
        <v>2730</v>
      </c>
      <c r="C342" t="s">
        <v>2733</v>
      </c>
      <c r="D342" t="s">
        <v>123</v>
      </c>
      <c r="E342" t="s">
        <v>199</v>
      </c>
      <c r="F342" t="s">
        <v>278</v>
      </c>
      <c r="G342" s="77">
        <v>17686.259999999998</v>
      </c>
      <c r="H342" s="77">
        <v>-71.41</v>
      </c>
      <c r="I342" s="77">
        <v>-0.34115503028119198</v>
      </c>
      <c r="J342" s="78">
        <v>1.1000000000000001E-3</v>
      </c>
      <c r="K342" s="78">
        <v>0</v>
      </c>
    </row>
    <row r="343" spans="2:11">
      <c r="B343" t="s">
        <v>2730</v>
      </c>
      <c r="C343" t="s">
        <v>2734</v>
      </c>
      <c r="D343" t="s">
        <v>123</v>
      </c>
      <c r="E343" t="s">
        <v>199</v>
      </c>
      <c r="F343" t="s">
        <v>278</v>
      </c>
      <c r="G343" s="77">
        <v>34934.29</v>
      </c>
      <c r="H343" s="77">
        <v>-60.39</v>
      </c>
      <c r="I343" s="77">
        <v>-0.569867240549772</v>
      </c>
      <c r="J343" s="78">
        <v>1.8E-3</v>
      </c>
      <c r="K343" s="78">
        <v>0</v>
      </c>
    </row>
    <row r="344" spans="2:11">
      <c r="B344" t="s">
        <v>2730</v>
      </c>
      <c r="C344" t="s">
        <v>2735</v>
      </c>
      <c r="D344" t="s">
        <v>123</v>
      </c>
      <c r="E344" t="s">
        <v>199</v>
      </c>
      <c r="F344" t="s">
        <v>281</v>
      </c>
      <c r="G344" s="77">
        <v>3065.62</v>
      </c>
      <c r="H344" s="77">
        <v>242.41</v>
      </c>
      <c r="I344" s="77">
        <v>0.20073615136730399</v>
      </c>
      <c r="J344" s="78">
        <v>-5.9999999999999995E-4</v>
      </c>
      <c r="K344" s="78">
        <v>0</v>
      </c>
    </row>
    <row r="345" spans="2:11">
      <c r="B345" t="s">
        <v>2730</v>
      </c>
      <c r="C345" t="s">
        <v>2736</v>
      </c>
      <c r="D345" t="s">
        <v>123</v>
      </c>
      <c r="E345" t="s">
        <v>199</v>
      </c>
      <c r="F345" t="s">
        <v>281</v>
      </c>
      <c r="G345" s="77">
        <v>13736.33</v>
      </c>
      <c r="H345" s="77">
        <v>243.87</v>
      </c>
      <c r="I345" s="77">
        <v>0.90486926067265205</v>
      </c>
      <c r="J345" s="78">
        <v>-2.8999999999999998E-3</v>
      </c>
      <c r="K345" s="78">
        <v>0</v>
      </c>
    </row>
    <row r="346" spans="2:11">
      <c r="B346" t="s">
        <v>2730</v>
      </c>
      <c r="C346" t="s">
        <v>2737</v>
      </c>
      <c r="D346" t="s">
        <v>123</v>
      </c>
      <c r="E346" t="s">
        <v>199</v>
      </c>
      <c r="F346" t="s">
        <v>281</v>
      </c>
      <c r="G346" s="77">
        <v>4284.01</v>
      </c>
      <c r="H346" s="77">
        <v>243.87</v>
      </c>
      <c r="I346" s="77">
        <v>0.28220557903124399</v>
      </c>
      <c r="J346" s="78">
        <v>-8.9999999999999998E-4</v>
      </c>
      <c r="K346" s="78">
        <v>0</v>
      </c>
    </row>
    <row r="347" spans="2:11">
      <c r="B347" t="s">
        <v>2738</v>
      </c>
      <c r="C347" t="s">
        <v>2739</v>
      </c>
      <c r="D347" t="s">
        <v>123</v>
      </c>
      <c r="E347" t="s">
        <v>106</v>
      </c>
      <c r="F347" t="s">
        <v>339</v>
      </c>
      <c r="G347" s="77">
        <v>22121.759999999998</v>
      </c>
      <c r="H347" s="77">
        <v>2.7469999999999999</v>
      </c>
      <c r="I347" s="77">
        <v>2.1791575034592001</v>
      </c>
      <c r="J347" s="78">
        <v>-7.0000000000000001E-3</v>
      </c>
      <c r="K347" s="78">
        <v>0</v>
      </c>
    </row>
    <row r="348" spans="2:11">
      <c r="B348" t="s">
        <v>2740</v>
      </c>
      <c r="C348" t="s">
        <v>2741</v>
      </c>
      <c r="D348" t="s">
        <v>123</v>
      </c>
      <c r="E348" t="s">
        <v>106</v>
      </c>
      <c r="F348" t="s">
        <v>417</v>
      </c>
      <c r="G348" s="77">
        <v>99242.54</v>
      </c>
      <c r="H348" s="77">
        <v>-5.1900999999999886</v>
      </c>
      <c r="I348" s="77">
        <v>-18.470722427784398</v>
      </c>
      <c r="J348" s="78">
        <v>5.91E-2</v>
      </c>
      <c r="K348" s="78">
        <v>-4.0000000000000002E-4</v>
      </c>
    </row>
    <row r="349" spans="2:11">
      <c r="B349" t="s">
        <v>2742</v>
      </c>
      <c r="C349" t="s">
        <v>2743</v>
      </c>
      <c r="D349" t="s">
        <v>123</v>
      </c>
      <c r="E349" t="s">
        <v>106</v>
      </c>
      <c r="F349" t="s">
        <v>278</v>
      </c>
      <c r="G349" s="77">
        <v>97947.51</v>
      </c>
      <c r="H349" s="77">
        <v>-2.5688</v>
      </c>
      <c r="I349" s="77">
        <v>-9.0226472338516803</v>
      </c>
      <c r="J349" s="78">
        <v>2.8899999999999999E-2</v>
      </c>
      <c r="K349" s="78">
        <v>-2.0000000000000001E-4</v>
      </c>
    </row>
    <row r="350" spans="2:11">
      <c r="B350" t="s">
        <v>2744</v>
      </c>
      <c r="C350" t="s">
        <v>2745</v>
      </c>
      <c r="D350" t="s">
        <v>123</v>
      </c>
      <c r="E350" t="s">
        <v>106</v>
      </c>
      <c r="F350" t="s">
        <v>281</v>
      </c>
      <c r="G350" s="77">
        <v>61500.95</v>
      </c>
      <c r="H350" s="77">
        <v>-1.4252</v>
      </c>
      <c r="I350" s="77">
        <v>-3.1431703802883999</v>
      </c>
      <c r="J350" s="78">
        <v>1.01E-2</v>
      </c>
      <c r="K350" s="78">
        <v>-1E-4</v>
      </c>
    </row>
    <row r="351" spans="2:11">
      <c r="B351" t="s">
        <v>2746</v>
      </c>
      <c r="C351" t="s">
        <v>2747</v>
      </c>
      <c r="D351" t="s">
        <v>123</v>
      </c>
      <c r="E351" t="s">
        <v>106</v>
      </c>
      <c r="F351" t="s">
        <v>619</v>
      </c>
      <c r="G351" s="77">
        <v>60127.199999999997</v>
      </c>
      <c r="H351" s="77">
        <v>3.7578999999999998</v>
      </c>
      <c r="I351" s="77">
        <v>8.1026388949967991</v>
      </c>
      <c r="J351" s="78">
        <v>-2.5899999999999999E-2</v>
      </c>
      <c r="K351" s="78">
        <v>2.0000000000000001E-4</v>
      </c>
    </row>
    <row r="352" spans="2:11">
      <c r="B352" t="s">
        <v>2748</v>
      </c>
      <c r="C352" t="s">
        <v>2749</v>
      </c>
      <c r="D352" t="s">
        <v>123</v>
      </c>
      <c r="E352" t="s">
        <v>106</v>
      </c>
      <c r="F352" t="s">
        <v>678</v>
      </c>
      <c r="G352" s="77">
        <v>137459.82</v>
      </c>
      <c r="H352" s="77">
        <v>-3.0770999999999957</v>
      </c>
      <c r="I352" s="77">
        <v>-15.1679771706949</v>
      </c>
      <c r="J352" s="78">
        <v>4.8500000000000001E-2</v>
      </c>
      <c r="K352" s="78">
        <v>-2.9999999999999997E-4</v>
      </c>
    </row>
    <row r="353" spans="2:11">
      <c r="B353" t="s">
        <v>2750</v>
      </c>
      <c r="C353" t="s">
        <v>2751</v>
      </c>
      <c r="D353" t="s">
        <v>123</v>
      </c>
      <c r="E353" t="s">
        <v>106</v>
      </c>
      <c r="F353" t="s">
        <v>275</v>
      </c>
      <c r="G353" s="77">
        <v>14758.65</v>
      </c>
      <c r="H353" s="77">
        <v>-1.3445</v>
      </c>
      <c r="I353" s="77">
        <v>-0.71157015661050005</v>
      </c>
      <c r="J353" s="78">
        <v>2.3E-3</v>
      </c>
      <c r="K353" s="78">
        <v>0</v>
      </c>
    </row>
    <row r="354" spans="2:11">
      <c r="B354" t="s">
        <v>2752</v>
      </c>
      <c r="C354" t="s">
        <v>2753</v>
      </c>
      <c r="D354" t="s">
        <v>123</v>
      </c>
      <c r="E354" t="s">
        <v>113</v>
      </c>
      <c r="F354" t="s">
        <v>2754</v>
      </c>
      <c r="G354" s="77">
        <v>-30000</v>
      </c>
      <c r="H354" s="77">
        <v>6.9321111111110998</v>
      </c>
      <c r="I354" s="77">
        <v>-2.0796333333333301</v>
      </c>
      <c r="J354" s="78">
        <v>6.7000000000000002E-3</v>
      </c>
      <c r="K354" s="78">
        <v>0</v>
      </c>
    </row>
    <row r="355" spans="2:11">
      <c r="B355" t="s">
        <v>2755</v>
      </c>
      <c r="C355" t="s">
        <v>2756</v>
      </c>
      <c r="D355" t="s">
        <v>123</v>
      </c>
      <c r="E355" t="s">
        <v>106</v>
      </c>
      <c r="F355" t="s">
        <v>2757</v>
      </c>
      <c r="G355" s="77">
        <v>8957.41</v>
      </c>
      <c r="H355" s="77">
        <v>2.9458850491127682</v>
      </c>
      <c r="I355" s="77">
        <v>0.263875001977732</v>
      </c>
      <c r="J355" s="78">
        <v>-8.0000000000000004E-4</v>
      </c>
      <c r="K355" s="78">
        <v>0</v>
      </c>
    </row>
    <row r="356" spans="2:11">
      <c r="B356" t="s">
        <v>2758</v>
      </c>
      <c r="C356" t="s">
        <v>2759</v>
      </c>
      <c r="D356" t="s">
        <v>123</v>
      </c>
      <c r="E356" t="s">
        <v>110</v>
      </c>
      <c r="F356" t="s">
        <v>2760</v>
      </c>
      <c r="G356" s="77">
        <v>126300</v>
      </c>
      <c r="H356" s="77">
        <v>10.26643538461536</v>
      </c>
      <c r="I356" s="77">
        <v>12.966507890769201</v>
      </c>
      <c r="J356" s="78">
        <v>-4.1500000000000002E-2</v>
      </c>
      <c r="K356" s="78">
        <v>2.9999999999999997E-4</v>
      </c>
    </row>
    <row r="357" spans="2:11">
      <c r="B357" s="79" t="s">
        <v>2207</v>
      </c>
      <c r="C357" s="16"/>
      <c r="D357" s="16"/>
      <c r="G357" s="81">
        <v>167127.64000000001</v>
      </c>
      <c r="I357" s="81">
        <v>-1.54299801092575</v>
      </c>
      <c r="J357" s="80">
        <v>4.8999999999999998E-3</v>
      </c>
      <c r="K357" s="80">
        <v>0</v>
      </c>
    </row>
    <row r="358" spans="2:11">
      <c r="B358" t="s">
        <v>2761</v>
      </c>
      <c r="C358" t="s">
        <v>2762</v>
      </c>
      <c r="D358" t="s">
        <v>123</v>
      </c>
      <c r="E358" t="s">
        <v>102</v>
      </c>
      <c r="F358" t="s">
        <v>339</v>
      </c>
      <c r="G358" s="77">
        <v>7618.47</v>
      </c>
      <c r="H358" s="77">
        <v>-7.2972999999999999</v>
      </c>
      <c r="I358" s="77">
        <v>-0.55594261131</v>
      </c>
      <c r="J358" s="78">
        <v>1.8E-3</v>
      </c>
      <c r="K358" s="78">
        <v>0</v>
      </c>
    </row>
    <row r="359" spans="2:11">
      <c r="B359" t="s">
        <v>2761</v>
      </c>
      <c r="C359" t="s">
        <v>2763</v>
      </c>
      <c r="D359" t="s">
        <v>123</v>
      </c>
      <c r="E359" t="s">
        <v>102</v>
      </c>
      <c r="F359" t="s">
        <v>278</v>
      </c>
      <c r="G359" s="77">
        <v>7920.33</v>
      </c>
      <c r="H359" s="77">
        <v>-6.2786</v>
      </c>
      <c r="I359" s="77">
        <v>-0.49728583937999998</v>
      </c>
      <c r="J359" s="78">
        <v>1.6000000000000001E-3</v>
      </c>
      <c r="K359" s="78">
        <v>0</v>
      </c>
    </row>
    <row r="360" spans="2:11">
      <c r="B360" t="s">
        <v>2764</v>
      </c>
      <c r="C360" t="s">
        <v>2765</v>
      </c>
      <c r="D360" t="s">
        <v>123</v>
      </c>
      <c r="E360" t="s">
        <v>102</v>
      </c>
      <c r="F360" t="s">
        <v>287</v>
      </c>
      <c r="G360" s="77">
        <v>26827.48</v>
      </c>
      <c r="H360" s="77">
        <v>-6.915</v>
      </c>
      <c r="I360" s="77">
        <v>-1.8551202419999999</v>
      </c>
      <c r="J360" s="78">
        <v>5.8999999999999999E-3</v>
      </c>
      <c r="K360" s="78">
        <v>0</v>
      </c>
    </row>
    <row r="361" spans="2:11">
      <c r="B361" t="s">
        <v>2764</v>
      </c>
      <c r="C361" t="s">
        <v>2766</v>
      </c>
      <c r="D361" t="s">
        <v>123</v>
      </c>
      <c r="E361" t="s">
        <v>102</v>
      </c>
      <c r="F361" t="s">
        <v>275</v>
      </c>
      <c r="G361" s="77">
        <v>28184.35</v>
      </c>
      <c r="H361" s="77">
        <v>-12.652699999999999</v>
      </c>
      <c r="I361" s="77">
        <v>-3.5660812524500001</v>
      </c>
      <c r="J361" s="78">
        <v>1.14E-2</v>
      </c>
      <c r="K361" s="78">
        <v>-1E-4</v>
      </c>
    </row>
    <row r="362" spans="2:11">
      <c r="B362" t="s">
        <v>2764</v>
      </c>
      <c r="C362" t="s">
        <v>2767</v>
      </c>
      <c r="D362" t="s">
        <v>123</v>
      </c>
      <c r="E362" t="s">
        <v>102</v>
      </c>
      <c r="F362" t="s">
        <v>278</v>
      </c>
      <c r="G362" s="77">
        <v>6773.41</v>
      </c>
      <c r="H362" s="77">
        <v>15.5808</v>
      </c>
      <c r="I362" s="77">
        <v>1.05535146528</v>
      </c>
      <c r="J362" s="78">
        <v>-3.3999999999999998E-3</v>
      </c>
      <c r="K362" s="78">
        <v>0</v>
      </c>
    </row>
    <row r="363" spans="2:11">
      <c r="B363" t="s">
        <v>2768</v>
      </c>
      <c r="C363" t="s">
        <v>2769</v>
      </c>
      <c r="D363" t="s">
        <v>123</v>
      </c>
      <c r="E363" t="s">
        <v>102</v>
      </c>
      <c r="F363" t="s">
        <v>275</v>
      </c>
      <c r="G363" s="77">
        <v>19501.25</v>
      </c>
      <c r="H363" s="77">
        <v>27.424900000000001</v>
      </c>
      <c r="I363" s="77">
        <v>5.34819831125</v>
      </c>
      <c r="J363" s="78">
        <v>-1.7100000000000001E-2</v>
      </c>
      <c r="K363" s="78">
        <v>1E-4</v>
      </c>
    </row>
    <row r="364" spans="2:11">
      <c r="B364" t="s">
        <v>2768</v>
      </c>
      <c r="C364" t="s">
        <v>2770</v>
      </c>
      <c r="D364" t="s">
        <v>123</v>
      </c>
      <c r="E364" t="s">
        <v>102</v>
      </c>
      <c r="F364" t="s">
        <v>275</v>
      </c>
      <c r="G364" s="77">
        <v>16933.86</v>
      </c>
      <c r="H364" s="77">
        <v>-27.104199999999999</v>
      </c>
      <c r="I364" s="77">
        <v>-4.5897872821199996</v>
      </c>
      <c r="J364" s="78">
        <v>1.47E-2</v>
      </c>
      <c r="K364" s="78">
        <v>-1E-4</v>
      </c>
    </row>
    <row r="365" spans="2:11">
      <c r="B365" t="s">
        <v>2771</v>
      </c>
      <c r="C365" t="s">
        <v>2772</v>
      </c>
      <c r="D365" t="s">
        <v>123</v>
      </c>
      <c r="E365" t="s">
        <v>102</v>
      </c>
      <c r="F365" t="s">
        <v>790</v>
      </c>
      <c r="G365" s="77">
        <v>22843.87</v>
      </c>
      <c r="H365" s="77">
        <v>-5.6688000000000001</v>
      </c>
      <c r="I365" s="77">
        <v>-1.2949733025600001</v>
      </c>
      <c r="J365" s="78">
        <v>4.1000000000000003E-3</v>
      </c>
      <c r="K365" s="78">
        <v>0</v>
      </c>
    </row>
    <row r="366" spans="2:11">
      <c r="B366" t="s">
        <v>2773</v>
      </c>
      <c r="C366" t="s">
        <v>2774</v>
      </c>
      <c r="D366" t="s">
        <v>123</v>
      </c>
      <c r="E366" t="s">
        <v>199</v>
      </c>
      <c r="F366" t="s">
        <v>678</v>
      </c>
      <c r="G366" s="77">
        <v>30524.62</v>
      </c>
      <c r="H366" s="77">
        <v>535.17000000000019</v>
      </c>
      <c r="I366" s="77">
        <v>4.41264274236425</v>
      </c>
      <c r="J366" s="78">
        <v>-1.41E-2</v>
      </c>
      <c r="K366" s="78">
        <v>1E-4</v>
      </c>
    </row>
    <row r="367" spans="2:11">
      <c r="B367" s="79" t="s">
        <v>1024</v>
      </c>
      <c r="C367" s="16"/>
      <c r="D367" s="16"/>
      <c r="G367" s="81">
        <v>0</v>
      </c>
      <c r="I367" s="81">
        <v>0</v>
      </c>
      <c r="J367" s="80">
        <v>0</v>
      </c>
      <c r="K367" s="80">
        <v>0</v>
      </c>
    </row>
    <row r="368" spans="2:11">
      <c r="B368" t="s">
        <v>213</v>
      </c>
      <c r="C368" t="s">
        <v>213</v>
      </c>
      <c r="D368" t="s">
        <v>213</v>
      </c>
      <c r="E368" t="s">
        <v>213</v>
      </c>
      <c r="G368" s="77">
        <v>0</v>
      </c>
      <c r="H368" s="77">
        <v>0</v>
      </c>
      <c r="I368" s="77">
        <v>0</v>
      </c>
      <c r="J368" s="78">
        <v>0</v>
      </c>
      <c r="K368" s="78">
        <v>0</v>
      </c>
    </row>
    <row r="369" spans="2:11">
      <c r="B369" s="79" t="s">
        <v>228</v>
      </c>
      <c r="C369" s="16"/>
      <c r="D369" s="16"/>
      <c r="G369" s="81">
        <v>69019.759999999995</v>
      </c>
      <c r="I369" s="81">
        <v>0.55408831421606397</v>
      </c>
      <c r="J369" s="80">
        <v>-1.8E-3</v>
      </c>
      <c r="K369" s="80">
        <v>0</v>
      </c>
    </row>
    <row r="370" spans="2:11">
      <c r="B370" s="79" t="s">
        <v>2197</v>
      </c>
      <c r="C370" s="16"/>
      <c r="D370" s="16"/>
      <c r="G370" s="81">
        <v>0</v>
      </c>
      <c r="I370" s="81">
        <v>0</v>
      </c>
      <c r="J370" s="80">
        <v>0</v>
      </c>
      <c r="K370" s="80">
        <v>0</v>
      </c>
    </row>
    <row r="371" spans="2:11">
      <c r="B371" t="s">
        <v>213</v>
      </c>
      <c r="C371" t="s">
        <v>213</v>
      </c>
      <c r="D371" t="s">
        <v>213</v>
      </c>
      <c r="E371" t="s">
        <v>213</v>
      </c>
      <c r="G371" s="77">
        <v>0</v>
      </c>
      <c r="H371" s="77">
        <v>0</v>
      </c>
      <c r="I371" s="77">
        <v>0</v>
      </c>
      <c r="J371" s="78">
        <v>0</v>
      </c>
      <c r="K371" s="78">
        <v>0</v>
      </c>
    </row>
    <row r="372" spans="2:11">
      <c r="B372" s="79" t="s">
        <v>2216</v>
      </c>
      <c r="C372" s="16"/>
      <c r="D372" s="16"/>
      <c r="G372" s="81">
        <v>69019.759999999995</v>
      </c>
      <c r="I372" s="81">
        <v>0.55408831421606397</v>
      </c>
      <c r="J372" s="80">
        <v>-1.8E-3</v>
      </c>
      <c r="K372" s="80">
        <v>0</v>
      </c>
    </row>
    <row r="373" spans="2:11">
      <c r="B373" t="s">
        <v>2775</v>
      </c>
      <c r="C373" t="s">
        <v>2776</v>
      </c>
      <c r="D373" t="s">
        <v>123</v>
      </c>
      <c r="E373" t="s">
        <v>199</v>
      </c>
      <c r="F373" t="s">
        <v>278</v>
      </c>
      <c r="G373" s="77">
        <v>69019.759999999995</v>
      </c>
      <c r="H373" s="77">
        <v>29.72</v>
      </c>
      <c r="I373" s="77">
        <v>0.55408831421606397</v>
      </c>
      <c r="J373" s="78">
        <v>-1.8E-3</v>
      </c>
      <c r="K373" s="78">
        <v>0</v>
      </c>
    </row>
    <row r="374" spans="2:11">
      <c r="B374" s="79" t="s">
        <v>2207</v>
      </c>
      <c r="C374" s="16"/>
      <c r="D374" s="16"/>
      <c r="G374" s="81">
        <v>0</v>
      </c>
      <c r="I374" s="81">
        <v>0</v>
      </c>
      <c r="J374" s="80">
        <v>0</v>
      </c>
      <c r="K374" s="80">
        <v>0</v>
      </c>
    </row>
    <row r="375" spans="2:11">
      <c r="B375" t="s">
        <v>213</v>
      </c>
      <c r="C375" t="s">
        <v>213</v>
      </c>
      <c r="D375" t="s">
        <v>213</v>
      </c>
      <c r="E375" t="s">
        <v>213</v>
      </c>
      <c r="G375" s="77">
        <v>0</v>
      </c>
      <c r="H375" s="77">
        <v>0</v>
      </c>
      <c r="I375" s="77">
        <v>0</v>
      </c>
      <c r="J375" s="78">
        <v>0</v>
      </c>
      <c r="K375" s="78">
        <v>0</v>
      </c>
    </row>
    <row r="376" spans="2:11">
      <c r="B376" s="79" t="s">
        <v>1024</v>
      </c>
      <c r="C376" s="16"/>
      <c r="D376" s="16"/>
      <c r="G376" s="81">
        <v>0</v>
      </c>
      <c r="I376" s="81">
        <v>0</v>
      </c>
      <c r="J376" s="80">
        <v>0</v>
      </c>
      <c r="K376" s="80">
        <v>0</v>
      </c>
    </row>
    <row r="377" spans="2:11">
      <c r="B377" t="s">
        <v>213</v>
      </c>
      <c r="C377" t="s">
        <v>213</v>
      </c>
      <c r="D377" t="s">
        <v>213</v>
      </c>
      <c r="E377" t="s">
        <v>213</v>
      </c>
      <c r="G377" s="77">
        <v>0</v>
      </c>
      <c r="H377" s="77">
        <v>0</v>
      </c>
      <c r="I377" s="77">
        <v>0</v>
      </c>
      <c r="J377" s="78">
        <v>0</v>
      </c>
      <c r="K377" s="78">
        <v>0</v>
      </c>
    </row>
    <row r="378" spans="2:11">
      <c r="B378" t="s">
        <v>230</v>
      </c>
      <c r="C378" s="16"/>
      <c r="D378" s="16"/>
    </row>
    <row r="379" spans="2:11">
      <c r="B379" t="s">
        <v>350</v>
      </c>
      <c r="C379" s="16"/>
      <c r="D379" s="16"/>
    </row>
    <row r="380" spans="2:11">
      <c r="B380" t="s">
        <v>351</v>
      </c>
      <c r="C380" s="16"/>
      <c r="D380" s="16"/>
    </row>
    <row r="381" spans="2:11">
      <c r="B381" t="s">
        <v>352</v>
      </c>
      <c r="C381" s="16"/>
      <c r="D381" s="16"/>
    </row>
    <row r="382" spans="2:11">
      <c r="C382" s="16"/>
      <c r="D382" s="16"/>
    </row>
    <row r="383" spans="2:11">
      <c r="C383" s="16"/>
      <c r="D383" s="16"/>
    </row>
    <row r="384" spans="2:11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82">
        <v>45016</v>
      </c>
    </row>
    <row r="2" spans="2:78" s="1" customFormat="1">
      <c r="B2" s="2" t="s">
        <v>1</v>
      </c>
      <c r="C2" s="12" t="s">
        <v>3300</v>
      </c>
    </row>
    <row r="3" spans="2:78" s="1" customFormat="1">
      <c r="B3" s="2" t="s">
        <v>2</v>
      </c>
      <c r="C3" s="26" t="s">
        <v>3301</v>
      </c>
    </row>
    <row r="4" spans="2:78" s="1" customFormat="1">
      <c r="B4" s="2" t="s">
        <v>3</v>
      </c>
      <c r="C4" s="83">
        <v>1161</v>
      </c>
    </row>
    <row r="6" spans="2:7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78" ht="26.25" customHeight="1">
      <c r="B7" s="102" t="s">
        <v>145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2228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213</v>
      </c>
      <c r="C14" t="s">
        <v>213</v>
      </c>
      <c r="D14" s="16"/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2229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213</v>
      </c>
      <c r="C16" t="s">
        <v>213</v>
      </c>
      <c r="D16" s="16"/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2230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2231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D19" s="16"/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2232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D21" s="16"/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2233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D23" s="16"/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2234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D25" s="16"/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2228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D28" s="16"/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2229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D30" s="16"/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2230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2231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D33" s="16"/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2232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D35" s="16"/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2233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D37" s="16"/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2234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D39" s="16"/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350</v>
      </c>
      <c r="D41" s="16"/>
    </row>
    <row r="42" spans="2:17">
      <c r="B42" t="s">
        <v>351</v>
      </c>
      <c r="D42" s="16"/>
    </row>
    <row r="43" spans="2:17">
      <c r="B43" t="s">
        <v>352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385"/>
  <sheetViews>
    <sheetView rightToLeft="1" topLeftCell="A366" workbookViewId="0">
      <selection activeCell="E381" sqref="E15:E381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3300</v>
      </c>
    </row>
    <row r="3" spans="2:60" s="1" customFormat="1">
      <c r="B3" s="2" t="s">
        <v>2</v>
      </c>
      <c r="C3" s="26" t="s">
        <v>3301</v>
      </c>
    </row>
    <row r="4" spans="2:60" s="1" customFormat="1">
      <c r="B4" s="2" t="s">
        <v>3</v>
      </c>
      <c r="C4" s="83">
        <v>1161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2" t="s">
        <v>146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2.84</v>
      </c>
      <c r="J11" s="18"/>
      <c r="K11" s="18"/>
      <c r="L11" s="18"/>
      <c r="M11" s="76">
        <v>6.2100000000000002E-2</v>
      </c>
      <c r="N11" s="75">
        <v>1075160.6100000001</v>
      </c>
      <c r="O11" s="7"/>
      <c r="P11" s="75">
        <v>2375.657453551727</v>
      </c>
      <c r="Q11" s="76">
        <v>1</v>
      </c>
      <c r="R11" s="76">
        <v>5.0500000000000003E-2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5.07</v>
      </c>
      <c r="M12" s="80">
        <v>4.6300000000000001E-2</v>
      </c>
      <c r="N12" s="81">
        <v>343983.59</v>
      </c>
      <c r="P12" s="81">
        <v>549.73709311073594</v>
      </c>
      <c r="Q12" s="80">
        <v>0.23139999999999999</v>
      </c>
      <c r="R12" s="80">
        <v>1.17E-2</v>
      </c>
    </row>
    <row r="13" spans="2:60">
      <c r="B13" s="79" t="s">
        <v>2777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213</v>
      </c>
      <c r="D14" t="s">
        <v>213</v>
      </c>
      <c r="F14" t="s">
        <v>213</v>
      </c>
      <c r="I14" s="77">
        <v>0</v>
      </c>
      <c r="J14" t="s">
        <v>213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2778</v>
      </c>
      <c r="I15" s="81">
        <v>6.77</v>
      </c>
      <c r="M15" s="80">
        <v>3.32E-2</v>
      </c>
      <c r="N15" s="81">
        <v>28050.94</v>
      </c>
      <c r="P15" s="81">
        <v>31.1330901658167</v>
      </c>
      <c r="Q15" s="80">
        <v>1.3100000000000001E-2</v>
      </c>
      <c r="R15" s="80">
        <v>6.9999999999999999E-4</v>
      </c>
    </row>
    <row r="16" spans="2:60">
      <c r="B16" t="s">
        <v>2779</v>
      </c>
      <c r="C16" t="s">
        <v>2780</v>
      </c>
      <c r="D16" t="s">
        <v>2781</v>
      </c>
      <c r="E16"/>
      <c r="F16" t="s">
        <v>213</v>
      </c>
      <c r="G16" t="s">
        <v>306</v>
      </c>
      <c r="H16" t="s">
        <v>214</v>
      </c>
      <c r="I16" s="77">
        <v>7.13</v>
      </c>
      <c r="J16" t="s">
        <v>112</v>
      </c>
      <c r="K16" t="s">
        <v>102</v>
      </c>
      <c r="L16" s="78">
        <v>2.6599999999999999E-2</v>
      </c>
      <c r="M16" s="78">
        <v>2.06E-2</v>
      </c>
      <c r="N16" s="77">
        <v>2600.92</v>
      </c>
      <c r="O16" s="77">
        <v>115.18</v>
      </c>
      <c r="P16" s="77">
        <v>2.995739656</v>
      </c>
      <c r="Q16" s="78">
        <v>1.2999999999999999E-3</v>
      </c>
      <c r="R16" s="78">
        <v>1E-4</v>
      </c>
    </row>
    <row r="17" spans="2:18">
      <c r="B17" t="s">
        <v>2779</v>
      </c>
      <c r="C17" t="s">
        <v>2780</v>
      </c>
      <c r="D17" t="s">
        <v>2782</v>
      </c>
      <c r="E17"/>
      <c r="F17" t="s">
        <v>213</v>
      </c>
      <c r="G17" t="s">
        <v>306</v>
      </c>
      <c r="H17" t="s">
        <v>214</v>
      </c>
      <c r="I17" s="77">
        <v>7.63</v>
      </c>
      <c r="J17" t="s">
        <v>112</v>
      </c>
      <c r="K17" t="s">
        <v>102</v>
      </c>
      <c r="L17" s="78">
        <v>2.4500000000000001E-2</v>
      </c>
      <c r="M17" s="78">
        <v>4.2599999999999999E-2</v>
      </c>
      <c r="N17" s="77">
        <v>3835.41</v>
      </c>
      <c r="O17" s="77">
        <v>104.03</v>
      </c>
      <c r="P17" s="77">
        <v>3.9899770229999998</v>
      </c>
      <c r="Q17" s="78">
        <v>1.6999999999999999E-3</v>
      </c>
      <c r="R17" s="78">
        <v>1E-4</v>
      </c>
    </row>
    <row r="18" spans="2:18">
      <c r="B18" t="s">
        <v>2779</v>
      </c>
      <c r="C18" t="s">
        <v>2780</v>
      </c>
      <c r="D18" t="s">
        <v>2783</v>
      </c>
      <c r="E18"/>
      <c r="F18" t="s">
        <v>213</v>
      </c>
      <c r="G18" t="s">
        <v>306</v>
      </c>
      <c r="H18" t="s">
        <v>214</v>
      </c>
      <c r="I18" s="77">
        <v>5.62</v>
      </c>
      <c r="J18" t="s">
        <v>127</v>
      </c>
      <c r="K18" t="s">
        <v>102</v>
      </c>
      <c r="L18" s="78">
        <v>3.7100000000000001E-2</v>
      </c>
      <c r="M18" s="78">
        <v>4.3099999999999999E-2</v>
      </c>
      <c r="N18" s="77">
        <v>240.22</v>
      </c>
      <c r="O18" s="77">
        <v>100.83</v>
      </c>
      <c r="P18" s="77">
        <v>0.24221382599999999</v>
      </c>
      <c r="Q18" s="78">
        <v>1E-4</v>
      </c>
      <c r="R18" s="78">
        <v>0</v>
      </c>
    </row>
    <row r="19" spans="2:18">
      <c r="B19" t="s">
        <v>2779</v>
      </c>
      <c r="C19" t="s">
        <v>2780</v>
      </c>
      <c r="D19" t="s">
        <v>2784</v>
      </c>
      <c r="E19"/>
      <c r="F19" t="s">
        <v>213</v>
      </c>
      <c r="G19" t="s">
        <v>306</v>
      </c>
      <c r="H19" t="s">
        <v>214</v>
      </c>
      <c r="I19" s="77">
        <v>7.54</v>
      </c>
      <c r="J19" t="s">
        <v>127</v>
      </c>
      <c r="K19" t="s">
        <v>102</v>
      </c>
      <c r="L19" s="78">
        <v>3.2899999999999999E-2</v>
      </c>
      <c r="M19" s="78">
        <v>4.87E-2</v>
      </c>
      <c r="N19" s="77">
        <v>368.96</v>
      </c>
      <c r="O19" s="77">
        <v>98.79</v>
      </c>
      <c r="P19" s="77">
        <v>0.36449558399999998</v>
      </c>
      <c r="Q19" s="78">
        <v>2.0000000000000001E-4</v>
      </c>
      <c r="R19" s="78">
        <v>0</v>
      </c>
    </row>
    <row r="20" spans="2:18">
      <c r="B20" t="s">
        <v>2779</v>
      </c>
      <c r="C20" t="s">
        <v>2780</v>
      </c>
      <c r="D20" t="s">
        <v>2785</v>
      </c>
      <c r="E20"/>
      <c r="F20" t="s">
        <v>213</v>
      </c>
      <c r="G20" t="s">
        <v>306</v>
      </c>
      <c r="H20" t="s">
        <v>214</v>
      </c>
      <c r="I20" s="77">
        <v>6.15</v>
      </c>
      <c r="J20" t="s">
        <v>112</v>
      </c>
      <c r="K20" t="s">
        <v>102</v>
      </c>
      <c r="L20" s="78">
        <v>2.3E-2</v>
      </c>
      <c r="M20" s="78">
        <v>1.8599999999999998E-2</v>
      </c>
      <c r="N20" s="77">
        <v>1993.04</v>
      </c>
      <c r="O20" s="77">
        <v>115.24</v>
      </c>
      <c r="P20" s="77">
        <v>2.296779296</v>
      </c>
      <c r="Q20" s="78">
        <v>1E-3</v>
      </c>
      <c r="R20" s="78">
        <v>0</v>
      </c>
    </row>
    <row r="21" spans="2:18">
      <c r="B21" t="s">
        <v>2779</v>
      </c>
      <c r="C21" t="s">
        <v>2780</v>
      </c>
      <c r="D21" t="s">
        <v>2786</v>
      </c>
      <c r="E21"/>
      <c r="F21" t="s">
        <v>213</v>
      </c>
      <c r="G21" t="s">
        <v>306</v>
      </c>
      <c r="H21" t="s">
        <v>214</v>
      </c>
      <c r="I21" s="77">
        <v>7.05</v>
      </c>
      <c r="J21" t="s">
        <v>112</v>
      </c>
      <c r="K21" t="s">
        <v>102</v>
      </c>
      <c r="L21" s="78">
        <v>1.8499999999999999E-2</v>
      </c>
      <c r="M21" s="78">
        <v>3.39E-2</v>
      </c>
      <c r="N21" s="77">
        <v>2930.05</v>
      </c>
      <c r="O21" s="77">
        <v>109.14</v>
      </c>
      <c r="P21" s="77">
        <v>3.1978565699999999</v>
      </c>
      <c r="Q21" s="78">
        <v>1.2999999999999999E-3</v>
      </c>
      <c r="R21" s="78">
        <v>1E-4</v>
      </c>
    </row>
    <row r="22" spans="2:18">
      <c r="B22" t="s">
        <v>2779</v>
      </c>
      <c r="C22" t="s">
        <v>2780</v>
      </c>
      <c r="D22" t="s">
        <v>2787</v>
      </c>
      <c r="E22"/>
      <c r="F22" t="s">
        <v>213</v>
      </c>
      <c r="G22" t="s">
        <v>306</v>
      </c>
      <c r="H22" t="s">
        <v>214</v>
      </c>
      <c r="I22" s="77">
        <v>4.71</v>
      </c>
      <c r="J22" t="s">
        <v>127</v>
      </c>
      <c r="K22" t="s">
        <v>102</v>
      </c>
      <c r="L22" s="78">
        <v>3.27E-2</v>
      </c>
      <c r="M22" s="78">
        <v>4.3700000000000003E-2</v>
      </c>
      <c r="N22" s="77">
        <v>279.06</v>
      </c>
      <c r="O22" s="77">
        <v>98.16</v>
      </c>
      <c r="P22" s="77">
        <v>0.27392529599999998</v>
      </c>
      <c r="Q22" s="78">
        <v>1E-4</v>
      </c>
      <c r="R22" s="78">
        <v>0</v>
      </c>
    </row>
    <row r="23" spans="2:18">
      <c r="B23" t="s">
        <v>2779</v>
      </c>
      <c r="C23" t="s">
        <v>2780</v>
      </c>
      <c r="D23" t="s">
        <v>2788</v>
      </c>
      <c r="E23"/>
      <c r="F23" t="s">
        <v>213</v>
      </c>
      <c r="G23" t="s">
        <v>306</v>
      </c>
      <c r="H23" t="s">
        <v>214</v>
      </c>
      <c r="I23" s="77">
        <v>6.89</v>
      </c>
      <c r="J23" t="s">
        <v>127</v>
      </c>
      <c r="K23" t="s">
        <v>102</v>
      </c>
      <c r="L23" s="78">
        <v>3.0099999999999998E-2</v>
      </c>
      <c r="M23" s="78">
        <v>4.6699999999999998E-2</v>
      </c>
      <c r="N23" s="77">
        <v>356.83</v>
      </c>
      <c r="O23" s="77">
        <v>99.53</v>
      </c>
      <c r="P23" s="77">
        <v>0.35515289900000002</v>
      </c>
      <c r="Q23" s="78">
        <v>1E-4</v>
      </c>
      <c r="R23" s="78">
        <v>0</v>
      </c>
    </row>
    <row r="24" spans="2:18">
      <c r="B24" t="s">
        <v>2779</v>
      </c>
      <c r="C24" t="s">
        <v>2780</v>
      </c>
      <c r="D24" t="s">
        <v>2789</v>
      </c>
      <c r="E24"/>
      <c r="F24" t="s">
        <v>213</v>
      </c>
      <c r="G24" t="s">
        <v>2790</v>
      </c>
      <c r="H24" t="s">
        <v>214</v>
      </c>
      <c r="I24" s="77">
        <v>-21.86</v>
      </c>
      <c r="J24" t="s">
        <v>123</v>
      </c>
      <c r="K24" t="s">
        <v>102</v>
      </c>
      <c r="L24" s="78">
        <v>0</v>
      </c>
      <c r="M24" s="78">
        <v>-0.13950000000000001</v>
      </c>
      <c r="N24" s="77">
        <v>-0.19</v>
      </c>
      <c r="O24" s="77">
        <v>2706.1606750000001</v>
      </c>
      <c r="P24" s="77">
        <v>-5.1417052824999998E-3</v>
      </c>
      <c r="Q24" s="78">
        <v>0</v>
      </c>
      <c r="R24" s="78">
        <v>0</v>
      </c>
    </row>
    <row r="25" spans="2:18">
      <c r="B25" t="s">
        <v>2779</v>
      </c>
      <c r="C25" t="s">
        <v>2780</v>
      </c>
      <c r="D25" t="s">
        <v>2791</v>
      </c>
      <c r="E25"/>
      <c r="F25" t="s">
        <v>213</v>
      </c>
      <c r="G25" t="s">
        <v>2790</v>
      </c>
      <c r="H25" t="s">
        <v>214</v>
      </c>
      <c r="I25" s="77">
        <v>0.01</v>
      </c>
      <c r="J25" t="s">
        <v>123</v>
      </c>
      <c r="K25" t="s">
        <v>102</v>
      </c>
      <c r="L25" s="78">
        <v>0</v>
      </c>
      <c r="M25" s="78">
        <v>-0.1411</v>
      </c>
      <c r="N25" s="77">
        <v>-0.31</v>
      </c>
      <c r="O25" s="77">
        <v>2780.0809920000002</v>
      </c>
      <c r="P25" s="77">
        <v>-8.6182510751999994E-3</v>
      </c>
      <c r="Q25" s="78">
        <v>0</v>
      </c>
      <c r="R25" s="78">
        <v>0</v>
      </c>
    </row>
    <row r="26" spans="2:18">
      <c r="B26" t="s">
        <v>2779</v>
      </c>
      <c r="C26" t="s">
        <v>2780</v>
      </c>
      <c r="D26" t="s">
        <v>2792</v>
      </c>
      <c r="E26"/>
      <c r="F26" t="s">
        <v>213</v>
      </c>
      <c r="G26" t="s">
        <v>2790</v>
      </c>
      <c r="H26" t="s">
        <v>214</v>
      </c>
      <c r="I26" s="77">
        <v>0.01</v>
      </c>
      <c r="J26" t="s">
        <v>123</v>
      </c>
      <c r="K26" t="s">
        <v>102</v>
      </c>
      <c r="L26" s="78">
        <v>0</v>
      </c>
      <c r="M26" s="78">
        <v>-0.1145</v>
      </c>
      <c r="N26" s="77">
        <v>-0.03</v>
      </c>
      <c r="O26" s="77">
        <v>1426.1410129999999</v>
      </c>
      <c r="P26" s="77">
        <v>-4.278423039E-4</v>
      </c>
      <c r="Q26" s="78">
        <v>0</v>
      </c>
      <c r="R26" s="78">
        <v>0</v>
      </c>
    </row>
    <row r="27" spans="2:18">
      <c r="B27" t="s">
        <v>2779</v>
      </c>
      <c r="C27" t="s">
        <v>2780</v>
      </c>
      <c r="D27" t="s">
        <v>2793</v>
      </c>
      <c r="E27"/>
      <c r="F27" t="s">
        <v>213</v>
      </c>
      <c r="G27" t="s">
        <v>2790</v>
      </c>
      <c r="H27" t="s">
        <v>214</v>
      </c>
      <c r="I27" s="77">
        <v>0.01</v>
      </c>
      <c r="J27" t="s">
        <v>123</v>
      </c>
      <c r="K27" t="s">
        <v>102</v>
      </c>
      <c r="L27" s="78">
        <v>0</v>
      </c>
      <c r="M27" s="78">
        <v>-0.1482</v>
      </c>
      <c r="N27" s="77">
        <v>-0.02</v>
      </c>
      <c r="O27" s="77">
        <v>3334.0382129999998</v>
      </c>
      <c r="P27" s="77">
        <v>-6.6680764259999996E-4</v>
      </c>
      <c r="Q27" s="78">
        <v>0</v>
      </c>
      <c r="R27" s="78">
        <v>0</v>
      </c>
    </row>
    <row r="28" spans="2:18">
      <c r="B28" t="s">
        <v>2779</v>
      </c>
      <c r="C28" t="s">
        <v>2780</v>
      </c>
      <c r="D28" t="s">
        <v>2794</v>
      </c>
      <c r="E28"/>
      <c r="F28" t="s">
        <v>213</v>
      </c>
      <c r="G28" t="s">
        <v>2790</v>
      </c>
      <c r="H28" t="s">
        <v>214</v>
      </c>
      <c r="I28" s="77">
        <v>0.01</v>
      </c>
      <c r="J28" t="s">
        <v>123</v>
      </c>
      <c r="K28" t="s">
        <v>102</v>
      </c>
      <c r="L28" s="78">
        <v>0</v>
      </c>
      <c r="M28" s="78">
        <v>-8.0600000000000005E-2</v>
      </c>
      <c r="N28" s="77">
        <v>-0.55000000000000004</v>
      </c>
      <c r="O28" s="77">
        <v>627.15155500000003</v>
      </c>
      <c r="P28" s="77">
        <v>-3.4493335524999999E-3</v>
      </c>
      <c r="Q28" s="78">
        <v>0</v>
      </c>
      <c r="R28" s="78">
        <v>0</v>
      </c>
    </row>
    <row r="29" spans="2:18">
      <c r="B29" t="s">
        <v>2779</v>
      </c>
      <c r="C29" t="s">
        <v>2780</v>
      </c>
      <c r="D29" t="s">
        <v>2795</v>
      </c>
      <c r="E29"/>
      <c r="F29" t="s">
        <v>213</v>
      </c>
      <c r="G29" t="s">
        <v>2790</v>
      </c>
      <c r="H29" t="s">
        <v>214</v>
      </c>
      <c r="I29" s="77">
        <v>0.01</v>
      </c>
      <c r="J29" t="s">
        <v>123</v>
      </c>
      <c r="K29" t="s">
        <v>102</v>
      </c>
      <c r="L29" s="78">
        <v>0</v>
      </c>
      <c r="M29" s="78">
        <v>-0.1108</v>
      </c>
      <c r="N29" s="77">
        <v>-0.41</v>
      </c>
      <c r="O29" s="77">
        <v>1301.278384</v>
      </c>
      <c r="P29" s="77">
        <v>-5.3352413743999998E-3</v>
      </c>
      <c r="Q29" s="78">
        <v>0</v>
      </c>
      <c r="R29" s="78">
        <v>0</v>
      </c>
    </row>
    <row r="30" spans="2:18">
      <c r="B30" t="s">
        <v>2779</v>
      </c>
      <c r="C30" t="s">
        <v>2780</v>
      </c>
      <c r="D30" t="s">
        <v>2796</v>
      </c>
      <c r="E30"/>
      <c r="F30" t="s">
        <v>213</v>
      </c>
      <c r="G30" t="s">
        <v>2790</v>
      </c>
      <c r="H30" t="s">
        <v>214</v>
      </c>
      <c r="I30" s="77">
        <v>0.01</v>
      </c>
      <c r="J30" t="s">
        <v>123</v>
      </c>
      <c r="K30" t="s">
        <v>102</v>
      </c>
      <c r="L30" s="78">
        <v>0</v>
      </c>
      <c r="M30" s="78">
        <v>-0.1033</v>
      </c>
      <c r="N30" s="77">
        <v>-0.03</v>
      </c>
      <c r="O30" s="77">
        <v>1083.3313479999999</v>
      </c>
      <c r="P30" s="77">
        <v>-3.249994044E-4</v>
      </c>
      <c r="Q30" s="78">
        <v>0</v>
      </c>
      <c r="R30" s="78">
        <v>0</v>
      </c>
    </row>
    <row r="31" spans="2:18">
      <c r="B31" t="s">
        <v>2779</v>
      </c>
      <c r="C31" t="s">
        <v>2780</v>
      </c>
      <c r="D31" t="s">
        <v>2797</v>
      </c>
      <c r="E31"/>
      <c r="F31" t="s">
        <v>213</v>
      </c>
      <c r="G31" t="s">
        <v>2790</v>
      </c>
      <c r="H31" t="s">
        <v>214</v>
      </c>
      <c r="I31" s="77">
        <v>0.01</v>
      </c>
      <c r="J31" t="s">
        <v>123</v>
      </c>
      <c r="K31" t="s">
        <v>102</v>
      </c>
      <c r="L31" s="78">
        <v>0</v>
      </c>
      <c r="M31" s="78">
        <v>-0.1331</v>
      </c>
      <c r="N31" s="77">
        <v>-0.03</v>
      </c>
      <c r="O31" s="77">
        <v>2266.3938739999999</v>
      </c>
      <c r="P31" s="77">
        <v>-6.7991816220000002E-4</v>
      </c>
      <c r="Q31" s="78">
        <v>0</v>
      </c>
      <c r="R31" s="78">
        <v>0</v>
      </c>
    </row>
    <row r="32" spans="2:18">
      <c r="B32" t="s">
        <v>2779</v>
      </c>
      <c r="C32" t="s">
        <v>2780</v>
      </c>
      <c r="D32" t="s">
        <v>2798</v>
      </c>
      <c r="E32"/>
      <c r="F32" t="s">
        <v>213</v>
      </c>
      <c r="G32" t="s">
        <v>306</v>
      </c>
      <c r="H32" t="s">
        <v>214</v>
      </c>
      <c r="I32" s="77">
        <v>7.59</v>
      </c>
      <c r="J32" t="s">
        <v>112</v>
      </c>
      <c r="K32" t="s">
        <v>102</v>
      </c>
      <c r="L32" s="78">
        <v>2.1399999999999999E-2</v>
      </c>
      <c r="M32" s="78">
        <v>1.4500000000000001E-2</v>
      </c>
      <c r="N32" s="77">
        <v>2683.8</v>
      </c>
      <c r="O32" s="77">
        <v>120.7</v>
      </c>
      <c r="P32" s="77">
        <v>3.2393466000000002</v>
      </c>
      <c r="Q32" s="78">
        <v>1.4E-3</v>
      </c>
      <c r="R32" s="78">
        <v>1E-4</v>
      </c>
    </row>
    <row r="33" spans="2:18">
      <c r="B33" t="s">
        <v>2779</v>
      </c>
      <c r="C33" t="s">
        <v>2780</v>
      </c>
      <c r="D33" t="s">
        <v>2799</v>
      </c>
      <c r="E33"/>
      <c r="F33" t="s">
        <v>213</v>
      </c>
      <c r="G33" t="s">
        <v>306</v>
      </c>
      <c r="H33" t="s">
        <v>214</v>
      </c>
      <c r="I33" s="77">
        <v>8.3699999999999992</v>
      </c>
      <c r="J33" t="s">
        <v>112</v>
      </c>
      <c r="K33" t="s">
        <v>102</v>
      </c>
      <c r="L33" s="78">
        <v>2.8400000000000002E-2</v>
      </c>
      <c r="M33" s="78">
        <v>3.49E-2</v>
      </c>
      <c r="N33" s="77">
        <v>3683.35</v>
      </c>
      <c r="O33" s="77">
        <v>109.74</v>
      </c>
      <c r="P33" s="77">
        <v>4.0421082899999998</v>
      </c>
      <c r="Q33" s="78">
        <v>1.6999999999999999E-3</v>
      </c>
      <c r="R33" s="78">
        <v>1E-4</v>
      </c>
    </row>
    <row r="34" spans="2:18">
      <c r="B34" t="s">
        <v>2779</v>
      </c>
      <c r="C34" t="s">
        <v>2780</v>
      </c>
      <c r="D34" t="s">
        <v>2800</v>
      </c>
      <c r="E34"/>
      <c r="F34" t="s">
        <v>213</v>
      </c>
      <c r="G34" t="s">
        <v>306</v>
      </c>
      <c r="H34" t="s">
        <v>214</v>
      </c>
      <c r="I34" s="77">
        <v>8.09</v>
      </c>
      <c r="J34" t="s">
        <v>112</v>
      </c>
      <c r="K34" t="s">
        <v>102</v>
      </c>
      <c r="L34" s="78">
        <v>3.0099999999999998E-2</v>
      </c>
      <c r="M34" s="78">
        <v>4.5400000000000003E-2</v>
      </c>
      <c r="N34" s="77">
        <v>584.12</v>
      </c>
      <c r="O34" s="77">
        <v>100.83</v>
      </c>
      <c r="P34" s="77">
        <v>0.58896819600000005</v>
      </c>
      <c r="Q34" s="78">
        <v>2.0000000000000001E-4</v>
      </c>
      <c r="R34" s="78">
        <v>0</v>
      </c>
    </row>
    <row r="35" spans="2:18">
      <c r="B35" t="s">
        <v>2779</v>
      </c>
      <c r="C35" t="s">
        <v>2780</v>
      </c>
      <c r="D35" t="s">
        <v>2801</v>
      </c>
      <c r="E35"/>
      <c r="F35" t="s">
        <v>213</v>
      </c>
      <c r="G35" t="s">
        <v>306</v>
      </c>
      <c r="H35" t="s">
        <v>214</v>
      </c>
      <c r="I35" s="77">
        <v>6.38</v>
      </c>
      <c r="J35" t="s">
        <v>112</v>
      </c>
      <c r="K35" t="s">
        <v>102</v>
      </c>
      <c r="L35" s="78">
        <v>3.4099999999999998E-2</v>
      </c>
      <c r="M35" s="78">
        <v>4.1799999999999997E-2</v>
      </c>
      <c r="N35" s="77">
        <v>710.34</v>
      </c>
      <c r="O35" s="77">
        <v>98.01</v>
      </c>
      <c r="P35" s="77">
        <v>0.69620423399999998</v>
      </c>
      <c r="Q35" s="78">
        <v>2.9999999999999997E-4</v>
      </c>
      <c r="R35" s="78">
        <v>0</v>
      </c>
    </row>
    <row r="36" spans="2:18">
      <c r="B36" t="s">
        <v>2779</v>
      </c>
      <c r="C36" t="s">
        <v>2780</v>
      </c>
      <c r="D36" t="s">
        <v>2802</v>
      </c>
      <c r="E36"/>
      <c r="F36" t="s">
        <v>213</v>
      </c>
      <c r="G36" t="s">
        <v>306</v>
      </c>
      <c r="H36" t="s">
        <v>214</v>
      </c>
      <c r="I36" s="77">
        <v>7.56</v>
      </c>
      <c r="J36" t="s">
        <v>112</v>
      </c>
      <c r="K36" t="s">
        <v>102</v>
      </c>
      <c r="L36" s="78">
        <v>3.9600000000000003E-2</v>
      </c>
      <c r="M36" s="78">
        <v>6.4500000000000002E-2</v>
      </c>
      <c r="N36" s="77">
        <v>148.97999999999999</v>
      </c>
      <c r="O36" s="77">
        <v>103.88</v>
      </c>
      <c r="P36" s="77">
        <v>0.15476042400000001</v>
      </c>
      <c r="Q36" s="78">
        <v>1E-4</v>
      </c>
      <c r="R36" s="78">
        <v>0</v>
      </c>
    </row>
    <row r="37" spans="2:18">
      <c r="B37" t="s">
        <v>2779</v>
      </c>
      <c r="C37" t="s">
        <v>2780</v>
      </c>
      <c r="D37" t="s">
        <v>2803</v>
      </c>
      <c r="E37"/>
      <c r="F37" t="s">
        <v>213</v>
      </c>
      <c r="G37" t="s">
        <v>2790</v>
      </c>
      <c r="H37" t="s">
        <v>214</v>
      </c>
      <c r="I37" s="77">
        <v>0.01</v>
      </c>
      <c r="J37" t="s">
        <v>123</v>
      </c>
      <c r="K37" t="s">
        <v>102</v>
      </c>
      <c r="L37" s="78">
        <v>0</v>
      </c>
      <c r="M37" s="78">
        <v>-9.5600000000000004E-2</v>
      </c>
      <c r="N37" s="77">
        <v>-0.57999999999999996</v>
      </c>
      <c r="O37" s="77">
        <v>1026.239793</v>
      </c>
      <c r="P37" s="77">
        <v>-5.9521907993999998E-3</v>
      </c>
      <c r="Q37" s="78">
        <v>0</v>
      </c>
      <c r="R37" s="78">
        <v>0</v>
      </c>
    </row>
    <row r="38" spans="2:18">
      <c r="B38" t="s">
        <v>2779</v>
      </c>
      <c r="C38" t="s">
        <v>2780</v>
      </c>
      <c r="D38" t="s">
        <v>2804</v>
      </c>
      <c r="E38"/>
      <c r="F38" t="s">
        <v>213</v>
      </c>
      <c r="G38" t="s">
        <v>2790</v>
      </c>
      <c r="H38" t="s">
        <v>214</v>
      </c>
      <c r="I38" s="77">
        <v>0.01</v>
      </c>
      <c r="J38" t="s">
        <v>123</v>
      </c>
      <c r="K38" t="s">
        <v>102</v>
      </c>
      <c r="L38" s="78">
        <v>0</v>
      </c>
      <c r="M38" s="78">
        <v>-0.1084</v>
      </c>
      <c r="N38" s="77">
        <v>-0.51</v>
      </c>
      <c r="O38" s="77">
        <v>1429.300686</v>
      </c>
      <c r="P38" s="77">
        <v>-7.2894334986000004E-3</v>
      </c>
      <c r="Q38" s="78">
        <v>0</v>
      </c>
      <c r="R38" s="78">
        <v>0</v>
      </c>
    </row>
    <row r="39" spans="2:18">
      <c r="B39" t="s">
        <v>2779</v>
      </c>
      <c r="C39" t="s">
        <v>2780</v>
      </c>
      <c r="D39" t="s">
        <v>2805</v>
      </c>
      <c r="E39"/>
      <c r="F39" t="s">
        <v>213</v>
      </c>
      <c r="G39" t="s">
        <v>2790</v>
      </c>
      <c r="H39" t="s">
        <v>214</v>
      </c>
      <c r="I39" s="77">
        <v>0.01</v>
      </c>
      <c r="J39" t="s">
        <v>123</v>
      </c>
      <c r="K39" t="s">
        <v>102</v>
      </c>
      <c r="L39" s="78">
        <v>0</v>
      </c>
      <c r="M39" s="78">
        <v>-0.15909999999999999</v>
      </c>
      <c r="N39" s="77">
        <v>-0.02</v>
      </c>
      <c r="O39" s="77">
        <v>5548.8825639999995</v>
      </c>
      <c r="P39" s="77">
        <v>-1.1097765128E-3</v>
      </c>
      <c r="Q39" s="78">
        <v>0</v>
      </c>
      <c r="R39" s="78">
        <v>0</v>
      </c>
    </row>
    <row r="40" spans="2:18">
      <c r="B40" t="s">
        <v>2779</v>
      </c>
      <c r="C40" t="s">
        <v>2780</v>
      </c>
      <c r="D40" t="s">
        <v>2806</v>
      </c>
      <c r="E40"/>
      <c r="F40" t="s">
        <v>213</v>
      </c>
      <c r="G40" t="s">
        <v>2790</v>
      </c>
      <c r="H40" t="s">
        <v>214</v>
      </c>
      <c r="I40" s="77">
        <v>0.01</v>
      </c>
      <c r="J40" t="s">
        <v>123</v>
      </c>
      <c r="K40" t="s">
        <v>102</v>
      </c>
      <c r="L40" s="78">
        <v>0</v>
      </c>
      <c r="M40" s="78">
        <v>-0.14069999999999999</v>
      </c>
      <c r="N40" s="77">
        <v>-0.04</v>
      </c>
      <c r="O40" s="77">
        <v>3367.4366249999998</v>
      </c>
      <c r="P40" s="77">
        <v>-1.3469746499999999E-3</v>
      </c>
      <c r="Q40" s="78">
        <v>0</v>
      </c>
      <c r="R40" s="78">
        <v>0</v>
      </c>
    </row>
    <row r="41" spans="2:18">
      <c r="B41" t="s">
        <v>2779</v>
      </c>
      <c r="C41" t="s">
        <v>2780</v>
      </c>
      <c r="D41" t="s">
        <v>2807</v>
      </c>
      <c r="E41"/>
      <c r="F41" t="s">
        <v>213</v>
      </c>
      <c r="G41" t="s">
        <v>2790</v>
      </c>
      <c r="H41" t="s">
        <v>214</v>
      </c>
      <c r="I41" s="77">
        <v>0.01</v>
      </c>
      <c r="J41" t="s">
        <v>123</v>
      </c>
      <c r="K41" t="s">
        <v>102</v>
      </c>
      <c r="L41" s="78">
        <v>0</v>
      </c>
      <c r="M41" s="78">
        <v>-0.1409</v>
      </c>
      <c r="N41" s="77">
        <v>-0.01</v>
      </c>
      <c r="O41" s="77">
        <v>3384.508268</v>
      </c>
      <c r="P41" s="77">
        <v>-3.3845082680000001E-4</v>
      </c>
      <c r="Q41" s="78">
        <v>0</v>
      </c>
      <c r="R41" s="78">
        <v>0</v>
      </c>
    </row>
    <row r="42" spans="2:18">
      <c r="B42" t="s">
        <v>2779</v>
      </c>
      <c r="C42" t="s">
        <v>2780</v>
      </c>
      <c r="D42" t="s">
        <v>2808</v>
      </c>
      <c r="E42"/>
      <c r="F42" t="s">
        <v>213</v>
      </c>
      <c r="G42" t="s">
        <v>306</v>
      </c>
      <c r="H42" t="s">
        <v>214</v>
      </c>
      <c r="I42" s="77">
        <v>4.1500000000000004</v>
      </c>
      <c r="J42" t="s">
        <v>112</v>
      </c>
      <c r="K42" t="s">
        <v>102</v>
      </c>
      <c r="L42" s="78">
        <v>3.1E-2</v>
      </c>
      <c r="M42" s="78">
        <v>2.3599999999999999E-2</v>
      </c>
      <c r="N42" s="77">
        <v>1518.9</v>
      </c>
      <c r="O42" s="77">
        <v>122.03</v>
      </c>
      <c r="P42" s="77">
        <v>1.8535136699999999</v>
      </c>
      <c r="Q42" s="78">
        <v>8.0000000000000004E-4</v>
      </c>
      <c r="R42" s="78">
        <v>0</v>
      </c>
    </row>
    <row r="43" spans="2:18">
      <c r="B43" t="s">
        <v>2779</v>
      </c>
      <c r="C43" t="s">
        <v>2780</v>
      </c>
      <c r="D43" t="s">
        <v>2809</v>
      </c>
      <c r="E43"/>
      <c r="F43" t="s">
        <v>213</v>
      </c>
      <c r="G43" t="s">
        <v>306</v>
      </c>
      <c r="H43" t="s">
        <v>214</v>
      </c>
      <c r="I43" s="77">
        <v>5.86</v>
      </c>
      <c r="J43" t="s">
        <v>112</v>
      </c>
      <c r="K43" t="s">
        <v>102</v>
      </c>
      <c r="L43" s="78">
        <v>0.01</v>
      </c>
      <c r="M43" s="78">
        <v>3.2199999999999999E-2</v>
      </c>
      <c r="N43" s="77">
        <v>2942.46</v>
      </c>
      <c r="O43" s="77">
        <v>110.16</v>
      </c>
      <c r="P43" s="77">
        <v>3.2414139359999998</v>
      </c>
      <c r="Q43" s="78">
        <v>1.4E-3</v>
      </c>
      <c r="R43" s="78">
        <v>1E-4</v>
      </c>
    </row>
    <row r="44" spans="2:18">
      <c r="B44" t="s">
        <v>2779</v>
      </c>
      <c r="C44" t="s">
        <v>2780</v>
      </c>
      <c r="D44" t="s">
        <v>2810</v>
      </c>
      <c r="E44"/>
      <c r="F44" t="s">
        <v>213</v>
      </c>
      <c r="G44" t="s">
        <v>306</v>
      </c>
      <c r="H44" t="s">
        <v>214</v>
      </c>
      <c r="I44" s="77">
        <v>5.16</v>
      </c>
      <c r="J44" t="s">
        <v>112</v>
      </c>
      <c r="K44" t="s">
        <v>102</v>
      </c>
      <c r="L44" s="78">
        <v>1.29E-2</v>
      </c>
      <c r="M44" s="78">
        <v>5.1400000000000001E-2</v>
      </c>
      <c r="N44" s="77">
        <v>1956.33</v>
      </c>
      <c r="O44" s="77">
        <v>114.02</v>
      </c>
      <c r="P44" s="77">
        <v>2.2306074659999999</v>
      </c>
      <c r="Q44" s="78">
        <v>8.9999999999999998E-4</v>
      </c>
      <c r="R44" s="78">
        <v>0</v>
      </c>
    </row>
    <row r="45" spans="2:18">
      <c r="B45" t="s">
        <v>2779</v>
      </c>
      <c r="C45" t="s">
        <v>2780</v>
      </c>
      <c r="D45" t="s">
        <v>2811</v>
      </c>
      <c r="E45"/>
      <c r="F45" t="s">
        <v>213</v>
      </c>
      <c r="G45" t="s">
        <v>306</v>
      </c>
      <c r="H45" t="s">
        <v>214</v>
      </c>
      <c r="I45" s="77">
        <v>5.13</v>
      </c>
      <c r="J45" t="s">
        <v>112</v>
      </c>
      <c r="K45" t="s">
        <v>102</v>
      </c>
      <c r="L45" s="78">
        <v>1.6400000000000001E-2</v>
      </c>
      <c r="M45" s="78">
        <v>5.2299999999999999E-2</v>
      </c>
      <c r="N45" s="77">
        <v>805.35</v>
      </c>
      <c r="O45" s="77">
        <v>123.95</v>
      </c>
      <c r="P45" s="77">
        <v>0.998231325</v>
      </c>
      <c r="Q45" s="78">
        <v>4.0000000000000002E-4</v>
      </c>
      <c r="R45" s="78">
        <v>0</v>
      </c>
    </row>
    <row r="46" spans="2:18">
      <c r="B46" t="s">
        <v>2779</v>
      </c>
      <c r="C46" t="s">
        <v>2780</v>
      </c>
      <c r="D46" t="s">
        <v>2812</v>
      </c>
      <c r="E46"/>
      <c r="F46" t="s">
        <v>213</v>
      </c>
      <c r="G46" t="s">
        <v>306</v>
      </c>
      <c r="H46" t="s">
        <v>214</v>
      </c>
      <c r="I46" s="77">
        <v>3.6</v>
      </c>
      <c r="J46" t="s">
        <v>127</v>
      </c>
      <c r="K46" t="s">
        <v>102</v>
      </c>
      <c r="L46" s="78">
        <v>5.5399999999999998E-2</v>
      </c>
      <c r="M46" s="78">
        <v>5.3400000000000003E-2</v>
      </c>
      <c r="N46" s="77">
        <v>32.08</v>
      </c>
      <c r="O46" s="77">
        <v>101.84</v>
      </c>
      <c r="P46" s="77">
        <v>3.2670272E-2</v>
      </c>
      <c r="Q46" s="78">
        <v>0</v>
      </c>
      <c r="R46" s="78">
        <v>0</v>
      </c>
    </row>
    <row r="47" spans="2:18">
      <c r="B47" t="s">
        <v>2779</v>
      </c>
      <c r="C47" t="s">
        <v>2780</v>
      </c>
      <c r="D47" t="s">
        <v>2813</v>
      </c>
      <c r="E47"/>
      <c r="F47" t="s">
        <v>213</v>
      </c>
      <c r="G47" t="s">
        <v>306</v>
      </c>
      <c r="H47" t="s">
        <v>214</v>
      </c>
      <c r="I47" s="77">
        <v>5.26</v>
      </c>
      <c r="J47" t="s">
        <v>127</v>
      </c>
      <c r="K47" t="s">
        <v>102</v>
      </c>
      <c r="L47" s="78">
        <v>6.7100000000000007E-2</v>
      </c>
      <c r="M47" s="78">
        <v>4.3499999999999997E-2</v>
      </c>
      <c r="N47" s="77">
        <v>383.58</v>
      </c>
      <c r="O47" s="77">
        <v>101.05</v>
      </c>
      <c r="P47" s="77">
        <v>0.38760759</v>
      </c>
      <c r="Q47" s="78">
        <v>2.0000000000000001E-4</v>
      </c>
      <c r="R47" s="78">
        <v>0</v>
      </c>
    </row>
    <row r="48" spans="2:18">
      <c r="B48" t="s">
        <v>2779</v>
      </c>
      <c r="C48" t="s">
        <v>2780</v>
      </c>
      <c r="D48" t="s">
        <v>2814</v>
      </c>
      <c r="E48"/>
      <c r="F48" t="s">
        <v>213</v>
      </c>
      <c r="G48" t="s">
        <v>2790</v>
      </c>
      <c r="H48" t="s">
        <v>214</v>
      </c>
      <c r="I48" s="77">
        <v>0.01</v>
      </c>
      <c r="J48" t="s">
        <v>123</v>
      </c>
      <c r="K48" t="s">
        <v>102</v>
      </c>
      <c r="L48" s="78">
        <v>0</v>
      </c>
      <c r="M48" s="78">
        <v>-0.1701</v>
      </c>
      <c r="N48" s="77">
        <v>-0.05</v>
      </c>
      <c r="O48" s="77">
        <v>3759.0193100000001</v>
      </c>
      <c r="P48" s="77">
        <v>-1.8795096549999999E-3</v>
      </c>
      <c r="Q48" s="78">
        <v>0</v>
      </c>
      <c r="R48" s="78">
        <v>0</v>
      </c>
    </row>
    <row r="49" spans="2:18">
      <c r="B49" t="s">
        <v>2779</v>
      </c>
      <c r="C49" t="s">
        <v>2780</v>
      </c>
      <c r="D49" t="s">
        <v>2815</v>
      </c>
      <c r="E49"/>
      <c r="F49" t="s">
        <v>213</v>
      </c>
      <c r="G49" t="s">
        <v>2790</v>
      </c>
      <c r="H49" t="s">
        <v>214</v>
      </c>
      <c r="I49" s="77">
        <v>0.01</v>
      </c>
      <c r="J49" t="s">
        <v>123</v>
      </c>
      <c r="K49" t="s">
        <v>102</v>
      </c>
      <c r="L49" s="78">
        <v>0</v>
      </c>
      <c r="M49" s="78">
        <v>-0.2344</v>
      </c>
      <c r="N49" s="77">
        <v>-0.02</v>
      </c>
      <c r="O49" s="77">
        <v>17955.116085000001</v>
      </c>
      <c r="P49" s="77">
        <v>-3.591023217E-3</v>
      </c>
      <c r="Q49" s="78">
        <v>0</v>
      </c>
      <c r="R49" s="78">
        <v>0</v>
      </c>
    </row>
    <row r="50" spans="2:18">
      <c r="B50" t="s">
        <v>2779</v>
      </c>
      <c r="C50" t="s">
        <v>2780</v>
      </c>
      <c r="D50" t="s">
        <v>2816</v>
      </c>
      <c r="E50"/>
      <c r="F50" t="s">
        <v>213</v>
      </c>
      <c r="G50" t="s">
        <v>2817</v>
      </c>
      <c r="H50" t="s">
        <v>214</v>
      </c>
      <c r="I50" s="77">
        <v>0.01</v>
      </c>
      <c r="J50" t="s">
        <v>123</v>
      </c>
      <c r="K50" t="s">
        <v>102</v>
      </c>
      <c r="L50" s="78">
        <v>0</v>
      </c>
      <c r="M50" s="78">
        <v>-0.18440000000000001</v>
      </c>
      <c r="N50" s="77">
        <v>-0.04</v>
      </c>
      <c r="O50" s="77">
        <v>5826.3230649999996</v>
      </c>
      <c r="P50" s="77">
        <v>-2.330529226E-3</v>
      </c>
      <c r="Q50" s="78">
        <v>0</v>
      </c>
      <c r="R50" s="78">
        <v>0</v>
      </c>
    </row>
    <row r="51" spans="2:18">
      <c r="B51" s="79" t="s">
        <v>2818</v>
      </c>
      <c r="I51" s="81">
        <v>0</v>
      </c>
      <c r="M51" s="80">
        <v>0</v>
      </c>
      <c r="N51" s="81">
        <v>0</v>
      </c>
      <c r="P51" s="81">
        <v>0</v>
      </c>
      <c r="Q51" s="80">
        <v>0</v>
      </c>
      <c r="R51" s="80">
        <v>0</v>
      </c>
    </row>
    <row r="52" spans="2:18">
      <c r="B52" t="s">
        <v>213</v>
      </c>
      <c r="D52" t="s">
        <v>213</v>
      </c>
      <c r="F52" t="s">
        <v>213</v>
      </c>
      <c r="I52" s="77">
        <v>0</v>
      </c>
      <c r="J52" t="s">
        <v>213</v>
      </c>
      <c r="K52" t="s">
        <v>213</v>
      </c>
      <c r="L52" s="78">
        <v>0</v>
      </c>
      <c r="M52" s="78">
        <v>0</v>
      </c>
      <c r="N52" s="77">
        <v>0</v>
      </c>
      <c r="O52" s="77">
        <v>0</v>
      </c>
      <c r="P52" s="77">
        <v>0</v>
      </c>
      <c r="Q52" s="78">
        <v>0</v>
      </c>
      <c r="R52" s="78">
        <v>0</v>
      </c>
    </row>
    <row r="53" spans="2:18">
      <c r="B53" s="79" t="s">
        <v>2819</v>
      </c>
      <c r="I53" s="81">
        <v>4.97</v>
      </c>
      <c r="M53" s="80">
        <v>4.7100000000000003E-2</v>
      </c>
      <c r="N53" s="81">
        <v>315932.65000000002</v>
      </c>
      <c r="P53" s="81">
        <v>518.60400294491922</v>
      </c>
      <c r="Q53" s="80">
        <v>0.21829999999999999</v>
      </c>
      <c r="R53" s="80">
        <v>1.0999999999999999E-2</v>
      </c>
    </row>
    <row r="54" spans="2:18">
      <c r="B54" t="s">
        <v>2820</v>
      </c>
      <c r="C54" t="s">
        <v>2780</v>
      </c>
      <c r="D54" t="s">
        <v>2821</v>
      </c>
      <c r="E54"/>
      <c r="F54" t="s">
        <v>421</v>
      </c>
      <c r="G54" t="s">
        <v>2822</v>
      </c>
      <c r="H54" t="s">
        <v>209</v>
      </c>
      <c r="I54" s="77">
        <v>2.16</v>
      </c>
      <c r="J54" t="s">
        <v>112</v>
      </c>
      <c r="K54" t="s">
        <v>106</v>
      </c>
      <c r="L54" s="78">
        <v>9.8500000000000004E-2</v>
      </c>
      <c r="M54" s="78">
        <v>6.0299999999999999E-2</v>
      </c>
      <c r="N54" s="77">
        <v>6077.16</v>
      </c>
      <c r="O54" s="77">
        <v>110.91</v>
      </c>
      <c r="P54" s="77">
        <v>24.170278867415998</v>
      </c>
      <c r="Q54" s="78">
        <v>1.0200000000000001E-2</v>
      </c>
      <c r="R54" s="78">
        <v>5.0000000000000001E-4</v>
      </c>
    </row>
    <row r="55" spans="2:18">
      <c r="B55" t="s">
        <v>2823</v>
      </c>
      <c r="C55" t="s">
        <v>2780</v>
      </c>
      <c r="D55" t="s">
        <v>2824</v>
      </c>
      <c r="E55"/>
      <c r="F55" t="s">
        <v>421</v>
      </c>
      <c r="G55" t="s">
        <v>2825</v>
      </c>
      <c r="H55" t="s">
        <v>209</v>
      </c>
      <c r="I55" s="77">
        <v>7.29</v>
      </c>
      <c r="J55" t="s">
        <v>753</v>
      </c>
      <c r="K55" t="s">
        <v>102</v>
      </c>
      <c r="L55" s="78">
        <v>3.1899999999999998E-2</v>
      </c>
      <c r="M55" s="78">
        <v>2.6100000000000002E-2</v>
      </c>
      <c r="N55" s="77">
        <v>862.5</v>
      </c>
      <c r="O55" s="77">
        <v>111.97</v>
      </c>
      <c r="P55" s="77">
        <v>0.96574125</v>
      </c>
      <c r="Q55" s="78">
        <v>4.0000000000000002E-4</v>
      </c>
      <c r="R55" s="78">
        <v>0</v>
      </c>
    </row>
    <row r="56" spans="2:18">
      <c r="B56" t="s">
        <v>2823</v>
      </c>
      <c r="C56" t="s">
        <v>2780</v>
      </c>
      <c r="D56" t="s">
        <v>2826</v>
      </c>
      <c r="E56"/>
      <c r="F56" t="s">
        <v>421</v>
      </c>
      <c r="G56" t="s">
        <v>2827</v>
      </c>
      <c r="H56" t="s">
        <v>209</v>
      </c>
      <c r="I56" s="77">
        <v>7.2</v>
      </c>
      <c r="J56" t="s">
        <v>753</v>
      </c>
      <c r="K56" t="s">
        <v>102</v>
      </c>
      <c r="L56" s="78">
        <v>3.1899999999999998E-2</v>
      </c>
      <c r="M56" s="78">
        <v>2.8299999999999999E-2</v>
      </c>
      <c r="N56" s="77">
        <v>123.21</v>
      </c>
      <c r="O56" s="77">
        <v>113.11</v>
      </c>
      <c r="P56" s="77">
        <v>0.13936283099999999</v>
      </c>
      <c r="Q56" s="78">
        <v>1E-4</v>
      </c>
      <c r="R56" s="78">
        <v>0</v>
      </c>
    </row>
    <row r="57" spans="2:18">
      <c r="B57" t="s">
        <v>2823</v>
      </c>
      <c r="C57" t="s">
        <v>2780</v>
      </c>
      <c r="D57" t="s">
        <v>2828</v>
      </c>
      <c r="E57"/>
      <c r="F57" t="s">
        <v>421</v>
      </c>
      <c r="G57" t="s">
        <v>2829</v>
      </c>
      <c r="H57" t="s">
        <v>209</v>
      </c>
      <c r="I57" s="77">
        <v>7.24</v>
      </c>
      <c r="J57" t="s">
        <v>753</v>
      </c>
      <c r="K57" t="s">
        <v>102</v>
      </c>
      <c r="L57" s="78">
        <v>3.1699999999999999E-2</v>
      </c>
      <c r="M57" s="78">
        <v>2.3800000000000002E-2</v>
      </c>
      <c r="N57" s="77">
        <v>616.07000000000005</v>
      </c>
      <c r="O57" s="77">
        <v>116.54</v>
      </c>
      <c r="P57" s="77">
        <v>0.71796797800000001</v>
      </c>
      <c r="Q57" s="78">
        <v>2.9999999999999997E-4</v>
      </c>
      <c r="R57" s="78">
        <v>0</v>
      </c>
    </row>
    <row r="58" spans="2:18">
      <c r="B58" t="s">
        <v>2823</v>
      </c>
      <c r="C58" t="s">
        <v>2780</v>
      </c>
      <c r="D58" t="s">
        <v>2830</v>
      </c>
      <c r="E58"/>
      <c r="F58" t="s">
        <v>421</v>
      </c>
      <c r="G58" t="s">
        <v>2831</v>
      </c>
      <c r="H58" t="s">
        <v>209</v>
      </c>
      <c r="I58" s="77">
        <v>7.23</v>
      </c>
      <c r="J58" t="s">
        <v>753</v>
      </c>
      <c r="K58" t="s">
        <v>102</v>
      </c>
      <c r="L58" s="78">
        <v>3.1699999999999999E-2</v>
      </c>
      <c r="M58" s="78">
        <v>2.4E-2</v>
      </c>
      <c r="N58" s="77">
        <v>862.5</v>
      </c>
      <c r="O58" s="77">
        <v>116.66</v>
      </c>
      <c r="P58" s="77">
        <v>1.0061925</v>
      </c>
      <c r="Q58" s="78">
        <v>4.0000000000000002E-4</v>
      </c>
      <c r="R58" s="78">
        <v>0</v>
      </c>
    </row>
    <row r="59" spans="2:18">
      <c r="B59" t="s">
        <v>2823</v>
      </c>
      <c r="C59" t="s">
        <v>2780</v>
      </c>
      <c r="D59" t="s">
        <v>2832</v>
      </c>
      <c r="E59"/>
      <c r="F59" t="s">
        <v>421</v>
      </c>
      <c r="G59" t="s">
        <v>2833</v>
      </c>
      <c r="H59" t="s">
        <v>209</v>
      </c>
      <c r="I59" s="77">
        <v>7.14</v>
      </c>
      <c r="J59" t="s">
        <v>753</v>
      </c>
      <c r="K59" t="s">
        <v>102</v>
      </c>
      <c r="L59" s="78">
        <v>3.15E-2</v>
      </c>
      <c r="M59" s="78">
        <v>3.1800000000000002E-2</v>
      </c>
      <c r="N59" s="77">
        <v>616.07000000000005</v>
      </c>
      <c r="O59" s="77">
        <v>109.88</v>
      </c>
      <c r="P59" s="77">
        <v>0.67693771599999997</v>
      </c>
      <c r="Q59" s="78">
        <v>2.9999999999999997E-4</v>
      </c>
      <c r="R59" s="78">
        <v>0</v>
      </c>
    </row>
    <row r="60" spans="2:18">
      <c r="B60" t="s">
        <v>2823</v>
      </c>
      <c r="C60" t="s">
        <v>2780</v>
      </c>
      <c r="D60" t="s">
        <v>2834</v>
      </c>
      <c r="E60"/>
      <c r="F60" t="s">
        <v>421</v>
      </c>
      <c r="G60" t="s">
        <v>2835</v>
      </c>
      <c r="H60" t="s">
        <v>209</v>
      </c>
      <c r="I60" s="77">
        <v>7.15</v>
      </c>
      <c r="J60" t="s">
        <v>753</v>
      </c>
      <c r="K60" t="s">
        <v>102</v>
      </c>
      <c r="L60" s="78">
        <v>2.6599999999999999E-2</v>
      </c>
      <c r="M60" s="78">
        <v>3.9899999999999998E-2</v>
      </c>
      <c r="N60" s="77">
        <v>1296.99</v>
      </c>
      <c r="O60" s="77">
        <v>99.42</v>
      </c>
      <c r="P60" s="77">
        <v>1.2894674580000001</v>
      </c>
      <c r="Q60" s="78">
        <v>5.0000000000000001E-4</v>
      </c>
      <c r="R60" s="78">
        <v>0</v>
      </c>
    </row>
    <row r="61" spans="2:18">
      <c r="B61" t="s">
        <v>2823</v>
      </c>
      <c r="C61" t="s">
        <v>2780</v>
      </c>
      <c r="D61" t="s">
        <v>2836</v>
      </c>
      <c r="E61"/>
      <c r="F61" t="s">
        <v>421</v>
      </c>
      <c r="G61" t="s">
        <v>2837</v>
      </c>
      <c r="H61" t="s">
        <v>209</v>
      </c>
      <c r="I61" s="77">
        <v>7.26</v>
      </c>
      <c r="J61" t="s">
        <v>753</v>
      </c>
      <c r="K61" t="s">
        <v>102</v>
      </c>
      <c r="L61" s="78">
        <v>1.89E-2</v>
      </c>
      <c r="M61" s="78">
        <v>4.3700000000000003E-2</v>
      </c>
      <c r="N61" s="77">
        <v>1313.59</v>
      </c>
      <c r="O61" s="77">
        <v>91.14</v>
      </c>
      <c r="P61" s="77">
        <v>1.1972059260000001</v>
      </c>
      <c r="Q61" s="78">
        <v>5.0000000000000001E-4</v>
      </c>
      <c r="R61" s="78">
        <v>0</v>
      </c>
    </row>
    <row r="62" spans="2:18">
      <c r="B62" t="s">
        <v>2823</v>
      </c>
      <c r="C62" t="s">
        <v>2780</v>
      </c>
      <c r="D62" t="s">
        <v>2838</v>
      </c>
      <c r="E62"/>
      <c r="F62" t="s">
        <v>421</v>
      </c>
      <c r="G62" t="s">
        <v>584</v>
      </c>
      <c r="H62" t="s">
        <v>209</v>
      </c>
      <c r="I62" s="77">
        <v>7.1</v>
      </c>
      <c r="J62" t="s">
        <v>753</v>
      </c>
      <c r="K62" t="s">
        <v>102</v>
      </c>
      <c r="L62" s="78">
        <v>1.9E-2</v>
      </c>
      <c r="M62" s="78">
        <v>5.7099999999999998E-2</v>
      </c>
      <c r="N62" s="77">
        <v>1997.53</v>
      </c>
      <c r="O62" s="77">
        <v>83.3</v>
      </c>
      <c r="P62" s="77">
        <v>1.6639424899999999</v>
      </c>
      <c r="Q62" s="78">
        <v>6.9999999999999999E-4</v>
      </c>
      <c r="R62" s="78">
        <v>0</v>
      </c>
    </row>
    <row r="63" spans="2:18">
      <c r="B63" t="s">
        <v>2839</v>
      </c>
      <c r="C63" t="s">
        <v>2780</v>
      </c>
      <c r="D63" t="s">
        <v>2840</v>
      </c>
      <c r="E63"/>
      <c r="F63" t="s">
        <v>524</v>
      </c>
      <c r="G63" t="s">
        <v>251</v>
      </c>
      <c r="H63" t="s">
        <v>2284</v>
      </c>
      <c r="I63" s="77">
        <v>5.01</v>
      </c>
      <c r="J63" t="s">
        <v>403</v>
      </c>
      <c r="K63" t="s">
        <v>102</v>
      </c>
      <c r="L63" s="78">
        <v>2.75E-2</v>
      </c>
      <c r="M63" s="78">
        <v>8.2900000000000001E-2</v>
      </c>
      <c r="N63" s="77">
        <v>1186.24</v>
      </c>
      <c r="O63" s="77">
        <v>94.48</v>
      </c>
      <c r="P63" s="77">
        <v>1.120759552</v>
      </c>
      <c r="Q63" s="78">
        <v>5.0000000000000001E-4</v>
      </c>
      <c r="R63" s="78">
        <v>0</v>
      </c>
    </row>
    <row r="64" spans="2:18">
      <c r="B64" t="s">
        <v>2839</v>
      </c>
      <c r="C64" t="s">
        <v>2780</v>
      </c>
      <c r="D64" t="s">
        <v>2841</v>
      </c>
      <c r="E64"/>
      <c r="F64" t="s">
        <v>524</v>
      </c>
      <c r="G64" t="s">
        <v>483</v>
      </c>
      <c r="H64" t="s">
        <v>2284</v>
      </c>
      <c r="I64" s="77">
        <v>4.99</v>
      </c>
      <c r="J64" t="s">
        <v>403</v>
      </c>
      <c r="K64" t="s">
        <v>102</v>
      </c>
      <c r="L64" s="78">
        <v>2.75E-2</v>
      </c>
      <c r="M64" s="78">
        <v>8.9099999999999999E-2</v>
      </c>
      <c r="N64" s="77">
        <v>204.75</v>
      </c>
      <c r="O64" s="77">
        <v>94.58</v>
      </c>
      <c r="P64" s="77">
        <v>0.19365255000000001</v>
      </c>
      <c r="Q64" s="78">
        <v>1E-4</v>
      </c>
      <c r="R64" s="78">
        <v>0</v>
      </c>
    </row>
    <row r="65" spans="2:18">
      <c r="B65" t="s">
        <v>2839</v>
      </c>
      <c r="C65" t="s">
        <v>2780</v>
      </c>
      <c r="D65" t="s">
        <v>2842</v>
      </c>
      <c r="E65"/>
      <c r="F65" t="s">
        <v>524</v>
      </c>
      <c r="G65" t="s">
        <v>270</v>
      </c>
      <c r="H65" t="s">
        <v>2284</v>
      </c>
      <c r="I65" s="77">
        <v>5.03</v>
      </c>
      <c r="J65" t="s">
        <v>403</v>
      </c>
      <c r="K65" t="s">
        <v>102</v>
      </c>
      <c r="L65" s="78">
        <v>2.75E-2</v>
      </c>
      <c r="M65" s="78">
        <v>7.0199999999999999E-2</v>
      </c>
      <c r="N65" s="77">
        <v>626.95000000000005</v>
      </c>
      <c r="O65" s="77">
        <v>100.25</v>
      </c>
      <c r="P65" s="77">
        <v>0.62851737500000004</v>
      </c>
      <c r="Q65" s="78">
        <v>2.9999999999999997E-4</v>
      </c>
      <c r="R65" s="78">
        <v>0</v>
      </c>
    </row>
    <row r="66" spans="2:18">
      <c r="B66" t="s">
        <v>2843</v>
      </c>
      <c r="C66" t="s">
        <v>2780</v>
      </c>
      <c r="D66" t="s">
        <v>2844</v>
      </c>
      <c r="E66"/>
      <c r="F66" t="s">
        <v>524</v>
      </c>
      <c r="G66" t="s">
        <v>236</v>
      </c>
      <c r="H66" t="s">
        <v>2284</v>
      </c>
      <c r="I66" s="77">
        <v>3.19</v>
      </c>
      <c r="J66" t="s">
        <v>123</v>
      </c>
      <c r="K66" t="s">
        <v>102</v>
      </c>
      <c r="L66" s="78">
        <v>4.4999999999999998E-2</v>
      </c>
      <c r="M66" s="78">
        <v>4.5699999999999998E-2</v>
      </c>
      <c r="N66" s="77">
        <v>4689.96</v>
      </c>
      <c r="O66" s="77">
        <v>124.66</v>
      </c>
      <c r="P66" s="77">
        <v>5.8465041360000001</v>
      </c>
      <c r="Q66" s="78">
        <v>2.5000000000000001E-3</v>
      </c>
      <c r="R66" s="78">
        <v>1E-4</v>
      </c>
    </row>
    <row r="67" spans="2:18">
      <c r="B67" t="s">
        <v>2843</v>
      </c>
      <c r="C67" t="s">
        <v>2780</v>
      </c>
      <c r="D67" t="s">
        <v>2845</v>
      </c>
      <c r="E67"/>
      <c r="F67" t="s">
        <v>444</v>
      </c>
      <c r="G67" t="s">
        <v>2846</v>
      </c>
      <c r="H67" t="s">
        <v>209</v>
      </c>
      <c r="I67" s="77">
        <v>4.95</v>
      </c>
      <c r="J67" t="s">
        <v>753</v>
      </c>
      <c r="K67" t="s">
        <v>102</v>
      </c>
      <c r="L67" s="78">
        <v>4.2000000000000003E-2</v>
      </c>
      <c r="M67" s="78">
        <v>4.2599999999999999E-2</v>
      </c>
      <c r="N67" s="77">
        <v>463.27</v>
      </c>
      <c r="O67" s="77">
        <v>114.61</v>
      </c>
      <c r="P67" s="77">
        <v>0.53095374699999998</v>
      </c>
      <c r="Q67" s="78">
        <v>2.0000000000000001E-4</v>
      </c>
      <c r="R67" s="78">
        <v>0</v>
      </c>
    </row>
    <row r="68" spans="2:18">
      <c r="B68" s="83" t="s">
        <v>2847</v>
      </c>
      <c r="C68" t="s">
        <v>2780</v>
      </c>
      <c r="D68" t="s">
        <v>2848</v>
      </c>
      <c r="E68"/>
      <c r="F68" t="s">
        <v>592</v>
      </c>
      <c r="G68" t="s">
        <v>517</v>
      </c>
      <c r="H68" t="s">
        <v>150</v>
      </c>
      <c r="I68" s="77">
        <v>1.98</v>
      </c>
      <c r="J68" t="s">
        <v>753</v>
      </c>
      <c r="K68" t="s">
        <v>102</v>
      </c>
      <c r="L68" s="78">
        <v>5.7000000000000002E-2</v>
      </c>
      <c r="M68" s="78">
        <v>1.7600000000000001E-2</v>
      </c>
      <c r="N68" s="77">
        <v>876.33</v>
      </c>
      <c r="O68" s="77">
        <v>126.49083849691327</v>
      </c>
      <c r="P68" s="77">
        <v>1.108477165</v>
      </c>
      <c r="Q68" s="78">
        <v>5.0000000000000001E-4</v>
      </c>
      <c r="R68" s="78">
        <v>0</v>
      </c>
    </row>
    <row r="69" spans="2:18">
      <c r="B69" s="83" t="s">
        <v>2847</v>
      </c>
      <c r="C69" t="s">
        <v>2780</v>
      </c>
      <c r="D69" t="s">
        <v>2849</v>
      </c>
      <c r="E69"/>
      <c r="F69" t="s">
        <v>592</v>
      </c>
      <c r="G69" t="s">
        <v>254</v>
      </c>
      <c r="H69" t="s">
        <v>150</v>
      </c>
      <c r="I69" s="77">
        <v>13.17</v>
      </c>
      <c r="J69" t="s">
        <v>753</v>
      </c>
      <c r="K69" t="s">
        <v>102</v>
      </c>
      <c r="L69" s="78">
        <v>2.1499999999999998E-2</v>
      </c>
      <c r="M69" s="78">
        <v>2.18E-2</v>
      </c>
      <c r="N69" s="77">
        <v>5862.61</v>
      </c>
      <c r="O69" s="77">
        <v>86.83</v>
      </c>
      <c r="P69" s="77">
        <v>5.0905042629999997</v>
      </c>
      <c r="Q69" s="78">
        <v>2.0999999999999999E-3</v>
      </c>
      <c r="R69" s="78">
        <v>1E-4</v>
      </c>
    </row>
    <row r="70" spans="2:18">
      <c r="B70" t="s">
        <v>2850</v>
      </c>
      <c r="C70" t="s">
        <v>2780</v>
      </c>
      <c r="D70" t="s">
        <v>2851</v>
      </c>
      <c r="E70"/>
      <c r="F70" t="s">
        <v>576</v>
      </c>
      <c r="G70" t="s">
        <v>284</v>
      </c>
      <c r="H70" t="s">
        <v>209</v>
      </c>
      <c r="I70" s="77">
        <v>8.15</v>
      </c>
      <c r="J70" t="s">
        <v>866</v>
      </c>
      <c r="K70" t="s">
        <v>102</v>
      </c>
      <c r="L70" s="78">
        <v>3.5200000000000002E-2</v>
      </c>
      <c r="M70" s="78">
        <v>3.2599999999999997E-2</v>
      </c>
      <c r="N70" s="77">
        <v>1838.47</v>
      </c>
      <c r="O70" s="77">
        <v>105.2</v>
      </c>
      <c r="P70" s="77">
        <v>1.9340704399999999</v>
      </c>
      <c r="Q70" s="78">
        <v>8.0000000000000004E-4</v>
      </c>
      <c r="R70" s="78">
        <v>0</v>
      </c>
    </row>
    <row r="71" spans="2:18">
      <c r="B71" t="s">
        <v>2850</v>
      </c>
      <c r="C71" t="s">
        <v>2780</v>
      </c>
      <c r="D71" t="s">
        <v>2852</v>
      </c>
      <c r="E71"/>
      <c r="F71" t="s">
        <v>576</v>
      </c>
      <c r="G71" t="s">
        <v>284</v>
      </c>
      <c r="H71" t="s">
        <v>209</v>
      </c>
      <c r="I71" s="77">
        <v>8.1300000000000008</v>
      </c>
      <c r="J71" t="s">
        <v>866</v>
      </c>
      <c r="K71" t="s">
        <v>102</v>
      </c>
      <c r="L71" s="78">
        <v>3.6200000000000003E-2</v>
      </c>
      <c r="M71" s="78">
        <v>3.3000000000000002E-2</v>
      </c>
      <c r="N71" s="77">
        <v>384.72</v>
      </c>
      <c r="O71" s="77">
        <v>104.66</v>
      </c>
      <c r="P71" s="77">
        <v>0.40264795199999998</v>
      </c>
      <c r="Q71" s="78">
        <v>2.0000000000000001E-4</v>
      </c>
      <c r="R71" s="78">
        <v>0</v>
      </c>
    </row>
    <row r="72" spans="2:18">
      <c r="B72" t="s">
        <v>2850</v>
      </c>
      <c r="C72" t="s">
        <v>2780</v>
      </c>
      <c r="D72" t="s">
        <v>2853</v>
      </c>
      <c r="E72"/>
      <c r="F72" t="s">
        <v>576</v>
      </c>
      <c r="G72" t="s">
        <v>284</v>
      </c>
      <c r="H72" t="s">
        <v>209</v>
      </c>
      <c r="I72" s="77">
        <v>7.97</v>
      </c>
      <c r="J72" t="s">
        <v>866</v>
      </c>
      <c r="K72" t="s">
        <v>102</v>
      </c>
      <c r="L72" s="78">
        <v>4.0000000000000002E-4</v>
      </c>
      <c r="M72" s="78">
        <v>3.7100000000000001E-2</v>
      </c>
      <c r="N72" s="77">
        <v>386.14</v>
      </c>
      <c r="O72" s="77">
        <v>108.27</v>
      </c>
      <c r="P72" s="77">
        <v>0.41807377800000001</v>
      </c>
      <c r="Q72" s="78">
        <v>2.0000000000000001E-4</v>
      </c>
      <c r="R72" s="78">
        <v>0</v>
      </c>
    </row>
    <row r="73" spans="2:18">
      <c r="B73" t="s">
        <v>2850</v>
      </c>
      <c r="C73" t="s">
        <v>2780</v>
      </c>
      <c r="D73" t="s">
        <v>2854</v>
      </c>
      <c r="E73"/>
      <c r="F73" t="s">
        <v>576</v>
      </c>
      <c r="G73" t="s">
        <v>284</v>
      </c>
      <c r="H73" t="s">
        <v>209</v>
      </c>
      <c r="I73" s="77">
        <v>8.06</v>
      </c>
      <c r="J73" t="s">
        <v>866</v>
      </c>
      <c r="K73" t="s">
        <v>102</v>
      </c>
      <c r="L73" s="78">
        <v>3.7499999999999999E-2</v>
      </c>
      <c r="M73" s="78">
        <v>3.49E-2</v>
      </c>
      <c r="N73" s="77">
        <v>724.79</v>
      </c>
      <c r="O73" s="77">
        <v>108.92</v>
      </c>
      <c r="P73" s="77">
        <v>0.78944126800000003</v>
      </c>
      <c r="Q73" s="78">
        <v>2.9999999999999997E-4</v>
      </c>
      <c r="R73" s="78">
        <v>0</v>
      </c>
    </row>
    <row r="74" spans="2:18">
      <c r="B74" t="s">
        <v>2850</v>
      </c>
      <c r="C74" t="s">
        <v>2780</v>
      </c>
      <c r="D74" t="s">
        <v>2855</v>
      </c>
      <c r="E74"/>
      <c r="F74" t="s">
        <v>576</v>
      </c>
      <c r="G74" t="s">
        <v>284</v>
      </c>
      <c r="H74" t="s">
        <v>209</v>
      </c>
      <c r="I74" s="77">
        <v>8.2200000000000006</v>
      </c>
      <c r="J74" t="s">
        <v>866</v>
      </c>
      <c r="K74" t="s">
        <v>102</v>
      </c>
      <c r="L74" s="78">
        <v>2.9999999999999997E-4</v>
      </c>
      <c r="M74" s="78">
        <v>3.0800000000000001E-2</v>
      </c>
      <c r="N74" s="77">
        <v>730.9</v>
      </c>
      <c r="O74" s="77">
        <v>105.8</v>
      </c>
      <c r="P74" s="77">
        <v>0.77329219999999999</v>
      </c>
      <c r="Q74" s="78">
        <v>2.9999999999999997E-4</v>
      </c>
      <c r="R74" s="78">
        <v>0</v>
      </c>
    </row>
    <row r="75" spans="2:18">
      <c r="B75" t="s">
        <v>2850</v>
      </c>
      <c r="C75" t="s">
        <v>2780</v>
      </c>
      <c r="D75" t="s">
        <v>2856</v>
      </c>
      <c r="E75"/>
      <c r="F75" t="s">
        <v>576</v>
      </c>
      <c r="G75" t="s">
        <v>284</v>
      </c>
      <c r="H75" t="s">
        <v>209</v>
      </c>
      <c r="I75" s="77">
        <v>8.2899999999999991</v>
      </c>
      <c r="J75" t="s">
        <v>866</v>
      </c>
      <c r="K75" t="s">
        <v>102</v>
      </c>
      <c r="L75" s="78">
        <v>3.2000000000000001E-2</v>
      </c>
      <c r="M75" s="78">
        <v>2.93E-2</v>
      </c>
      <c r="N75" s="77">
        <v>678.49</v>
      </c>
      <c r="O75" s="77">
        <v>100.13</v>
      </c>
      <c r="P75" s="77">
        <v>0.67937203700000004</v>
      </c>
      <c r="Q75" s="78">
        <v>2.9999999999999997E-4</v>
      </c>
      <c r="R75" s="78">
        <v>0</v>
      </c>
    </row>
    <row r="76" spans="2:18">
      <c r="B76" t="s">
        <v>2850</v>
      </c>
      <c r="C76" t="s">
        <v>2780</v>
      </c>
      <c r="D76" t="s">
        <v>2857</v>
      </c>
      <c r="E76"/>
      <c r="F76" t="s">
        <v>576</v>
      </c>
      <c r="G76" t="s">
        <v>284</v>
      </c>
      <c r="H76" t="s">
        <v>209</v>
      </c>
      <c r="I76" s="77">
        <v>8.5299999999999994</v>
      </c>
      <c r="J76" t="s">
        <v>866</v>
      </c>
      <c r="K76" t="s">
        <v>102</v>
      </c>
      <c r="L76" s="78">
        <v>2.6800000000000001E-2</v>
      </c>
      <c r="M76" s="78">
        <v>2.4E-2</v>
      </c>
      <c r="N76" s="77">
        <v>48.18</v>
      </c>
      <c r="O76" s="77">
        <v>97.83</v>
      </c>
      <c r="P76" s="77">
        <v>4.7134493999999999E-2</v>
      </c>
      <c r="Q76" s="78">
        <v>0</v>
      </c>
      <c r="R76" s="78">
        <v>0</v>
      </c>
    </row>
    <row r="77" spans="2:18">
      <c r="B77" t="s">
        <v>2850</v>
      </c>
      <c r="C77" t="s">
        <v>2780</v>
      </c>
      <c r="D77" t="s">
        <v>2858</v>
      </c>
      <c r="E77"/>
      <c r="F77" t="s">
        <v>576</v>
      </c>
      <c r="G77" t="s">
        <v>284</v>
      </c>
      <c r="H77" t="s">
        <v>209</v>
      </c>
      <c r="I77" s="77">
        <v>8.5</v>
      </c>
      <c r="J77" t="s">
        <v>866</v>
      </c>
      <c r="K77" t="s">
        <v>102</v>
      </c>
      <c r="L77" s="78">
        <v>2.7300000000000001E-2</v>
      </c>
      <c r="M77" s="78">
        <v>2.4500000000000001E-2</v>
      </c>
      <c r="N77" s="77">
        <v>712.02</v>
      </c>
      <c r="O77" s="77">
        <v>94.34</v>
      </c>
      <c r="P77" s="77">
        <v>0.67171966800000005</v>
      </c>
      <c r="Q77" s="78">
        <v>2.9999999999999997E-4</v>
      </c>
      <c r="R77" s="78">
        <v>0</v>
      </c>
    </row>
    <row r="78" spans="2:18">
      <c r="B78" t="s">
        <v>2850</v>
      </c>
      <c r="C78" t="s">
        <v>2780</v>
      </c>
      <c r="D78" t="s">
        <v>2859</v>
      </c>
      <c r="E78"/>
      <c r="F78" t="s">
        <v>576</v>
      </c>
      <c r="G78" t="s">
        <v>284</v>
      </c>
      <c r="H78" t="s">
        <v>209</v>
      </c>
      <c r="I78" s="77">
        <v>8.5299999999999994</v>
      </c>
      <c r="J78" t="s">
        <v>866</v>
      </c>
      <c r="K78" t="s">
        <v>102</v>
      </c>
      <c r="L78" s="78">
        <v>2.6800000000000001E-2</v>
      </c>
      <c r="M78" s="78">
        <v>2.4E-2</v>
      </c>
      <c r="N78" s="77">
        <v>739</v>
      </c>
      <c r="O78" s="77">
        <v>92.79</v>
      </c>
      <c r="P78" s="77">
        <v>0.6857181</v>
      </c>
      <c r="Q78" s="78">
        <v>2.9999999999999997E-4</v>
      </c>
      <c r="R78" s="78">
        <v>0</v>
      </c>
    </row>
    <row r="79" spans="2:18">
      <c r="B79" t="s">
        <v>2850</v>
      </c>
      <c r="C79" t="s">
        <v>2780</v>
      </c>
      <c r="D79" t="s">
        <v>2860</v>
      </c>
      <c r="E79"/>
      <c r="F79" t="s">
        <v>576</v>
      </c>
      <c r="G79" t="s">
        <v>284</v>
      </c>
      <c r="H79" t="s">
        <v>209</v>
      </c>
      <c r="I79" s="77">
        <v>8.35</v>
      </c>
      <c r="J79" t="s">
        <v>866</v>
      </c>
      <c r="K79" t="s">
        <v>102</v>
      </c>
      <c r="L79" s="78">
        <v>3.0700000000000002E-2</v>
      </c>
      <c r="M79" s="78">
        <v>2.8000000000000001E-2</v>
      </c>
      <c r="N79" s="77">
        <v>442.34</v>
      </c>
      <c r="O79" s="77">
        <v>103.97</v>
      </c>
      <c r="P79" s="77">
        <v>0.459900898</v>
      </c>
      <c r="Q79" s="78">
        <v>2.0000000000000001E-4</v>
      </c>
      <c r="R79" s="78">
        <v>0</v>
      </c>
    </row>
    <row r="80" spans="2:18">
      <c r="B80" t="s">
        <v>2850</v>
      </c>
      <c r="C80" t="s">
        <v>2780</v>
      </c>
      <c r="D80" t="s">
        <v>2861</v>
      </c>
      <c r="E80"/>
      <c r="F80" t="s">
        <v>576</v>
      </c>
      <c r="G80" t="s">
        <v>284</v>
      </c>
      <c r="H80" t="s">
        <v>209</v>
      </c>
      <c r="I80" s="77">
        <v>8.56</v>
      </c>
      <c r="J80" t="s">
        <v>866</v>
      </c>
      <c r="K80" t="s">
        <v>102</v>
      </c>
      <c r="L80" s="78">
        <v>2.5999999999999999E-2</v>
      </c>
      <c r="M80" s="78">
        <v>2.3199999999999998E-2</v>
      </c>
      <c r="N80" s="77">
        <v>185.56</v>
      </c>
      <c r="O80" s="77">
        <v>95.01</v>
      </c>
      <c r="P80" s="77">
        <v>0.176300556</v>
      </c>
      <c r="Q80" s="78">
        <v>1E-4</v>
      </c>
      <c r="R80" s="78">
        <v>0</v>
      </c>
    </row>
    <row r="81" spans="2:18">
      <c r="B81" t="s">
        <v>2850</v>
      </c>
      <c r="C81" t="s">
        <v>2780</v>
      </c>
      <c r="D81" t="s">
        <v>2862</v>
      </c>
      <c r="E81"/>
      <c r="F81" t="s">
        <v>576</v>
      </c>
      <c r="G81" t="s">
        <v>284</v>
      </c>
      <c r="H81" t="s">
        <v>209</v>
      </c>
      <c r="I81" s="77">
        <v>8.61</v>
      </c>
      <c r="J81" t="s">
        <v>866</v>
      </c>
      <c r="K81" t="s">
        <v>102</v>
      </c>
      <c r="L81" s="78">
        <v>2.5000000000000001E-2</v>
      </c>
      <c r="M81" s="78">
        <v>2.2200000000000001E-2</v>
      </c>
      <c r="N81" s="77">
        <v>290.95</v>
      </c>
      <c r="O81" s="77">
        <v>97.65</v>
      </c>
      <c r="P81" s="77">
        <v>0.28411267499999998</v>
      </c>
      <c r="Q81" s="78">
        <v>1E-4</v>
      </c>
      <c r="R81" s="78">
        <v>0</v>
      </c>
    </row>
    <row r="82" spans="2:18">
      <c r="B82" t="s">
        <v>2850</v>
      </c>
      <c r="C82" t="s">
        <v>2780</v>
      </c>
      <c r="D82" t="s">
        <v>2863</v>
      </c>
      <c r="E82"/>
      <c r="F82" t="s">
        <v>576</v>
      </c>
      <c r="G82" t="s">
        <v>284</v>
      </c>
      <c r="H82" t="s">
        <v>209</v>
      </c>
      <c r="I82" s="77">
        <v>8.5299999999999994</v>
      </c>
      <c r="J82" t="s">
        <v>866</v>
      </c>
      <c r="K82" t="s">
        <v>102</v>
      </c>
      <c r="L82" s="78">
        <v>2.6800000000000001E-2</v>
      </c>
      <c r="M82" s="78">
        <v>2.4E-2</v>
      </c>
      <c r="N82" s="77">
        <v>378.35</v>
      </c>
      <c r="O82" s="77">
        <v>95.81</v>
      </c>
      <c r="P82" s="77">
        <v>0.36249713500000003</v>
      </c>
      <c r="Q82" s="78">
        <v>2.0000000000000001E-4</v>
      </c>
      <c r="R82" s="78">
        <v>0</v>
      </c>
    </row>
    <row r="83" spans="2:18">
      <c r="B83" t="s">
        <v>2850</v>
      </c>
      <c r="C83" t="s">
        <v>2780</v>
      </c>
      <c r="D83" t="s">
        <v>2864</v>
      </c>
      <c r="E83"/>
      <c r="F83" t="s">
        <v>576</v>
      </c>
      <c r="G83" t="s">
        <v>284</v>
      </c>
      <c r="H83" t="s">
        <v>209</v>
      </c>
      <c r="I83" s="77">
        <v>8.0399999999999991</v>
      </c>
      <c r="J83" t="s">
        <v>866</v>
      </c>
      <c r="K83" t="s">
        <v>102</v>
      </c>
      <c r="L83" s="78">
        <v>2.6599999999999999E-2</v>
      </c>
      <c r="M83" s="78">
        <v>4.6699999999999998E-2</v>
      </c>
      <c r="N83" s="77">
        <v>1123.3699999999999</v>
      </c>
      <c r="O83" s="77">
        <v>90.88</v>
      </c>
      <c r="P83" s="77">
        <v>1.0209186560000001</v>
      </c>
      <c r="Q83" s="78">
        <v>4.0000000000000002E-4</v>
      </c>
      <c r="R83" s="78">
        <v>0</v>
      </c>
    </row>
    <row r="84" spans="2:18">
      <c r="B84" t="s">
        <v>2850</v>
      </c>
      <c r="C84" t="s">
        <v>2780</v>
      </c>
      <c r="D84" t="s">
        <v>2865</v>
      </c>
      <c r="E84"/>
      <c r="F84" t="s">
        <v>576</v>
      </c>
      <c r="G84" t="s">
        <v>284</v>
      </c>
      <c r="H84" t="s">
        <v>209</v>
      </c>
      <c r="I84" s="77">
        <v>7.98</v>
      </c>
      <c r="J84" t="s">
        <v>866</v>
      </c>
      <c r="K84" t="s">
        <v>102</v>
      </c>
      <c r="L84" s="78">
        <v>2.6200000000000001E-2</v>
      </c>
      <c r="M84" s="78">
        <v>5.04E-2</v>
      </c>
      <c r="N84" s="77">
        <v>808.25</v>
      </c>
      <c r="O84" s="77">
        <v>87.77</v>
      </c>
      <c r="P84" s="77">
        <v>0.70940102500000002</v>
      </c>
      <c r="Q84" s="78">
        <v>2.9999999999999997E-4</v>
      </c>
      <c r="R84" s="78">
        <v>0</v>
      </c>
    </row>
    <row r="85" spans="2:18">
      <c r="B85" t="s">
        <v>2850</v>
      </c>
      <c r="C85" t="s">
        <v>2780</v>
      </c>
      <c r="D85" t="s">
        <v>2866</v>
      </c>
      <c r="E85"/>
      <c r="F85" t="s">
        <v>576</v>
      </c>
      <c r="G85" t="s">
        <v>284</v>
      </c>
      <c r="H85" t="s">
        <v>209</v>
      </c>
      <c r="I85" s="77">
        <v>8.66</v>
      </c>
      <c r="J85" t="s">
        <v>866</v>
      </c>
      <c r="K85" t="s">
        <v>102</v>
      </c>
      <c r="L85" s="78">
        <v>2.6200000000000001E-2</v>
      </c>
      <c r="M85" s="78">
        <v>2.1000000000000001E-2</v>
      </c>
      <c r="N85" s="77">
        <v>1157.97</v>
      </c>
      <c r="O85" s="77">
        <v>75.760000000000005</v>
      </c>
      <c r="P85" s="77">
        <v>0.87727807199999996</v>
      </c>
      <c r="Q85" s="78">
        <v>4.0000000000000002E-4</v>
      </c>
      <c r="R85" s="78">
        <v>0</v>
      </c>
    </row>
    <row r="86" spans="2:18">
      <c r="B86" t="s">
        <v>2867</v>
      </c>
      <c r="C86" t="s">
        <v>2780</v>
      </c>
      <c r="D86" t="s">
        <v>2868</v>
      </c>
      <c r="E86"/>
      <c r="F86" t="s">
        <v>592</v>
      </c>
      <c r="G86" t="s">
        <v>254</v>
      </c>
      <c r="H86" t="s">
        <v>150</v>
      </c>
      <c r="I86" s="77">
        <v>8.32</v>
      </c>
      <c r="J86" t="s">
        <v>753</v>
      </c>
      <c r="K86" t="s">
        <v>102</v>
      </c>
      <c r="L86" s="78">
        <v>5.7500000000000002E-2</v>
      </c>
      <c r="M86" s="78">
        <v>1.5100000000000001E-2</v>
      </c>
      <c r="N86" s="77">
        <v>1321.49</v>
      </c>
      <c r="O86" s="77">
        <v>94.09</v>
      </c>
      <c r="P86" s="77">
        <v>1.243389941</v>
      </c>
      <c r="Q86" s="78">
        <v>5.0000000000000001E-4</v>
      </c>
      <c r="R86" s="78">
        <v>0</v>
      </c>
    </row>
    <row r="87" spans="2:18">
      <c r="B87" t="s">
        <v>2869</v>
      </c>
      <c r="C87" t="s">
        <v>2780</v>
      </c>
      <c r="D87" t="s">
        <v>2870</v>
      </c>
      <c r="E87"/>
      <c r="F87" t="s">
        <v>610</v>
      </c>
      <c r="G87" t="s">
        <v>545</v>
      </c>
      <c r="H87" t="s">
        <v>2284</v>
      </c>
      <c r="I87" s="77">
        <v>8.17</v>
      </c>
      <c r="J87" t="s">
        <v>387</v>
      </c>
      <c r="K87" t="s">
        <v>102</v>
      </c>
      <c r="L87" s="78">
        <v>1.7999999999999999E-2</v>
      </c>
      <c r="M87" s="78">
        <v>1.8100000000000002E-2</v>
      </c>
      <c r="N87" s="77">
        <v>14262.07</v>
      </c>
      <c r="O87" s="77">
        <v>87.51</v>
      </c>
      <c r="P87" s="77">
        <v>12.480737457</v>
      </c>
      <c r="Q87" s="78">
        <v>5.3E-3</v>
      </c>
      <c r="R87" s="78">
        <v>2.9999999999999997E-4</v>
      </c>
    </row>
    <row r="88" spans="2:18">
      <c r="B88" t="s">
        <v>2869</v>
      </c>
      <c r="C88" t="s">
        <v>2780</v>
      </c>
      <c r="D88" t="s">
        <v>2871</v>
      </c>
      <c r="E88"/>
      <c r="F88" t="s">
        <v>610</v>
      </c>
      <c r="G88" t="s">
        <v>545</v>
      </c>
      <c r="H88" t="s">
        <v>2284</v>
      </c>
      <c r="I88" s="77">
        <v>7.76</v>
      </c>
      <c r="J88" t="s">
        <v>387</v>
      </c>
      <c r="K88" t="s">
        <v>102</v>
      </c>
      <c r="L88" s="78">
        <v>1.8800000000000001E-2</v>
      </c>
      <c r="M88" s="78">
        <v>1.89E-2</v>
      </c>
      <c r="N88" s="77">
        <v>8810.31</v>
      </c>
      <c r="O88" s="77">
        <v>86.42</v>
      </c>
      <c r="P88" s="77">
        <v>7.6138699020000002</v>
      </c>
      <c r="Q88" s="78">
        <v>3.2000000000000002E-3</v>
      </c>
      <c r="R88" s="78">
        <v>2.0000000000000001E-4</v>
      </c>
    </row>
    <row r="89" spans="2:18">
      <c r="B89" t="s">
        <v>2869</v>
      </c>
      <c r="C89" t="s">
        <v>2780</v>
      </c>
      <c r="D89" t="s">
        <v>2872</v>
      </c>
      <c r="E89"/>
      <c r="F89" t="s">
        <v>610</v>
      </c>
      <c r="G89" t="s">
        <v>284</v>
      </c>
      <c r="H89" t="s">
        <v>2284</v>
      </c>
      <c r="I89" s="77">
        <v>7.97</v>
      </c>
      <c r="J89" t="s">
        <v>387</v>
      </c>
      <c r="K89" t="s">
        <v>102</v>
      </c>
      <c r="L89" s="78">
        <v>2.3699999999999999E-2</v>
      </c>
      <c r="M89" s="78">
        <v>2.52E-2</v>
      </c>
      <c r="N89" s="77">
        <v>5820.99</v>
      </c>
      <c r="O89" s="77">
        <v>102.74</v>
      </c>
      <c r="P89" s="77">
        <v>5.9804851259999996</v>
      </c>
      <c r="Q89" s="78">
        <v>2.5000000000000001E-3</v>
      </c>
      <c r="R89" s="78">
        <v>1E-4</v>
      </c>
    </row>
    <row r="90" spans="2:18">
      <c r="B90" t="s">
        <v>2869</v>
      </c>
      <c r="C90" t="s">
        <v>2780</v>
      </c>
      <c r="D90" t="s">
        <v>2873</v>
      </c>
      <c r="E90"/>
      <c r="F90" t="s">
        <v>610</v>
      </c>
      <c r="G90" t="s">
        <v>284</v>
      </c>
      <c r="H90" t="s">
        <v>2284</v>
      </c>
      <c r="I90" s="77">
        <v>7.62</v>
      </c>
      <c r="J90" t="s">
        <v>387</v>
      </c>
      <c r="K90" t="s">
        <v>102</v>
      </c>
      <c r="L90" s="78">
        <v>2.3199999999999998E-2</v>
      </c>
      <c r="M90" s="78">
        <v>2.3900000000000001E-2</v>
      </c>
      <c r="N90" s="77">
        <v>4136.96</v>
      </c>
      <c r="O90" s="77">
        <v>100.72</v>
      </c>
      <c r="P90" s="77">
        <v>4.1667461120000002</v>
      </c>
      <c r="Q90" s="78">
        <v>1.8E-3</v>
      </c>
      <c r="R90" s="78">
        <v>1E-4</v>
      </c>
    </row>
    <row r="91" spans="2:18">
      <c r="B91" t="s">
        <v>2874</v>
      </c>
      <c r="C91" t="s">
        <v>2780</v>
      </c>
      <c r="D91" t="s">
        <v>2875</v>
      </c>
      <c r="E91"/>
      <c r="F91" t="s">
        <v>576</v>
      </c>
      <c r="G91" t="s">
        <v>265</v>
      </c>
      <c r="H91" t="s">
        <v>209</v>
      </c>
      <c r="I91" s="77">
        <v>9.08</v>
      </c>
      <c r="J91" t="s">
        <v>112</v>
      </c>
      <c r="K91" t="s">
        <v>102</v>
      </c>
      <c r="L91" s="78">
        <v>2.35E-2</v>
      </c>
      <c r="M91" s="78">
        <v>2.3699999999999999E-2</v>
      </c>
      <c r="N91" s="77">
        <v>3347.94</v>
      </c>
      <c r="O91" s="77">
        <v>94.27</v>
      </c>
      <c r="P91" s="77">
        <v>3.1561030379999999</v>
      </c>
      <c r="Q91" s="78">
        <v>1.2999999999999999E-3</v>
      </c>
      <c r="R91" s="78">
        <v>1E-4</v>
      </c>
    </row>
    <row r="92" spans="2:18">
      <c r="B92" t="s">
        <v>2874</v>
      </c>
      <c r="C92" t="s">
        <v>2780</v>
      </c>
      <c r="D92" t="s">
        <v>2876</v>
      </c>
      <c r="E92"/>
      <c r="F92" t="s">
        <v>610</v>
      </c>
      <c r="G92" t="s">
        <v>265</v>
      </c>
      <c r="H92" t="s">
        <v>2284</v>
      </c>
      <c r="I92" s="77">
        <v>9.0299999999999994</v>
      </c>
      <c r="J92" t="s">
        <v>112</v>
      </c>
      <c r="K92" t="s">
        <v>102</v>
      </c>
      <c r="L92" s="78">
        <v>2.47E-2</v>
      </c>
      <c r="M92" s="78">
        <v>2.4899999999999999E-2</v>
      </c>
      <c r="N92" s="77">
        <v>418.59</v>
      </c>
      <c r="O92" s="77">
        <v>93.27</v>
      </c>
      <c r="P92" s="77">
        <v>0.39041889299999999</v>
      </c>
      <c r="Q92" s="78">
        <v>2.0000000000000001E-4</v>
      </c>
      <c r="R92" s="78">
        <v>0</v>
      </c>
    </row>
    <row r="93" spans="2:18">
      <c r="B93" t="s">
        <v>2874</v>
      </c>
      <c r="C93" t="s">
        <v>2780</v>
      </c>
      <c r="D93" t="s">
        <v>2877</v>
      </c>
      <c r="E93"/>
      <c r="F93" t="s">
        <v>610</v>
      </c>
      <c r="G93" t="s">
        <v>2878</v>
      </c>
      <c r="H93" t="s">
        <v>2284</v>
      </c>
      <c r="I93" s="77">
        <v>8.9700000000000006</v>
      </c>
      <c r="J93" t="s">
        <v>112</v>
      </c>
      <c r="K93" t="s">
        <v>102</v>
      </c>
      <c r="L93" s="78">
        <v>2.5600000000000001E-2</v>
      </c>
      <c r="M93" s="78">
        <v>2.58E-2</v>
      </c>
      <c r="N93" s="77">
        <v>1926.09</v>
      </c>
      <c r="O93" s="77">
        <v>89.39</v>
      </c>
      <c r="P93" s="77">
        <v>1.7217318509999999</v>
      </c>
      <c r="Q93" s="78">
        <v>6.9999999999999999E-4</v>
      </c>
      <c r="R93" s="78">
        <v>0</v>
      </c>
    </row>
    <row r="94" spans="2:18">
      <c r="B94" t="s">
        <v>2874</v>
      </c>
      <c r="C94" t="s">
        <v>2780</v>
      </c>
      <c r="D94" t="s">
        <v>2879</v>
      </c>
      <c r="E94"/>
      <c r="F94" t="s">
        <v>610</v>
      </c>
      <c r="G94" t="s">
        <v>483</v>
      </c>
      <c r="H94" t="s">
        <v>2284</v>
      </c>
      <c r="I94" s="77">
        <v>9.1300000000000008</v>
      </c>
      <c r="J94" t="s">
        <v>112</v>
      </c>
      <c r="K94" t="s">
        <v>102</v>
      </c>
      <c r="L94" s="78">
        <v>2.2700000000000001E-2</v>
      </c>
      <c r="M94" s="78">
        <v>2.29E-2</v>
      </c>
      <c r="N94" s="77">
        <v>1922.28</v>
      </c>
      <c r="O94" s="77">
        <v>87.64</v>
      </c>
      <c r="P94" s="77">
        <v>1.684686192</v>
      </c>
      <c r="Q94" s="78">
        <v>6.9999999999999999E-4</v>
      </c>
      <c r="R94" s="78">
        <v>0</v>
      </c>
    </row>
    <row r="95" spans="2:18">
      <c r="B95" t="s">
        <v>2874</v>
      </c>
      <c r="C95" t="s">
        <v>2780</v>
      </c>
      <c r="D95" t="s">
        <v>2880</v>
      </c>
      <c r="E95"/>
      <c r="F95" t="s">
        <v>610</v>
      </c>
      <c r="G95" t="s">
        <v>367</v>
      </c>
      <c r="H95" t="s">
        <v>2284</v>
      </c>
      <c r="I95" s="77">
        <v>9.4</v>
      </c>
      <c r="J95" t="s">
        <v>112</v>
      </c>
      <c r="K95" t="s">
        <v>102</v>
      </c>
      <c r="L95" s="78">
        <v>1.7899999999999999E-2</v>
      </c>
      <c r="M95" s="78">
        <v>1.7999999999999999E-2</v>
      </c>
      <c r="N95" s="77">
        <v>1587.8</v>
      </c>
      <c r="O95" s="77">
        <v>80.77</v>
      </c>
      <c r="P95" s="77">
        <v>1.28246606</v>
      </c>
      <c r="Q95" s="78">
        <v>5.0000000000000001E-4</v>
      </c>
      <c r="R95" s="78">
        <v>0</v>
      </c>
    </row>
    <row r="96" spans="2:18">
      <c r="B96" t="s">
        <v>2874</v>
      </c>
      <c r="C96" t="s">
        <v>2780</v>
      </c>
      <c r="D96" t="s">
        <v>2881</v>
      </c>
      <c r="E96"/>
      <c r="F96" t="s">
        <v>610</v>
      </c>
      <c r="G96" t="s">
        <v>312</v>
      </c>
      <c r="H96" t="s">
        <v>2284</v>
      </c>
      <c r="I96" s="77">
        <v>9.08</v>
      </c>
      <c r="J96" t="s">
        <v>112</v>
      </c>
      <c r="K96" t="s">
        <v>102</v>
      </c>
      <c r="L96" s="78">
        <v>2.3599999999999999E-2</v>
      </c>
      <c r="M96" s="78">
        <v>2.3800000000000002E-2</v>
      </c>
      <c r="N96" s="77">
        <v>1856.75</v>
      </c>
      <c r="O96" s="77">
        <v>83.45</v>
      </c>
      <c r="P96" s="77">
        <v>1.5494578750000001</v>
      </c>
      <c r="Q96" s="78">
        <v>6.9999999999999999E-4</v>
      </c>
      <c r="R96" s="78">
        <v>0</v>
      </c>
    </row>
    <row r="97" spans="2:18">
      <c r="B97" t="s">
        <v>2874</v>
      </c>
      <c r="C97" t="s">
        <v>2780</v>
      </c>
      <c r="D97" t="s">
        <v>2882</v>
      </c>
      <c r="E97"/>
      <c r="F97" t="s">
        <v>610</v>
      </c>
      <c r="G97" t="s">
        <v>790</v>
      </c>
      <c r="H97" t="s">
        <v>2284</v>
      </c>
      <c r="I97" s="77">
        <v>9.0500000000000007</v>
      </c>
      <c r="J97" t="s">
        <v>112</v>
      </c>
      <c r="K97" t="s">
        <v>102</v>
      </c>
      <c r="L97" s="78">
        <v>2.4E-2</v>
      </c>
      <c r="M97" s="78">
        <v>2.4199999999999999E-2</v>
      </c>
      <c r="N97" s="77">
        <v>2114.27</v>
      </c>
      <c r="O97" s="77">
        <v>85.13</v>
      </c>
      <c r="P97" s="77">
        <v>1.7998780510000001</v>
      </c>
      <c r="Q97" s="78">
        <v>8.0000000000000004E-4</v>
      </c>
      <c r="R97" s="78">
        <v>0</v>
      </c>
    </row>
    <row r="98" spans="2:18">
      <c r="B98" t="s">
        <v>2883</v>
      </c>
      <c r="C98" t="s">
        <v>2780</v>
      </c>
      <c r="D98" t="s">
        <v>2884</v>
      </c>
      <c r="E98"/>
      <c r="F98" t="s">
        <v>610</v>
      </c>
      <c r="G98" t="s">
        <v>634</v>
      </c>
      <c r="H98" t="s">
        <v>2284</v>
      </c>
      <c r="I98" s="77">
        <v>5.47</v>
      </c>
      <c r="J98" t="s">
        <v>387</v>
      </c>
      <c r="K98" t="s">
        <v>102</v>
      </c>
      <c r="L98" s="78">
        <v>1.7899999999999999E-2</v>
      </c>
      <c r="M98" s="78">
        <v>3.1099999999999999E-2</v>
      </c>
      <c r="N98" s="77">
        <v>3533.7</v>
      </c>
      <c r="O98" s="77">
        <v>101.65</v>
      </c>
      <c r="P98" s="77">
        <v>3.5920060500000002</v>
      </c>
      <c r="Q98" s="78">
        <v>1.5E-3</v>
      </c>
      <c r="R98" s="78">
        <v>1E-4</v>
      </c>
    </row>
    <row r="99" spans="2:18">
      <c r="B99" t="s">
        <v>2883</v>
      </c>
      <c r="C99" t="s">
        <v>2780</v>
      </c>
      <c r="D99" t="s">
        <v>2885</v>
      </c>
      <c r="E99"/>
      <c r="F99" t="s">
        <v>610</v>
      </c>
      <c r="G99" t="s">
        <v>634</v>
      </c>
      <c r="H99" t="s">
        <v>2284</v>
      </c>
      <c r="I99" s="77">
        <v>7.06</v>
      </c>
      <c r="J99" t="s">
        <v>387</v>
      </c>
      <c r="K99" t="s">
        <v>102</v>
      </c>
      <c r="L99" s="78">
        <v>7.0499999999999993E-2</v>
      </c>
      <c r="M99" s="78">
        <v>7.0199999999999999E-2</v>
      </c>
      <c r="N99" s="77">
        <v>40.72</v>
      </c>
      <c r="O99" s="77">
        <v>93.24</v>
      </c>
      <c r="P99" s="77">
        <v>3.7967328000000002E-2</v>
      </c>
      <c r="Q99" s="78">
        <v>0</v>
      </c>
      <c r="R99" s="78">
        <v>0</v>
      </c>
    </row>
    <row r="100" spans="2:18">
      <c r="B100" t="s">
        <v>2886</v>
      </c>
      <c r="C100" t="s">
        <v>2780</v>
      </c>
      <c r="D100" t="s">
        <v>2887</v>
      </c>
      <c r="E100"/>
      <c r="F100" t="s">
        <v>576</v>
      </c>
      <c r="G100" t="s">
        <v>371</v>
      </c>
      <c r="H100" t="s">
        <v>209</v>
      </c>
      <c r="I100" s="77">
        <v>3.82</v>
      </c>
      <c r="J100" t="s">
        <v>112</v>
      </c>
      <c r="K100" t="s">
        <v>102</v>
      </c>
      <c r="L100" s="78">
        <v>5.6599999999999998E-2</v>
      </c>
      <c r="M100" s="78">
        <v>3.7400000000000003E-2</v>
      </c>
      <c r="N100" s="77">
        <v>140.22</v>
      </c>
      <c r="O100" s="77">
        <v>121.28</v>
      </c>
      <c r="P100" s="77">
        <v>0.170058816</v>
      </c>
      <c r="Q100" s="78">
        <v>1E-4</v>
      </c>
      <c r="R100" s="78">
        <v>0</v>
      </c>
    </row>
    <row r="101" spans="2:18">
      <c r="B101" t="s">
        <v>2886</v>
      </c>
      <c r="C101" t="s">
        <v>2780</v>
      </c>
      <c r="D101" t="s">
        <v>2888</v>
      </c>
      <c r="E101"/>
      <c r="F101" t="s">
        <v>576</v>
      </c>
      <c r="G101" t="s">
        <v>371</v>
      </c>
      <c r="H101" t="s">
        <v>209</v>
      </c>
      <c r="I101" s="77">
        <v>3.88</v>
      </c>
      <c r="J101" t="s">
        <v>112</v>
      </c>
      <c r="K101" t="s">
        <v>102</v>
      </c>
      <c r="L101" s="78">
        <v>5.5300000000000002E-2</v>
      </c>
      <c r="M101" s="78">
        <v>2.7099999999999999E-2</v>
      </c>
      <c r="N101" s="77">
        <v>517.07000000000005</v>
      </c>
      <c r="O101" s="77">
        <v>125.37</v>
      </c>
      <c r="P101" s="77">
        <v>0.64825065900000001</v>
      </c>
      <c r="Q101" s="78">
        <v>2.9999999999999997E-4</v>
      </c>
      <c r="R101" s="78">
        <v>0</v>
      </c>
    </row>
    <row r="102" spans="2:18">
      <c r="B102" t="s">
        <v>2886</v>
      </c>
      <c r="C102" t="s">
        <v>2780</v>
      </c>
      <c r="D102" t="s">
        <v>2889</v>
      </c>
      <c r="E102"/>
      <c r="F102" t="s">
        <v>576</v>
      </c>
      <c r="G102" t="s">
        <v>371</v>
      </c>
      <c r="H102" t="s">
        <v>209</v>
      </c>
      <c r="I102" s="77">
        <v>3.88</v>
      </c>
      <c r="J102" t="s">
        <v>112</v>
      </c>
      <c r="K102" t="s">
        <v>102</v>
      </c>
      <c r="L102" s="78">
        <v>5.5300000000000002E-2</v>
      </c>
      <c r="M102" s="78">
        <v>2.7099999999999999E-2</v>
      </c>
      <c r="N102" s="77">
        <v>300.92</v>
      </c>
      <c r="O102" s="77">
        <v>125.44</v>
      </c>
      <c r="P102" s="77">
        <v>0.37747404800000001</v>
      </c>
      <c r="Q102" s="78">
        <v>2.0000000000000001E-4</v>
      </c>
      <c r="R102" s="78">
        <v>0</v>
      </c>
    </row>
    <row r="103" spans="2:18">
      <c r="B103" t="s">
        <v>2886</v>
      </c>
      <c r="C103" t="s">
        <v>2780</v>
      </c>
      <c r="D103" t="s">
        <v>2890</v>
      </c>
      <c r="E103"/>
      <c r="F103" t="s">
        <v>576</v>
      </c>
      <c r="G103" t="s">
        <v>371</v>
      </c>
      <c r="H103" t="s">
        <v>209</v>
      </c>
      <c r="I103" s="77">
        <v>3.88</v>
      </c>
      <c r="J103" t="s">
        <v>112</v>
      </c>
      <c r="K103" t="s">
        <v>102</v>
      </c>
      <c r="L103" s="78">
        <v>5.5E-2</v>
      </c>
      <c r="M103" s="78">
        <v>2.7199999999999998E-2</v>
      </c>
      <c r="N103" s="77">
        <v>211.96</v>
      </c>
      <c r="O103" s="77">
        <v>123.64</v>
      </c>
      <c r="P103" s="77">
        <v>0.26206734399999998</v>
      </c>
      <c r="Q103" s="78">
        <v>1E-4</v>
      </c>
      <c r="R103" s="78">
        <v>0</v>
      </c>
    </row>
    <row r="104" spans="2:18">
      <c r="B104" t="s">
        <v>2886</v>
      </c>
      <c r="C104" t="s">
        <v>2780</v>
      </c>
      <c r="D104" t="s">
        <v>2891</v>
      </c>
      <c r="E104"/>
      <c r="F104" t="s">
        <v>576</v>
      </c>
      <c r="G104" t="s">
        <v>371</v>
      </c>
      <c r="H104" t="s">
        <v>209</v>
      </c>
      <c r="I104" s="77">
        <v>3.92</v>
      </c>
      <c r="J104" t="s">
        <v>112</v>
      </c>
      <c r="K104" t="s">
        <v>102</v>
      </c>
      <c r="L104" s="78">
        <v>5.5E-2</v>
      </c>
      <c r="M104" s="78">
        <v>2.06E-2</v>
      </c>
      <c r="N104" s="77">
        <v>119.72</v>
      </c>
      <c r="O104" s="77">
        <v>126.56</v>
      </c>
      <c r="P104" s="77">
        <v>0.15151763200000001</v>
      </c>
      <c r="Q104" s="78">
        <v>1E-4</v>
      </c>
      <c r="R104" s="78">
        <v>0</v>
      </c>
    </row>
    <row r="105" spans="2:18">
      <c r="B105" t="s">
        <v>2886</v>
      </c>
      <c r="C105" t="s">
        <v>2780</v>
      </c>
      <c r="D105" t="s">
        <v>2892</v>
      </c>
      <c r="E105"/>
      <c r="F105" t="s">
        <v>576</v>
      </c>
      <c r="G105" t="s">
        <v>371</v>
      </c>
      <c r="H105" t="s">
        <v>209</v>
      </c>
      <c r="I105" s="77">
        <v>3.88</v>
      </c>
      <c r="J105" t="s">
        <v>112</v>
      </c>
      <c r="K105" t="s">
        <v>102</v>
      </c>
      <c r="L105" s="78">
        <v>5.5E-2</v>
      </c>
      <c r="M105" s="78">
        <v>2.7199999999999998E-2</v>
      </c>
      <c r="N105" s="77">
        <v>242.26</v>
      </c>
      <c r="O105" s="77">
        <v>123.17</v>
      </c>
      <c r="P105" s="77">
        <v>0.29839164200000001</v>
      </c>
      <c r="Q105" s="78">
        <v>1E-4</v>
      </c>
      <c r="R105" s="78">
        <v>0</v>
      </c>
    </row>
    <row r="106" spans="2:18">
      <c r="B106" t="s">
        <v>2886</v>
      </c>
      <c r="C106" t="s">
        <v>2780</v>
      </c>
      <c r="D106" t="s">
        <v>2893</v>
      </c>
      <c r="E106"/>
      <c r="F106" t="s">
        <v>576</v>
      </c>
      <c r="G106" t="s">
        <v>371</v>
      </c>
      <c r="H106" t="s">
        <v>209</v>
      </c>
      <c r="I106" s="77">
        <v>3.88</v>
      </c>
      <c r="J106" t="s">
        <v>112</v>
      </c>
      <c r="K106" t="s">
        <v>102</v>
      </c>
      <c r="L106" s="78">
        <v>5.5E-2</v>
      </c>
      <c r="M106" s="78">
        <v>2.7199999999999998E-2</v>
      </c>
      <c r="N106" s="77">
        <v>375.55</v>
      </c>
      <c r="O106" s="77">
        <v>123.4</v>
      </c>
      <c r="P106" s="77">
        <v>0.46342870000000003</v>
      </c>
      <c r="Q106" s="78">
        <v>2.0000000000000001E-4</v>
      </c>
      <c r="R106" s="78">
        <v>0</v>
      </c>
    </row>
    <row r="107" spans="2:18">
      <c r="B107" t="s">
        <v>2886</v>
      </c>
      <c r="C107" t="s">
        <v>2780</v>
      </c>
      <c r="D107" t="s">
        <v>2894</v>
      </c>
      <c r="E107"/>
      <c r="F107" t="s">
        <v>576</v>
      </c>
      <c r="G107" t="s">
        <v>371</v>
      </c>
      <c r="H107" t="s">
        <v>209</v>
      </c>
      <c r="I107" s="77">
        <v>3.74</v>
      </c>
      <c r="J107" t="s">
        <v>112</v>
      </c>
      <c r="K107" t="s">
        <v>102</v>
      </c>
      <c r="L107" s="78">
        <v>5.5E-2</v>
      </c>
      <c r="M107" s="78">
        <v>5.1400000000000001E-2</v>
      </c>
      <c r="N107" s="77">
        <v>164.38</v>
      </c>
      <c r="O107" s="77">
        <v>126.31</v>
      </c>
      <c r="P107" s="77">
        <v>0.207628378</v>
      </c>
      <c r="Q107" s="78">
        <v>1E-4</v>
      </c>
      <c r="R107" s="78">
        <v>0</v>
      </c>
    </row>
    <row r="108" spans="2:18">
      <c r="B108" t="s">
        <v>2886</v>
      </c>
      <c r="C108" t="s">
        <v>2780</v>
      </c>
      <c r="D108" t="s">
        <v>2895</v>
      </c>
      <c r="E108"/>
      <c r="F108" t="s">
        <v>576</v>
      </c>
      <c r="G108" t="s">
        <v>371</v>
      </c>
      <c r="H108" t="s">
        <v>209</v>
      </c>
      <c r="I108" s="77">
        <v>3.88</v>
      </c>
      <c r="J108" t="s">
        <v>112</v>
      </c>
      <c r="K108" t="s">
        <v>102</v>
      </c>
      <c r="L108" s="78">
        <v>5.5E-2</v>
      </c>
      <c r="M108" s="78">
        <v>2.7199999999999998E-2</v>
      </c>
      <c r="N108" s="77">
        <v>390.03</v>
      </c>
      <c r="O108" s="77">
        <v>123.64</v>
      </c>
      <c r="P108" s="77">
        <v>0.48223309199999997</v>
      </c>
      <c r="Q108" s="78">
        <v>2.0000000000000001E-4</v>
      </c>
      <c r="R108" s="78">
        <v>0</v>
      </c>
    </row>
    <row r="109" spans="2:18">
      <c r="B109" t="s">
        <v>2886</v>
      </c>
      <c r="C109" t="s">
        <v>2780</v>
      </c>
      <c r="D109" t="s">
        <v>2896</v>
      </c>
      <c r="E109"/>
      <c r="F109" t="s">
        <v>576</v>
      </c>
      <c r="G109" t="s">
        <v>371</v>
      </c>
      <c r="H109" t="s">
        <v>209</v>
      </c>
      <c r="I109" s="77">
        <v>3.88</v>
      </c>
      <c r="J109" t="s">
        <v>112</v>
      </c>
      <c r="K109" t="s">
        <v>102</v>
      </c>
      <c r="L109" s="78">
        <v>5.5E-2</v>
      </c>
      <c r="M109" s="78">
        <v>2.7400000000000001E-2</v>
      </c>
      <c r="N109" s="77">
        <v>172.96</v>
      </c>
      <c r="O109" s="77">
        <v>123.89</v>
      </c>
      <c r="P109" s="77">
        <v>0.21428014400000001</v>
      </c>
      <c r="Q109" s="78">
        <v>1E-4</v>
      </c>
      <c r="R109" s="78">
        <v>0</v>
      </c>
    </row>
    <row r="110" spans="2:18">
      <c r="B110" t="s">
        <v>2886</v>
      </c>
      <c r="C110" t="s">
        <v>2780</v>
      </c>
      <c r="D110" t="s">
        <v>2897</v>
      </c>
      <c r="E110"/>
      <c r="F110" t="s">
        <v>576</v>
      </c>
      <c r="G110" t="s">
        <v>371</v>
      </c>
      <c r="H110" t="s">
        <v>209</v>
      </c>
      <c r="I110" s="77">
        <v>3.88</v>
      </c>
      <c r="J110" t="s">
        <v>112</v>
      </c>
      <c r="K110" t="s">
        <v>102</v>
      </c>
      <c r="L110" s="78">
        <v>5.5E-2</v>
      </c>
      <c r="M110" s="78">
        <v>2.7199999999999998E-2</v>
      </c>
      <c r="N110" s="77">
        <v>218.1</v>
      </c>
      <c r="O110" s="77">
        <v>122.6</v>
      </c>
      <c r="P110" s="77">
        <v>0.26739059999999998</v>
      </c>
      <c r="Q110" s="78">
        <v>1E-4</v>
      </c>
      <c r="R110" s="78">
        <v>0</v>
      </c>
    </row>
    <row r="111" spans="2:18">
      <c r="B111" t="s">
        <v>2886</v>
      </c>
      <c r="C111" t="s">
        <v>2780</v>
      </c>
      <c r="D111" t="s">
        <v>2898</v>
      </c>
      <c r="E111"/>
      <c r="F111" t="s">
        <v>576</v>
      </c>
      <c r="G111" t="s">
        <v>371</v>
      </c>
      <c r="H111" t="s">
        <v>209</v>
      </c>
      <c r="I111" s="77">
        <v>3.92</v>
      </c>
      <c r="J111" t="s">
        <v>112</v>
      </c>
      <c r="K111" t="s">
        <v>102</v>
      </c>
      <c r="L111" s="78">
        <v>5.5E-2</v>
      </c>
      <c r="M111" s="78">
        <v>2.0400000000000001E-2</v>
      </c>
      <c r="N111" s="77">
        <v>49.87</v>
      </c>
      <c r="O111" s="77">
        <v>125.83</v>
      </c>
      <c r="P111" s="77">
        <v>6.2751421000000002E-2</v>
      </c>
      <c r="Q111" s="78">
        <v>0</v>
      </c>
      <c r="R111" s="78">
        <v>0</v>
      </c>
    </row>
    <row r="112" spans="2:18">
      <c r="B112" t="s">
        <v>2886</v>
      </c>
      <c r="C112" t="s">
        <v>2780</v>
      </c>
      <c r="D112" t="s">
        <v>2899</v>
      </c>
      <c r="E112"/>
      <c r="F112" t="s">
        <v>576</v>
      </c>
      <c r="G112" t="s">
        <v>371</v>
      </c>
      <c r="H112" t="s">
        <v>209</v>
      </c>
      <c r="I112" s="77">
        <v>3.88</v>
      </c>
      <c r="J112" t="s">
        <v>112</v>
      </c>
      <c r="K112" t="s">
        <v>102</v>
      </c>
      <c r="L112" s="78">
        <v>5.5E-2</v>
      </c>
      <c r="M112" s="78">
        <v>2.7199999999999998E-2</v>
      </c>
      <c r="N112" s="77">
        <v>439.75</v>
      </c>
      <c r="O112" s="77">
        <v>122.83</v>
      </c>
      <c r="P112" s="77">
        <v>0.540144925</v>
      </c>
      <c r="Q112" s="78">
        <v>2.0000000000000001E-4</v>
      </c>
      <c r="R112" s="78">
        <v>0</v>
      </c>
    </row>
    <row r="113" spans="2:18">
      <c r="B113" t="s">
        <v>2886</v>
      </c>
      <c r="C113" t="s">
        <v>2780</v>
      </c>
      <c r="D113" t="s">
        <v>2900</v>
      </c>
      <c r="E113"/>
      <c r="F113" t="s">
        <v>576</v>
      </c>
      <c r="G113" t="s">
        <v>371</v>
      </c>
      <c r="H113" t="s">
        <v>209</v>
      </c>
      <c r="I113" s="77">
        <v>3.92</v>
      </c>
      <c r="J113" t="s">
        <v>112</v>
      </c>
      <c r="K113" t="s">
        <v>102</v>
      </c>
      <c r="L113" s="78">
        <v>5.5E-2</v>
      </c>
      <c r="M113" s="78">
        <v>2.1000000000000001E-2</v>
      </c>
      <c r="N113" s="77">
        <v>99.18</v>
      </c>
      <c r="O113" s="77">
        <v>125.47</v>
      </c>
      <c r="P113" s="77">
        <v>0.124441146</v>
      </c>
      <c r="Q113" s="78">
        <v>1E-4</v>
      </c>
      <c r="R113" s="78">
        <v>0</v>
      </c>
    </row>
    <row r="114" spans="2:18">
      <c r="B114" t="s">
        <v>2886</v>
      </c>
      <c r="C114" t="s">
        <v>2780</v>
      </c>
      <c r="D114" t="s">
        <v>2901</v>
      </c>
      <c r="E114"/>
      <c r="F114" t="s">
        <v>576</v>
      </c>
      <c r="G114" t="s">
        <v>371</v>
      </c>
      <c r="H114" t="s">
        <v>209</v>
      </c>
      <c r="I114" s="77">
        <v>3.91</v>
      </c>
      <c r="J114" t="s">
        <v>112</v>
      </c>
      <c r="K114" t="s">
        <v>102</v>
      </c>
      <c r="L114" s="78">
        <v>5.5E-2</v>
      </c>
      <c r="M114" s="78">
        <v>2.2700000000000001E-2</v>
      </c>
      <c r="N114" s="77">
        <v>87.1</v>
      </c>
      <c r="O114" s="77">
        <v>123.68</v>
      </c>
      <c r="P114" s="77">
        <v>0.10772528000000001</v>
      </c>
      <c r="Q114" s="78">
        <v>0</v>
      </c>
      <c r="R114" s="78">
        <v>0</v>
      </c>
    </row>
    <row r="115" spans="2:18">
      <c r="B115" t="s">
        <v>2886</v>
      </c>
      <c r="C115" t="s">
        <v>2780</v>
      </c>
      <c r="D115" t="s">
        <v>2902</v>
      </c>
      <c r="E115"/>
      <c r="F115" t="s">
        <v>576</v>
      </c>
      <c r="G115" t="s">
        <v>371</v>
      </c>
      <c r="H115" t="s">
        <v>209</v>
      </c>
      <c r="I115" s="77">
        <v>3.82</v>
      </c>
      <c r="J115" t="s">
        <v>112</v>
      </c>
      <c r="K115" t="s">
        <v>102</v>
      </c>
      <c r="L115" s="78">
        <v>5.5E-2</v>
      </c>
      <c r="M115" s="78">
        <v>3.7600000000000001E-2</v>
      </c>
      <c r="N115" s="77">
        <v>271.56</v>
      </c>
      <c r="O115" s="77">
        <v>116.59</v>
      </c>
      <c r="P115" s="77">
        <v>0.316611804</v>
      </c>
      <c r="Q115" s="78">
        <v>1E-4</v>
      </c>
      <c r="R115" s="78">
        <v>0</v>
      </c>
    </row>
    <row r="116" spans="2:18">
      <c r="B116" t="s">
        <v>2886</v>
      </c>
      <c r="C116" t="s">
        <v>2780</v>
      </c>
      <c r="D116" t="s">
        <v>2903</v>
      </c>
      <c r="E116"/>
      <c r="F116" t="s">
        <v>576</v>
      </c>
      <c r="G116" t="s">
        <v>371</v>
      </c>
      <c r="H116" t="s">
        <v>209</v>
      </c>
      <c r="I116" s="77">
        <v>3.82</v>
      </c>
      <c r="J116" t="s">
        <v>112</v>
      </c>
      <c r="K116" t="s">
        <v>102</v>
      </c>
      <c r="L116" s="78">
        <v>5.5E-2</v>
      </c>
      <c r="M116" s="78">
        <v>3.7600000000000001E-2</v>
      </c>
      <c r="N116" s="77">
        <v>198.7</v>
      </c>
      <c r="O116" s="77">
        <v>116.35</v>
      </c>
      <c r="P116" s="77">
        <v>0.23118744999999999</v>
      </c>
      <c r="Q116" s="78">
        <v>1E-4</v>
      </c>
      <c r="R116" s="78">
        <v>0</v>
      </c>
    </row>
    <row r="117" spans="2:18">
      <c r="B117" t="s">
        <v>2886</v>
      </c>
      <c r="C117" t="s">
        <v>2780</v>
      </c>
      <c r="D117" t="s">
        <v>2904</v>
      </c>
      <c r="E117"/>
      <c r="F117" t="s">
        <v>576</v>
      </c>
      <c r="G117" t="s">
        <v>371</v>
      </c>
      <c r="H117" t="s">
        <v>209</v>
      </c>
      <c r="I117" s="77">
        <v>3.9</v>
      </c>
      <c r="J117" t="s">
        <v>112</v>
      </c>
      <c r="K117" t="s">
        <v>102</v>
      </c>
      <c r="L117" s="78">
        <v>5.5E-2</v>
      </c>
      <c r="M117" s="78">
        <v>2.3900000000000001E-2</v>
      </c>
      <c r="N117" s="77">
        <v>96.89</v>
      </c>
      <c r="O117" s="77">
        <v>122.49</v>
      </c>
      <c r="P117" s="77">
        <v>0.118680561</v>
      </c>
      <c r="Q117" s="78">
        <v>0</v>
      </c>
      <c r="R117" s="78">
        <v>0</v>
      </c>
    </row>
    <row r="118" spans="2:18">
      <c r="B118" t="s">
        <v>2886</v>
      </c>
      <c r="C118" t="s">
        <v>2780</v>
      </c>
      <c r="D118" t="s">
        <v>2905</v>
      </c>
      <c r="E118"/>
      <c r="F118" t="s">
        <v>576</v>
      </c>
      <c r="G118" t="s">
        <v>371</v>
      </c>
      <c r="H118" t="s">
        <v>209</v>
      </c>
      <c r="I118" s="77">
        <v>3.9</v>
      </c>
      <c r="J118" t="s">
        <v>112</v>
      </c>
      <c r="K118" t="s">
        <v>102</v>
      </c>
      <c r="L118" s="78">
        <v>5.5E-2</v>
      </c>
      <c r="M118" s="78">
        <v>2.4299999999999999E-2</v>
      </c>
      <c r="N118" s="77">
        <v>25.02</v>
      </c>
      <c r="O118" s="77">
        <v>121.97</v>
      </c>
      <c r="P118" s="77">
        <v>3.0516893999999999E-2</v>
      </c>
      <c r="Q118" s="78">
        <v>0</v>
      </c>
      <c r="R118" s="78">
        <v>0</v>
      </c>
    </row>
    <row r="119" spans="2:18">
      <c r="B119" t="s">
        <v>2886</v>
      </c>
      <c r="C119" t="s">
        <v>2780</v>
      </c>
      <c r="D119" t="s">
        <v>2906</v>
      </c>
      <c r="E119"/>
      <c r="F119" t="s">
        <v>576</v>
      </c>
      <c r="G119" t="s">
        <v>371</v>
      </c>
      <c r="H119" t="s">
        <v>209</v>
      </c>
      <c r="I119" s="77">
        <v>3.88</v>
      </c>
      <c r="J119" t="s">
        <v>112</v>
      </c>
      <c r="K119" t="s">
        <v>102</v>
      </c>
      <c r="L119" s="78">
        <v>5.5E-2</v>
      </c>
      <c r="M119" s="78">
        <v>2.7199999999999998E-2</v>
      </c>
      <c r="N119" s="77">
        <v>284.67</v>
      </c>
      <c r="O119" s="77">
        <v>121.09</v>
      </c>
      <c r="P119" s="77">
        <v>0.34470690300000001</v>
      </c>
      <c r="Q119" s="78">
        <v>1E-4</v>
      </c>
      <c r="R119" s="78">
        <v>0</v>
      </c>
    </row>
    <row r="120" spans="2:18">
      <c r="B120" t="s">
        <v>2886</v>
      </c>
      <c r="C120" t="s">
        <v>2780</v>
      </c>
      <c r="D120" t="s">
        <v>2907</v>
      </c>
      <c r="E120"/>
      <c r="F120" t="s">
        <v>576</v>
      </c>
      <c r="G120" t="s">
        <v>371</v>
      </c>
      <c r="H120" t="s">
        <v>209</v>
      </c>
      <c r="I120" s="77">
        <v>3.88</v>
      </c>
      <c r="J120" t="s">
        <v>112</v>
      </c>
      <c r="K120" t="s">
        <v>102</v>
      </c>
      <c r="L120" s="78">
        <v>5.5E-2</v>
      </c>
      <c r="M120" s="78">
        <v>2.7099999999999999E-2</v>
      </c>
      <c r="N120" s="77">
        <v>55.06</v>
      </c>
      <c r="O120" s="77">
        <v>121</v>
      </c>
      <c r="P120" s="77">
        <v>6.6622600000000004E-2</v>
      </c>
      <c r="Q120" s="78">
        <v>0</v>
      </c>
      <c r="R120" s="78">
        <v>0</v>
      </c>
    </row>
    <row r="121" spans="2:18">
      <c r="B121" t="s">
        <v>2886</v>
      </c>
      <c r="C121" t="s">
        <v>2780</v>
      </c>
      <c r="D121" t="s">
        <v>2908</v>
      </c>
      <c r="E121"/>
      <c r="F121" t="s">
        <v>576</v>
      </c>
      <c r="G121" t="s">
        <v>371</v>
      </c>
      <c r="H121" t="s">
        <v>209</v>
      </c>
      <c r="I121" s="77">
        <v>3.88</v>
      </c>
      <c r="J121" t="s">
        <v>112</v>
      </c>
      <c r="K121" t="s">
        <v>102</v>
      </c>
      <c r="L121" s="78">
        <v>5.5E-2</v>
      </c>
      <c r="M121" s="78">
        <v>2.7099999999999999E-2</v>
      </c>
      <c r="N121" s="77">
        <v>53</v>
      </c>
      <c r="O121" s="77">
        <v>121.71</v>
      </c>
      <c r="P121" s="77">
        <v>6.4506300000000003E-2</v>
      </c>
      <c r="Q121" s="78">
        <v>0</v>
      </c>
      <c r="R121" s="78">
        <v>0</v>
      </c>
    </row>
    <row r="122" spans="2:18">
      <c r="B122" t="s">
        <v>2886</v>
      </c>
      <c r="C122" t="s">
        <v>2780</v>
      </c>
      <c r="D122" t="s">
        <v>2909</v>
      </c>
      <c r="E122"/>
      <c r="F122" t="s">
        <v>576</v>
      </c>
      <c r="G122" t="s">
        <v>371</v>
      </c>
      <c r="H122" t="s">
        <v>209</v>
      </c>
      <c r="I122" s="77">
        <v>3.88</v>
      </c>
      <c r="J122" t="s">
        <v>112</v>
      </c>
      <c r="K122" t="s">
        <v>102</v>
      </c>
      <c r="L122" s="78">
        <v>5.5E-2</v>
      </c>
      <c r="M122" s="78">
        <v>2.7099999999999999E-2</v>
      </c>
      <c r="N122" s="77">
        <v>105.54</v>
      </c>
      <c r="O122" s="77">
        <v>121.95</v>
      </c>
      <c r="P122" s="77">
        <v>0.12870603</v>
      </c>
      <c r="Q122" s="78">
        <v>1E-4</v>
      </c>
      <c r="R122" s="78">
        <v>0</v>
      </c>
    </row>
    <row r="123" spans="2:18">
      <c r="B123" t="s">
        <v>2886</v>
      </c>
      <c r="C123" t="s">
        <v>2780</v>
      </c>
      <c r="D123" t="s">
        <v>2910</v>
      </c>
      <c r="E123"/>
      <c r="F123" t="s">
        <v>576</v>
      </c>
      <c r="G123" t="s">
        <v>371</v>
      </c>
      <c r="H123" t="s">
        <v>209</v>
      </c>
      <c r="I123" s="77">
        <v>3.88</v>
      </c>
      <c r="J123" t="s">
        <v>112</v>
      </c>
      <c r="K123" t="s">
        <v>102</v>
      </c>
      <c r="L123" s="78">
        <v>5.5E-2</v>
      </c>
      <c r="M123" s="78">
        <v>2.7099999999999999E-2</v>
      </c>
      <c r="N123" s="77">
        <v>66.45</v>
      </c>
      <c r="O123" s="77">
        <v>121.47</v>
      </c>
      <c r="P123" s="77">
        <v>8.0716814999999997E-2</v>
      </c>
      <c r="Q123" s="78">
        <v>0</v>
      </c>
      <c r="R123" s="78">
        <v>0</v>
      </c>
    </row>
    <row r="124" spans="2:18">
      <c r="B124" t="s">
        <v>2886</v>
      </c>
      <c r="C124" t="s">
        <v>2780</v>
      </c>
      <c r="D124" t="s">
        <v>2911</v>
      </c>
      <c r="E124"/>
      <c r="F124" t="s">
        <v>576</v>
      </c>
      <c r="G124" t="s">
        <v>371</v>
      </c>
      <c r="H124" t="s">
        <v>209</v>
      </c>
      <c r="I124" s="77">
        <v>3.88</v>
      </c>
      <c r="J124" t="s">
        <v>112</v>
      </c>
      <c r="K124" t="s">
        <v>102</v>
      </c>
      <c r="L124" s="78">
        <v>5.5E-2</v>
      </c>
      <c r="M124" s="78">
        <v>2.7099999999999999E-2</v>
      </c>
      <c r="N124" s="77">
        <v>37.36</v>
      </c>
      <c r="O124" s="77">
        <v>121.36</v>
      </c>
      <c r="P124" s="77">
        <v>4.5340096000000003E-2</v>
      </c>
      <c r="Q124" s="78">
        <v>0</v>
      </c>
      <c r="R124" s="78">
        <v>0</v>
      </c>
    </row>
    <row r="125" spans="2:18">
      <c r="B125" t="s">
        <v>2886</v>
      </c>
      <c r="C125" t="s">
        <v>2780</v>
      </c>
      <c r="D125" t="s">
        <v>2912</v>
      </c>
      <c r="E125"/>
      <c r="F125" t="s">
        <v>576</v>
      </c>
      <c r="G125" t="s">
        <v>371</v>
      </c>
      <c r="H125" t="s">
        <v>209</v>
      </c>
      <c r="I125" s="77">
        <v>3.88</v>
      </c>
      <c r="J125" t="s">
        <v>112</v>
      </c>
      <c r="K125" t="s">
        <v>102</v>
      </c>
      <c r="L125" s="78">
        <v>5.5E-2</v>
      </c>
      <c r="M125" s="78">
        <v>2.7099999999999999E-2</v>
      </c>
      <c r="N125" s="77">
        <v>111.07</v>
      </c>
      <c r="O125" s="77">
        <v>121.01</v>
      </c>
      <c r="P125" s="77">
        <v>0.13440580699999999</v>
      </c>
      <c r="Q125" s="78">
        <v>1E-4</v>
      </c>
      <c r="R125" s="78">
        <v>0</v>
      </c>
    </row>
    <row r="126" spans="2:18">
      <c r="B126" t="s">
        <v>2886</v>
      </c>
      <c r="C126" t="s">
        <v>2780</v>
      </c>
      <c r="D126" t="s">
        <v>2913</v>
      </c>
      <c r="E126"/>
      <c r="F126" t="s">
        <v>576</v>
      </c>
      <c r="G126" t="s">
        <v>371</v>
      </c>
      <c r="H126" t="s">
        <v>209</v>
      </c>
      <c r="I126" s="77">
        <v>3.88</v>
      </c>
      <c r="J126" t="s">
        <v>112</v>
      </c>
      <c r="K126" t="s">
        <v>102</v>
      </c>
      <c r="L126" s="78">
        <v>5.5E-2</v>
      </c>
      <c r="M126" s="78">
        <v>2.7099999999999999E-2</v>
      </c>
      <c r="N126" s="77">
        <v>43.59</v>
      </c>
      <c r="O126" s="77">
        <v>121.01</v>
      </c>
      <c r="P126" s="77">
        <v>5.2748258999999999E-2</v>
      </c>
      <c r="Q126" s="78">
        <v>0</v>
      </c>
      <c r="R126" s="78">
        <v>0</v>
      </c>
    </row>
    <row r="127" spans="2:18">
      <c r="B127" t="s">
        <v>2886</v>
      </c>
      <c r="C127" t="s">
        <v>2780</v>
      </c>
      <c r="D127" t="s">
        <v>2914</v>
      </c>
      <c r="E127"/>
      <c r="F127" t="s">
        <v>576</v>
      </c>
      <c r="G127" t="s">
        <v>371</v>
      </c>
      <c r="H127" t="s">
        <v>209</v>
      </c>
      <c r="I127" s="77">
        <v>3.88</v>
      </c>
      <c r="J127" t="s">
        <v>112</v>
      </c>
      <c r="K127" t="s">
        <v>102</v>
      </c>
      <c r="L127" s="78">
        <v>5.5E-2</v>
      </c>
      <c r="M127" s="78">
        <v>2.7099999999999999E-2</v>
      </c>
      <c r="N127" s="77">
        <v>290.18</v>
      </c>
      <c r="O127" s="77">
        <v>121.24</v>
      </c>
      <c r="P127" s="77">
        <v>0.351814232</v>
      </c>
      <c r="Q127" s="78">
        <v>1E-4</v>
      </c>
      <c r="R127" s="78">
        <v>0</v>
      </c>
    </row>
    <row r="128" spans="2:18">
      <c r="B128" t="s">
        <v>2886</v>
      </c>
      <c r="C128" t="s">
        <v>2780</v>
      </c>
      <c r="D128" t="s">
        <v>2915</v>
      </c>
      <c r="E128"/>
      <c r="F128" t="s">
        <v>576</v>
      </c>
      <c r="G128" t="s">
        <v>371</v>
      </c>
      <c r="H128" t="s">
        <v>209</v>
      </c>
      <c r="I128" s="77">
        <v>3.88</v>
      </c>
      <c r="J128" t="s">
        <v>112</v>
      </c>
      <c r="K128" t="s">
        <v>102</v>
      </c>
      <c r="L128" s="78">
        <v>5.5E-2</v>
      </c>
      <c r="M128" s="78">
        <v>2.7199999999999998E-2</v>
      </c>
      <c r="N128" s="77">
        <v>566.83000000000004</v>
      </c>
      <c r="O128" s="77">
        <v>122.31</v>
      </c>
      <c r="P128" s="77">
        <v>0.69328977300000005</v>
      </c>
      <c r="Q128" s="78">
        <v>2.9999999999999997E-4</v>
      </c>
      <c r="R128" s="78">
        <v>0</v>
      </c>
    </row>
    <row r="129" spans="2:18">
      <c r="B129" t="s">
        <v>2886</v>
      </c>
      <c r="C129" t="s">
        <v>2780</v>
      </c>
      <c r="D129" t="s">
        <v>2916</v>
      </c>
      <c r="E129"/>
      <c r="F129" t="s">
        <v>576</v>
      </c>
      <c r="G129" t="s">
        <v>371</v>
      </c>
      <c r="H129" t="s">
        <v>209</v>
      </c>
      <c r="I129" s="77">
        <v>3.74</v>
      </c>
      <c r="J129" t="s">
        <v>112</v>
      </c>
      <c r="K129" t="s">
        <v>102</v>
      </c>
      <c r="L129" s="78">
        <v>5.5E-2</v>
      </c>
      <c r="M129" s="78">
        <v>5.1400000000000001E-2</v>
      </c>
      <c r="N129" s="77">
        <v>60.21</v>
      </c>
      <c r="O129" s="77">
        <v>125.65</v>
      </c>
      <c r="P129" s="77">
        <v>7.5653865000000001E-2</v>
      </c>
      <c r="Q129" s="78">
        <v>0</v>
      </c>
      <c r="R129" s="78">
        <v>0</v>
      </c>
    </row>
    <row r="130" spans="2:18">
      <c r="B130" t="s">
        <v>2886</v>
      </c>
      <c r="C130" t="s">
        <v>2780</v>
      </c>
      <c r="D130" t="s">
        <v>2917</v>
      </c>
      <c r="E130"/>
      <c r="F130" t="s">
        <v>576</v>
      </c>
      <c r="G130" t="s">
        <v>371</v>
      </c>
      <c r="H130" t="s">
        <v>209</v>
      </c>
      <c r="I130" s="77">
        <v>3.88</v>
      </c>
      <c r="J130" t="s">
        <v>112</v>
      </c>
      <c r="K130" t="s">
        <v>102</v>
      </c>
      <c r="L130" s="78">
        <v>5.5E-2</v>
      </c>
      <c r="M130" s="78">
        <v>2.7199999999999998E-2</v>
      </c>
      <c r="N130" s="77">
        <v>691.87</v>
      </c>
      <c r="O130" s="77">
        <v>122.81</v>
      </c>
      <c r="P130" s="77">
        <v>0.84968554699999999</v>
      </c>
      <c r="Q130" s="78">
        <v>4.0000000000000002E-4</v>
      </c>
      <c r="R130" s="78">
        <v>0</v>
      </c>
    </row>
    <row r="131" spans="2:18">
      <c r="B131" t="s">
        <v>2886</v>
      </c>
      <c r="C131" t="s">
        <v>2780</v>
      </c>
      <c r="D131" t="s">
        <v>2918</v>
      </c>
      <c r="E131"/>
      <c r="F131" t="s">
        <v>576</v>
      </c>
      <c r="G131" t="s">
        <v>371</v>
      </c>
      <c r="H131" t="s">
        <v>209</v>
      </c>
      <c r="I131" s="77">
        <v>3.73</v>
      </c>
      <c r="J131" t="s">
        <v>112</v>
      </c>
      <c r="K131" t="s">
        <v>102</v>
      </c>
      <c r="L131" s="78">
        <v>5.5899999999999998E-2</v>
      </c>
      <c r="M131" s="78">
        <v>5.2299999999999999E-2</v>
      </c>
      <c r="N131" s="77">
        <v>136.66999999999999</v>
      </c>
      <c r="O131" s="77">
        <v>125.52</v>
      </c>
      <c r="P131" s="77">
        <v>0.17154818399999999</v>
      </c>
      <c r="Q131" s="78">
        <v>1E-4</v>
      </c>
      <c r="R131" s="78">
        <v>0</v>
      </c>
    </row>
    <row r="132" spans="2:18">
      <c r="B132" t="s">
        <v>2886</v>
      </c>
      <c r="C132" t="s">
        <v>2780</v>
      </c>
      <c r="D132" t="s">
        <v>2919</v>
      </c>
      <c r="E132"/>
      <c r="F132" t="s">
        <v>576</v>
      </c>
      <c r="G132" t="s">
        <v>371</v>
      </c>
      <c r="H132" t="s">
        <v>209</v>
      </c>
      <c r="I132" s="77">
        <v>3.73</v>
      </c>
      <c r="J132" t="s">
        <v>112</v>
      </c>
      <c r="K132" t="s">
        <v>102</v>
      </c>
      <c r="L132" s="78">
        <v>5.5E-2</v>
      </c>
      <c r="M132" s="78">
        <v>5.1999999999999998E-2</v>
      </c>
      <c r="N132" s="77">
        <v>3508.1</v>
      </c>
      <c r="O132" s="77">
        <v>131.16</v>
      </c>
      <c r="P132" s="77">
        <v>4.6012239599999996</v>
      </c>
      <c r="Q132" s="78">
        <v>1.9E-3</v>
      </c>
      <c r="R132" s="78">
        <v>1E-4</v>
      </c>
    </row>
    <row r="133" spans="2:18">
      <c r="B133" t="s">
        <v>2920</v>
      </c>
      <c r="C133" t="s">
        <v>2780</v>
      </c>
      <c r="D133" t="s">
        <v>2921</v>
      </c>
      <c r="E133"/>
      <c r="F133" t="s">
        <v>592</v>
      </c>
      <c r="G133" t="s">
        <v>317</v>
      </c>
      <c r="H133" t="s">
        <v>150</v>
      </c>
      <c r="I133" s="77">
        <v>5.22</v>
      </c>
      <c r="J133" t="s">
        <v>112</v>
      </c>
      <c r="K133" t="s">
        <v>102</v>
      </c>
      <c r="L133" s="78">
        <v>5.3499999999999999E-2</v>
      </c>
      <c r="M133" s="78">
        <v>5.4199999999999998E-2</v>
      </c>
      <c r="N133" s="77">
        <v>75.08</v>
      </c>
      <c r="O133" s="77">
        <v>123.73</v>
      </c>
      <c r="P133" s="77">
        <v>9.2896484000000001E-2</v>
      </c>
      <c r="Q133" s="78">
        <v>0</v>
      </c>
      <c r="R133" s="78">
        <v>0</v>
      </c>
    </row>
    <row r="134" spans="2:18">
      <c r="B134" t="s">
        <v>2920</v>
      </c>
      <c r="C134" t="s">
        <v>2780</v>
      </c>
      <c r="D134" t="s">
        <v>2922</v>
      </c>
      <c r="E134"/>
      <c r="F134" t="s">
        <v>592</v>
      </c>
      <c r="G134" t="s">
        <v>317</v>
      </c>
      <c r="H134" t="s">
        <v>150</v>
      </c>
      <c r="I134" s="77">
        <v>4.53</v>
      </c>
      <c r="J134" t="s">
        <v>112</v>
      </c>
      <c r="K134" t="s">
        <v>102</v>
      </c>
      <c r="L134" s="78">
        <v>5.3499999999999999E-2</v>
      </c>
      <c r="M134" s="78">
        <v>5.4199999999999998E-2</v>
      </c>
      <c r="N134" s="77">
        <v>95.94</v>
      </c>
      <c r="O134" s="77">
        <v>123.73</v>
      </c>
      <c r="P134" s="77">
        <v>0.118706562</v>
      </c>
      <c r="Q134" s="78">
        <v>0</v>
      </c>
      <c r="R134" s="78">
        <v>0</v>
      </c>
    </row>
    <row r="135" spans="2:18">
      <c r="B135" t="s">
        <v>2920</v>
      </c>
      <c r="C135" t="s">
        <v>2780</v>
      </c>
      <c r="D135" t="s">
        <v>2923</v>
      </c>
      <c r="E135"/>
      <c r="F135" t="s">
        <v>592</v>
      </c>
      <c r="G135" t="s">
        <v>2924</v>
      </c>
      <c r="H135" t="s">
        <v>150</v>
      </c>
      <c r="I135" s="77">
        <v>4.53</v>
      </c>
      <c r="J135" t="s">
        <v>112</v>
      </c>
      <c r="K135" t="s">
        <v>102</v>
      </c>
      <c r="L135" s="78">
        <v>5.3499999999999999E-2</v>
      </c>
      <c r="M135" s="78">
        <v>5.4199999999999998E-2</v>
      </c>
      <c r="N135" s="77">
        <v>637.80999999999995</v>
      </c>
      <c r="O135" s="77">
        <v>130.37</v>
      </c>
      <c r="P135" s="77">
        <v>0.83151289699999997</v>
      </c>
      <c r="Q135" s="78">
        <v>4.0000000000000002E-4</v>
      </c>
      <c r="R135" s="78">
        <v>0</v>
      </c>
    </row>
    <row r="136" spans="2:18">
      <c r="B136" t="s">
        <v>2920</v>
      </c>
      <c r="C136" t="s">
        <v>2780</v>
      </c>
      <c r="D136" t="s">
        <v>2925</v>
      </c>
      <c r="E136"/>
      <c r="F136" t="s">
        <v>592</v>
      </c>
      <c r="G136" t="s">
        <v>317</v>
      </c>
      <c r="H136" t="s">
        <v>150</v>
      </c>
      <c r="I136" s="77">
        <v>4.72</v>
      </c>
      <c r="J136" t="s">
        <v>112</v>
      </c>
      <c r="K136" t="s">
        <v>102</v>
      </c>
      <c r="L136" s="78">
        <v>5.3499999999999999E-2</v>
      </c>
      <c r="M136" s="78">
        <v>2.6499999999999999E-2</v>
      </c>
      <c r="N136" s="77">
        <v>112.62</v>
      </c>
      <c r="O136" s="77">
        <v>123.73</v>
      </c>
      <c r="P136" s="77">
        <v>0.139344726</v>
      </c>
      <c r="Q136" s="78">
        <v>1E-4</v>
      </c>
      <c r="R136" s="78">
        <v>0</v>
      </c>
    </row>
    <row r="137" spans="2:18">
      <c r="B137" t="s">
        <v>2920</v>
      </c>
      <c r="C137" t="s">
        <v>2780</v>
      </c>
      <c r="D137" t="s">
        <v>2926</v>
      </c>
      <c r="E137"/>
      <c r="F137" t="s">
        <v>592</v>
      </c>
      <c r="G137" t="s">
        <v>2924</v>
      </c>
      <c r="H137" t="s">
        <v>150</v>
      </c>
      <c r="I137" s="77">
        <v>4.53</v>
      </c>
      <c r="J137" t="s">
        <v>112</v>
      </c>
      <c r="K137" t="s">
        <v>102</v>
      </c>
      <c r="L137" s="78">
        <v>5.3499999999999999E-2</v>
      </c>
      <c r="M137" s="78">
        <v>5.4199999999999998E-2</v>
      </c>
      <c r="N137" s="77">
        <v>459.44</v>
      </c>
      <c r="O137" s="77">
        <v>130.37</v>
      </c>
      <c r="P137" s="77">
        <v>0.59897192799999999</v>
      </c>
      <c r="Q137" s="78">
        <v>2.9999999999999997E-4</v>
      </c>
      <c r="R137" s="78">
        <v>0</v>
      </c>
    </row>
    <row r="138" spans="2:18">
      <c r="B138" t="s">
        <v>2920</v>
      </c>
      <c r="C138" t="s">
        <v>2780</v>
      </c>
      <c r="D138" t="s">
        <v>2927</v>
      </c>
      <c r="E138"/>
      <c r="F138" t="s">
        <v>592</v>
      </c>
      <c r="G138" t="s">
        <v>317</v>
      </c>
      <c r="H138" t="s">
        <v>150</v>
      </c>
      <c r="I138" s="77">
        <v>4.53</v>
      </c>
      <c r="J138" t="s">
        <v>112</v>
      </c>
      <c r="K138" t="s">
        <v>102</v>
      </c>
      <c r="L138" s="78">
        <v>5.3499999999999999E-2</v>
      </c>
      <c r="M138" s="78">
        <v>5.4199999999999998E-2</v>
      </c>
      <c r="N138" s="77">
        <v>91.74</v>
      </c>
      <c r="O138" s="77">
        <v>123.73</v>
      </c>
      <c r="P138" s="77">
        <v>0.113509902</v>
      </c>
      <c r="Q138" s="78">
        <v>0</v>
      </c>
      <c r="R138" s="78">
        <v>0</v>
      </c>
    </row>
    <row r="139" spans="2:18">
      <c r="B139" t="s">
        <v>2920</v>
      </c>
      <c r="C139" t="s">
        <v>2780</v>
      </c>
      <c r="D139" t="s">
        <v>2928</v>
      </c>
      <c r="E139"/>
      <c r="F139" t="s">
        <v>592</v>
      </c>
      <c r="G139" t="s">
        <v>2924</v>
      </c>
      <c r="H139" t="s">
        <v>150</v>
      </c>
      <c r="I139" s="77">
        <v>4.53</v>
      </c>
      <c r="J139" t="s">
        <v>112</v>
      </c>
      <c r="K139" t="s">
        <v>102</v>
      </c>
      <c r="L139" s="78">
        <v>5.3499999999999999E-2</v>
      </c>
      <c r="M139" s="78">
        <v>5.4199999999999998E-2</v>
      </c>
      <c r="N139" s="77">
        <v>551.78</v>
      </c>
      <c r="O139" s="77">
        <v>130.37</v>
      </c>
      <c r="P139" s="77">
        <v>0.71935558600000005</v>
      </c>
      <c r="Q139" s="78">
        <v>2.9999999999999997E-4</v>
      </c>
      <c r="R139" s="78">
        <v>0</v>
      </c>
    </row>
    <row r="140" spans="2:18">
      <c r="B140" t="s">
        <v>2920</v>
      </c>
      <c r="C140" t="s">
        <v>2780</v>
      </c>
      <c r="D140" t="s">
        <v>2929</v>
      </c>
      <c r="E140"/>
      <c r="F140" t="s">
        <v>592</v>
      </c>
      <c r="G140" t="s">
        <v>317</v>
      </c>
      <c r="H140" t="s">
        <v>150</v>
      </c>
      <c r="I140" s="77">
        <v>4.72</v>
      </c>
      <c r="J140" t="s">
        <v>112</v>
      </c>
      <c r="K140" t="s">
        <v>102</v>
      </c>
      <c r="L140" s="78">
        <v>5.3499999999999999E-2</v>
      </c>
      <c r="M140" s="78">
        <v>2.6499999999999999E-2</v>
      </c>
      <c r="N140" s="77">
        <v>95.94</v>
      </c>
      <c r="O140" s="77">
        <v>123.73</v>
      </c>
      <c r="P140" s="77">
        <v>0.118706562</v>
      </c>
      <c r="Q140" s="78">
        <v>0</v>
      </c>
      <c r="R140" s="78">
        <v>0</v>
      </c>
    </row>
    <row r="141" spans="2:18">
      <c r="B141" t="s">
        <v>2920</v>
      </c>
      <c r="C141" t="s">
        <v>2780</v>
      </c>
      <c r="D141" t="s">
        <v>2930</v>
      </c>
      <c r="E141"/>
      <c r="F141" t="s">
        <v>592</v>
      </c>
      <c r="G141" t="s">
        <v>236</v>
      </c>
      <c r="H141" t="s">
        <v>150</v>
      </c>
      <c r="I141" s="77">
        <v>4.78</v>
      </c>
      <c r="J141" t="s">
        <v>112</v>
      </c>
      <c r="K141" t="s">
        <v>102</v>
      </c>
      <c r="L141" s="78">
        <v>5.3499999999999999E-2</v>
      </c>
      <c r="M141" s="78">
        <v>1.84E-2</v>
      </c>
      <c r="N141" s="77">
        <v>506.26</v>
      </c>
      <c r="O141" s="77">
        <v>130.43</v>
      </c>
      <c r="P141" s="77">
        <v>0.66031491799999997</v>
      </c>
      <c r="Q141" s="78">
        <v>2.9999999999999997E-4</v>
      </c>
      <c r="R141" s="78">
        <v>0</v>
      </c>
    </row>
    <row r="142" spans="2:18">
      <c r="B142" t="s">
        <v>2920</v>
      </c>
      <c r="C142" t="s">
        <v>2780</v>
      </c>
      <c r="D142" t="s">
        <v>2931</v>
      </c>
      <c r="E142"/>
      <c r="F142" t="s">
        <v>592</v>
      </c>
      <c r="G142" t="s">
        <v>236</v>
      </c>
      <c r="H142" t="s">
        <v>150</v>
      </c>
      <c r="I142" s="77">
        <v>4.53</v>
      </c>
      <c r="J142" t="s">
        <v>112</v>
      </c>
      <c r="K142" t="s">
        <v>102</v>
      </c>
      <c r="L142" s="78">
        <v>5.3499999999999999E-2</v>
      </c>
      <c r="M142" s="78">
        <v>5.4199999999999998E-2</v>
      </c>
      <c r="N142" s="77">
        <v>476.48</v>
      </c>
      <c r="O142" s="77">
        <v>130.43</v>
      </c>
      <c r="P142" s="77">
        <v>0.62147286400000001</v>
      </c>
      <c r="Q142" s="78">
        <v>2.9999999999999997E-4</v>
      </c>
      <c r="R142" s="78">
        <v>0</v>
      </c>
    </row>
    <row r="143" spans="2:18">
      <c r="B143" t="s">
        <v>2932</v>
      </c>
      <c r="C143" t="s">
        <v>2780</v>
      </c>
      <c r="D143" t="s">
        <v>2933</v>
      </c>
      <c r="E143"/>
      <c r="F143" t="s">
        <v>592</v>
      </c>
      <c r="G143" t="s">
        <v>2934</v>
      </c>
      <c r="H143" t="s">
        <v>150</v>
      </c>
      <c r="I143" s="77">
        <v>4.4000000000000004</v>
      </c>
      <c r="J143" t="s">
        <v>830</v>
      </c>
      <c r="K143" t="s">
        <v>102</v>
      </c>
      <c r="L143" s="78">
        <v>2.5600000000000001E-2</v>
      </c>
      <c r="M143" s="78">
        <v>2.5899999999999999E-2</v>
      </c>
      <c r="N143" s="77">
        <v>12606.38</v>
      </c>
      <c r="O143" s="77">
        <v>112.45</v>
      </c>
      <c r="P143" s="77">
        <v>14.175874309999999</v>
      </c>
      <c r="Q143" s="78">
        <v>6.0000000000000001E-3</v>
      </c>
      <c r="R143" s="78">
        <v>2.9999999999999997E-4</v>
      </c>
    </row>
    <row r="144" spans="2:18">
      <c r="B144" t="s">
        <v>2935</v>
      </c>
      <c r="C144" t="s">
        <v>2780</v>
      </c>
      <c r="D144" t="s">
        <v>2936</v>
      </c>
      <c r="E144"/>
      <c r="F144" t="s">
        <v>610</v>
      </c>
      <c r="G144" t="s">
        <v>2937</v>
      </c>
      <c r="H144" t="s">
        <v>2284</v>
      </c>
      <c r="I144" s="77">
        <v>0.5</v>
      </c>
      <c r="J144" t="s">
        <v>127</v>
      </c>
      <c r="K144" t="s">
        <v>102</v>
      </c>
      <c r="L144" s="78">
        <v>3.6999999999999998E-2</v>
      </c>
      <c r="M144" s="78">
        <v>3.73E-2</v>
      </c>
      <c r="N144" s="77">
        <v>1423.69</v>
      </c>
      <c r="O144" s="77">
        <v>107.77</v>
      </c>
      <c r="P144" s="77">
        <v>1.534310713</v>
      </c>
      <c r="Q144" s="78">
        <v>5.9999999999999995E-4</v>
      </c>
      <c r="R144" s="78">
        <v>0</v>
      </c>
    </row>
    <row r="145" spans="2:18">
      <c r="B145" t="s">
        <v>2935</v>
      </c>
      <c r="C145" t="s">
        <v>2780</v>
      </c>
      <c r="D145" t="s">
        <v>2938</v>
      </c>
      <c r="E145"/>
      <c r="F145" t="s">
        <v>610</v>
      </c>
      <c r="G145" t="s">
        <v>2939</v>
      </c>
      <c r="H145" t="s">
        <v>2284</v>
      </c>
      <c r="I145" s="77">
        <v>0.96</v>
      </c>
      <c r="J145" t="s">
        <v>127</v>
      </c>
      <c r="K145" t="s">
        <v>102</v>
      </c>
      <c r="L145" s="78">
        <v>3.6999999999999998E-2</v>
      </c>
      <c r="M145" s="78">
        <v>0.1358</v>
      </c>
      <c r="N145" s="77">
        <v>949.13</v>
      </c>
      <c r="O145" s="77">
        <v>100.69</v>
      </c>
      <c r="P145" s="77">
        <v>0.95567899700000003</v>
      </c>
      <c r="Q145" s="78">
        <v>4.0000000000000002E-4</v>
      </c>
      <c r="R145" s="78">
        <v>0</v>
      </c>
    </row>
    <row r="146" spans="2:18">
      <c r="B146" t="s">
        <v>2935</v>
      </c>
      <c r="C146" t="s">
        <v>2780</v>
      </c>
      <c r="D146" t="s">
        <v>2940</v>
      </c>
      <c r="E146"/>
      <c r="F146" t="s">
        <v>610</v>
      </c>
      <c r="G146" t="s">
        <v>306</v>
      </c>
      <c r="H146" t="s">
        <v>2284</v>
      </c>
      <c r="I146" s="77">
        <v>1.97</v>
      </c>
      <c r="J146" t="s">
        <v>127</v>
      </c>
      <c r="K146" t="s">
        <v>102</v>
      </c>
      <c r="L146" s="78">
        <v>3.8800000000000001E-2</v>
      </c>
      <c r="M146" s="78">
        <v>3.9100000000000003E-2</v>
      </c>
      <c r="N146" s="77">
        <v>89.2</v>
      </c>
      <c r="O146" s="77">
        <v>97.23</v>
      </c>
      <c r="P146" s="77">
        <v>8.672916E-2</v>
      </c>
      <c r="Q146" s="78">
        <v>0</v>
      </c>
      <c r="R146" s="78">
        <v>0</v>
      </c>
    </row>
    <row r="147" spans="2:18">
      <c r="B147" t="s">
        <v>2935</v>
      </c>
      <c r="C147" t="s">
        <v>2780</v>
      </c>
      <c r="D147" t="s">
        <v>2941</v>
      </c>
      <c r="E147"/>
      <c r="F147" t="s">
        <v>610</v>
      </c>
      <c r="G147" t="s">
        <v>306</v>
      </c>
      <c r="H147" t="s">
        <v>2284</v>
      </c>
      <c r="I147" s="77">
        <v>1.91</v>
      </c>
      <c r="J147" t="s">
        <v>127</v>
      </c>
      <c r="K147" t="s">
        <v>102</v>
      </c>
      <c r="L147" s="78">
        <v>2.3E-2</v>
      </c>
      <c r="M147" s="78">
        <v>6.2799999999999995E-2</v>
      </c>
      <c r="N147" s="77">
        <v>89.2</v>
      </c>
      <c r="O147" s="77">
        <v>100.15</v>
      </c>
      <c r="P147" s="77">
        <v>8.9333800000000005E-2</v>
      </c>
      <c r="Q147" s="78">
        <v>0</v>
      </c>
      <c r="R147" s="78">
        <v>0</v>
      </c>
    </row>
    <row r="148" spans="2:18">
      <c r="B148" t="s">
        <v>2942</v>
      </c>
      <c r="C148" t="s">
        <v>2780</v>
      </c>
      <c r="D148" t="s">
        <v>2943</v>
      </c>
      <c r="E148"/>
      <c r="F148" t="s">
        <v>592</v>
      </c>
      <c r="G148" t="s">
        <v>2944</v>
      </c>
      <c r="H148" t="s">
        <v>150</v>
      </c>
      <c r="I148" s="77">
        <v>4.38</v>
      </c>
      <c r="J148" t="s">
        <v>112</v>
      </c>
      <c r="K148" t="s">
        <v>102</v>
      </c>
      <c r="L148" s="78">
        <v>2.98E-2</v>
      </c>
      <c r="M148" s="78">
        <v>3.0599999999999999E-2</v>
      </c>
      <c r="N148" s="77">
        <v>1468.34</v>
      </c>
      <c r="O148" s="77">
        <v>109.67</v>
      </c>
      <c r="P148" s="77">
        <v>1.610328478</v>
      </c>
      <c r="Q148" s="78">
        <v>6.9999999999999999E-4</v>
      </c>
      <c r="R148" s="78">
        <v>0</v>
      </c>
    </row>
    <row r="149" spans="2:18">
      <c r="B149" t="s">
        <v>2942</v>
      </c>
      <c r="C149" t="s">
        <v>2780</v>
      </c>
      <c r="D149" t="s">
        <v>2945</v>
      </c>
      <c r="E149"/>
      <c r="F149" t="s">
        <v>592</v>
      </c>
      <c r="G149" t="s">
        <v>2946</v>
      </c>
      <c r="H149" t="s">
        <v>150</v>
      </c>
      <c r="I149" s="77">
        <v>4.38</v>
      </c>
      <c r="J149" t="s">
        <v>112</v>
      </c>
      <c r="K149" t="s">
        <v>102</v>
      </c>
      <c r="L149" s="78">
        <v>2.98E-2</v>
      </c>
      <c r="M149" s="78">
        <v>3.0599999999999999E-2</v>
      </c>
      <c r="N149" s="77">
        <v>41.53</v>
      </c>
      <c r="O149" s="77">
        <v>110.16</v>
      </c>
      <c r="P149" s="77">
        <v>4.5749447999999998E-2</v>
      </c>
      <c r="Q149" s="78">
        <v>0</v>
      </c>
      <c r="R149" s="78">
        <v>0</v>
      </c>
    </row>
    <row r="150" spans="2:18">
      <c r="B150" t="s">
        <v>2947</v>
      </c>
      <c r="C150" t="s">
        <v>2780</v>
      </c>
      <c r="D150" t="s">
        <v>2948</v>
      </c>
      <c r="E150"/>
      <c r="F150" t="s">
        <v>610</v>
      </c>
      <c r="G150" t="s">
        <v>2944</v>
      </c>
      <c r="H150" t="s">
        <v>2284</v>
      </c>
      <c r="I150" s="77">
        <v>4.4000000000000004</v>
      </c>
      <c r="J150" t="s">
        <v>112</v>
      </c>
      <c r="K150" t="s">
        <v>102</v>
      </c>
      <c r="L150" s="78">
        <v>2.98E-2</v>
      </c>
      <c r="M150" s="78">
        <v>1.7299999999999999E-2</v>
      </c>
      <c r="N150" s="77">
        <v>2038.76</v>
      </c>
      <c r="O150" s="77">
        <v>116.02</v>
      </c>
      <c r="P150" s="77">
        <v>2.3653693520000001</v>
      </c>
      <c r="Q150" s="78">
        <v>1E-3</v>
      </c>
      <c r="R150" s="78">
        <v>1E-4</v>
      </c>
    </row>
    <row r="151" spans="2:18">
      <c r="B151" t="s">
        <v>2949</v>
      </c>
      <c r="C151" t="s">
        <v>2780</v>
      </c>
      <c r="D151" t="s">
        <v>2950</v>
      </c>
      <c r="E151"/>
      <c r="F151" t="s">
        <v>610</v>
      </c>
      <c r="G151" t="s">
        <v>2944</v>
      </c>
      <c r="H151" t="s">
        <v>2284</v>
      </c>
      <c r="I151" s="77">
        <v>4.4400000000000004</v>
      </c>
      <c r="J151" t="s">
        <v>112</v>
      </c>
      <c r="K151" t="s">
        <v>102</v>
      </c>
      <c r="L151" s="78">
        <v>2.98E-2</v>
      </c>
      <c r="M151" s="78">
        <v>1.7000000000000001E-2</v>
      </c>
      <c r="N151" s="77">
        <v>1673.52</v>
      </c>
      <c r="O151" s="77">
        <v>116.28</v>
      </c>
      <c r="P151" s="77">
        <v>1.945969056</v>
      </c>
      <c r="Q151" s="78">
        <v>8.0000000000000004E-4</v>
      </c>
      <c r="R151" s="78">
        <v>0</v>
      </c>
    </row>
    <row r="152" spans="2:18">
      <c r="B152" t="s">
        <v>2951</v>
      </c>
      <c r="C152" t="s">
        <v>2780</v>
      </c>
      <c r="D152" t="s">
        <v>2952</v>
      </c>
      <c r="E152"/>
      <c r="F152" t="s">
        <v>576</v>
      </c>
      <c r="G152" t="s">
        <v>2953</v>
      </c>
      <c r="H152" t="s">
        <v>209</v>
      </c>
      <c r="I152" s="77">
        <v>0.66</v>
      </c>
      <c r="J152" t="s">
        <v>112</v>
      </c>
      <c r="K152" t="s">
        <v>102</v>
      </c>
      <c r="L152" s="78">
        <v>0.04</v>
      </c>
      <c r="M152" s="78">
        <v>4.0099999999999997E-2</v>
      </c>
      <c r="N152" s="77">
        <v>253.72</v>
      </c>
      <c r="O152" s="77">
        <v>99.86</v>
      </c>
      <c r="P152" s="77">
        <v>0.25336479200000001</v>
      </c>
      <c r="Q152" s="78">
        <v>1E-4</v>
      </c>
      <c r="R152" s="78">
        <v>0</v>
      </c>
    </row>
    <row r="153" spans="2:18">
      <c r="B153" s="83" t="s">
        <v>2954</v>
      </c>
      <c r="C153" t="s">
        <v>2780</v>
      </c>
      <c r="D153" t="s">
        <v>2955</v>
      </c>
      <c r="E153"/>
      <c r="F153" t="s">
        <v>2956</v>
      </c>
      <c r="G153" t="s">
        <v>306</v>
      </c>
      <c r="H153" t="s">
        <v>2284</v>
      </c>
      <c r="I153" s="77">
        <v>3.44</v>
      </c>
      <c r="J153" t="s">
        <v>127</v>
      </c>
      <c r="K153" t="s">
        <v>102</v>
      </c>
      <c r="L153" s="78">
        <v>2.3900000000000001E-2</v>
      </c>
      <c r="M153" s="78">
        <v>5.2999999999999999E-2</v>
      </c>
      <c r="N153" s="77">
        <v>132.83000000000001</v>
      </c>
      <c r="O153" s="77">
        <v>91.23</v>
      </c>
      <c r="P153" s="77">
        <v>0.121180809</v>
      </c>
      <c r="Q153" s="78">
        <v>1E-4</v>
      </c>
      <c r="R153" s="78">
        <v>0</v>
      </c>
    </row>
    <row r="154" spans="2:18">
      <c r="B154" s="83" t="s">
        <v>2954</v>
      </c>
      <c r="C154" t="s">
        <v>2780</v>
      </c>
      <c r="D154" t="s">
        <v>2957</v>
      </c>
      <c r="E154"/>
      <c r="F154" t="s">
        <v>2956</v>
      </c>
      <c r="G154" t="s">
        <v>306</v>
      </c>
      <c r="H154" t="s">
        <v>2284</v>
      </c>
      <c r="I154" s="77">
        <v>3.6</v>
      </c>
      <c r="J154" t="s">
        <v>127</v>
      </c>
      <c r="K154" t="s">
        <v>102</v>
      </c>
      <c r="L154" s="78">
        <v>1.2999999999999999E-2</v>
      </c>
      <c r="M154" s="78">
        <v>2.29E-2</v>
      </c>
      <c r="N154" s="77">
        <v>3056.55</v>
      </c>
      <c r="O154" s="77">
        <v>105.34</v>
      </c>
      <c r="P154" s="77">
        <v>3.2197697700000001</v>
      </c>
      <c r="Q154" s="78">
        <v>1.4E-3</v>
      </c>
      <c r="R154" s="78">
        <v>1E-4</v>
      </c>
    </row>
    <row r="155" spans="2:18">
      <c r="B155" s="83" t="s">
        <v>2847</v>
      </c>
      <c r="C155" t="s">
        <v>2780</v>
      </c>
      <c r="D155" t="s">
        <v>2958</v>
      </c>
      <c r="E155"/>
      <c r="F155" t="s">
        <v>677</v>
      </c>
      <c r="G155" t="s">
        <v>2959</v>
      </c>
      <c r="H155" t="s">
        <v>209</v>
      </c>
      <c r="I155" s="77">
        <v>2.93</v>
      </c>
      <c r="J155" t="s">
        <v>753</v>
      </c>
      <c r="K155" t="s">
        <v>102</v>
      </c>
      <c r="L155" s="78">
        <v>0.05</v>
      </c>
      <c r="M155" s="78">
        <v>5.0599999999999999E-2</v>
      </c>
      <c r="N155" s="77">
        <v>1215.82</v>
      </c>
      <c r="O155" s="77">
        <v>121.18</v>
      </c>
      <c r="P155" s="77">
        <v>1.473330676</v>
      </c>
      <c r="Q155" s="78">
        <v>5.9999999999999995E-4</v>
      </c>
      <c r="R155" s="78">
        <v>0</v>
      </c>
    </row>
    <row r="156" spans="2:18">
      <c r="B156" s="83" t="s">
        <v>2847</v>
      </c>
      <c r="C156" t="s">
        <v>2780</v>
      </c>
      <c r="D156" t="s">
        <v>2960</v>
      </c>
      <c r="E156"/>
      <c r="F156" t="s">
        <v>677</v>
      </c>
      <c r="G156" t="s">
        <v>2959</v>
      </c>
      <c r="H156" t="s">
        <v>209</v>
      </c>
      <c r="I156" s="77">
        <v>2.93</v>
      </c>
      <c r="J156" t="s">
        <v>753</v>
      </c>
      <c r="K156" t="s">
        <v>102</v>
      </c>
      <c r="L156" s="78">
        <v>0.05</v>
      </c>
      <c r="M156" s="78">
        <v>5.0599999999999999E-2</v>
      </c>
      <c r="N156" s="77">
        <v>391.03</v>
      </c>
      <c r="O156" s="77">
        <v>121.17</v>
      </c>
      <c r="P156" s="77">
        <v>0.47381105099999998</v>
      </c>
      <c r="Q156" s="78">
        <v>2.0000000000000001E-4</v>
      </c>
      <c r="R156" s="78">
        <v>0</v>
      </c>
    </row>
    <row r="157" spans="2:18">
      <c r="B157" s="83" t="s">
        <v>2847</v>
      </c>
      <c r="C157" t="s">
        <v>2780</v>
      </c>
      <c r="D157" t="s">
        <v>2961</v>
      </c>
      <c r="E157"/>
      <c r="F157" t="s">
        <v>717</v>
      </c>
      <c r="G157" t="s">
        <v>497</v>
      </c>
      <c r="H157" t="s">
        <v>150</v>
      </c>
      <c r="I157" s="77">
        <v>6.75</v>
      </c>
      <c r="J157" t="s">
        <v>753</v>
      </c>
      <c r="K157" t="s">
        <v>102</v>
      </c>
      <c r="L157" s="78">
        <v>4.1000000000000002E-2</v>
      </c>
      <c r="M157" s="78">
        <v>4.1399999999999999E-2</v>
      </c>
      <c r="N157" s="77">
        <v>1283.08</v>
      </c>
      <c r="O157" s="77">
        <v>119.21</v>
      </c>
      <c r="P157" s="77">
        <v>1.5295596680000001</v>
      </c>
      <c r="Q157" s="78">
        <v>5.9999999999999995E-4</v>
      </c>
      <c r="R157" s="78">
        <v>0</v>
      </c>
    </row>
    <row r="158" spans="2:18">
      <c r="B158" s="83" t="s">
        <v>2847</v>
      </c>
      <c r="C158" t="s">
        <v>2780</v>
      </c>
      <c r="D158" t="s">
        <v>2962</v>
      </c>
      <c r="E158"/>
      <c r="F158" t="s">
        <v>677</v>
      </c>
      <c r="G158" t="s">
        <v>2963</v>
      </c>
      <c r="H158" t="s">
        <v>209</v>
      </c>
      <c r="I158" s="77">
        <v>4.9800000000000004</v>
      </c>
      <c r="J158" t="s">
        <v>753</v>
      </c>
      <c r="K158" t="s">
        <v>102</v>
      </c>
      <c r="L158" s="78">
        <v>0.05</v>
      </c>
      <c r="M158" s="78">
        <v>5.0599999999999999E-2</v>
      </c>
      <c r="N158" s="77">
        <v>1439.4</v>
      </c>
      <c r="O158" s="77">
        <v>124.32</v>
      </c>
      <c r="P158" s="77">
        <v>1.7894620800000001</v>
      </c>
      <c r="Q158" s="78">
        <v>8.0000000000000004E-4</v>
      </c>
      <c r="R158" s="78">
        <v>0</v>
      </c>
    </row>
    <row r="159" spans="2:18">
      <c r="B159" s="83" t="s">
        <v>2847</v>
      </c>
      <c r="C159" t="s">
        <v>2780</v>
      </c>
      <c r="D159" t="s">
        <v>2964</v>
      </c>
      <c r="E159"/>
      <c r="F159" t="s">
        <v>677</v>
      </c>
      <c r="G159" t="s">
        <v>2965</v>
      </c>
      <c r="H159" t="s">
        <v>209</v>
      </c>
      <c r="I159" s="77">
        <v>6.76</v>
      </c>
      <c r="J159" t="s">
        <v>753</v>
      </c>
      <c r="K159" t="s">
        <v>102</v>
      </c>
      <c r="L159" s="78">
        <v>4.1000000000000002E-2</v>
      </c>
      <c r="M159" s="78">
        <v>4.1399999999999999E-2</v>
      </c>
      <c r="N159" s="77">
        <v>4323.75</v>
      </c>
      <c r="O159" s="77">
        <v>121.23</v>
      </c>
      <c r="P159" s="77">
        <v>5.2416821249999996</v>
      </c>
      <c r="Q159" s="78">
        <v>2.2000000000000001E-3</v>
      </c>
      <c r="R159" s="78">
        <v>1E-4</v>
      </c>
    </row>
    <row r="160" spans="2:18">
      <c r="B160" s="86" t="s">
        <v>3002</v>
      </c>
      <c r="C160" t="s">
        <v>2780</v>
      </c>
      <c r="D160" t="s">
        <v>2966</v>
      </c>
      <c r="E160"/>
      <c r="F160" t="s">
        <v>717</v>
      </c>
      <c r="G160" t="s">
        <v>371</v>
      </c>
      <c r="H160" t="s">
        <v>150</v>
      </c>
      <c r="I160" s="77">
        <v>11.77</v>
      </c>
      <c r="J160" t="s">
        <v>403</v>
      </c>
      <c r="K160" t="s">
        <v>102</v>
      </c>
      <c r="L160" s="78">
        <v>2.7400000000000001E-2</v>
      </c>
      <c r="M160" s="78">
        <v>4.48E-2</v>
      </c>
      <c r="N160" s="77">
        <v>718.52</v>
      </c>
      <c r="O160" s="77">
        <v>81.34</v>
      </c>
      <c r="P160" s="77">
        <v>0.58444416799999999</v>
      </c>
      <c r="Q160" s="78">
        <v>2.0000000000000001E-4</v>
      </c>
      <c r="R160" s="78">
        <v>0</v>
      </c>
    </row>
    <row r="161" spans="2:18">
      <c r="B161" t="s">
        <v>2968</v>
      </c>
      <c r="C161" t="s">
        <v>2780</v>
      </c>
      <c r="D161" t="s">
        <v>2969</v>
      </c>
      <c r="E161"/>
      <c r="F161" t="s">
        <v>677</v>
      </c>
      <c r="G161" t="s">
        <v>312</v>
      </c>
      <c r="H161" t="s">
        <v>209</v>
      </c>
      <c r="I161" s="77">
        <v>7.43</v>
      </c>
      <c r="J161" t="s">
        <v>403</v>
      </c>
      <c r="K161" t="s">
        <v>102</v>
      </c>
      <c r="L161" s="78">
        <v>2.6200000000000001E-2</v>
      </c>
      <c r="M161" s="78">
        <v>2.7199999999999998E-2</v>
      </c>
      <c r="N161" s="77">
        <v>1182.8</v>
      </c>
      <c r="O161" s="77">
        <v>99.93</v>
      </c>
      <c r="P161" s="77">
        <v>1.18197204</v>
      </c>
      <c r="Q161" s="78">
        <v>5.0000000000000001E-4</v>
      </c>
      <c r="R161" s="78">
        <v>0</v>
      </c>
    </row>
    <row r="162" spans="2:18">
      <c r="B162" t="s">
        <v>2968</v>
      </c>
      <c r="C162" t="s">
        <v>2780</v>
      </c>
      <c r="D162" t="s">
        <v>2970</v>
      </c>
      <c r="E162"/>
      <c r="F162" t="s">
        <v>677</v>
      </c>
      <c r="G162" t="s">
        <v>312</v>
      </c>
      <c r="H162" t="s">
        <v>209</v>
      </c>
      <c r="I162" s="77">
        <v>7.37</v>
      </c>
      <c r="J162" t="s">
        <v>403</v>
      </c>
      <c r="K162" t="s">
        <v>102</v>
      </c>
      <c r="L162" s="78">
        <v>2.98E-2</v>
      </c>
      <c r="M162" s="78">
        <v>2.87E-2</v>
      </c>
      <c r="N162" s="77">
        <v>188.64</v>
      </c>
      <c r="O162" s="77">
        <v>104.97</v>
      </c>
      <c r="P162" s="77">
        <v>0.198015408</v>
      </c>
      <c r="Q162" s="78">
        <v>1E-4</v>
      </c>
      <c r="R162" s="78">
        <v>0</v>
      </c>
    </row>
    <row r="163" spans="2:18">
      <c r="B163" t="s">
        <v>2968</v>
      </c>
      <c r="C163" t="s">
        <v>2780</v>
      </c>
      <c r="D163" t="s">
        <v>2971</v>
      </c>
      <c r="E163"/>
      <c r="F163" t="s">
        <v>677</v>
      </c>
      <c r="G163" t="s">
        <v>312</v>
      </c>
      <c r="H163" t="s">
        <v>209</v>
      </c>
      <c r="I163" s="77">
        <v>7.37</v>
      </c>
      <c r="J163" t="s">
        <v>403</v>
      </c>
      <c r="K163" t="s">
        <v>102</v>
      </c>
      <c r="L163" s="78">
        <v>2.5000000000000001E-2</v>
      </c>
      <c r="M163" s="78">
        <v>2.87E-2</v>
      </c>
      <c r="N163" s="77">
        <v>220.62</v>
      </c>
      <c r="O163" s="77">
        <v>105.2</v>
      </c>
      <c r="P163" s="77">
        <v>0.23209224000000001</v>
      </c>
      <c r="Q163" s="78">
        <v>1E-4</v>
      </c>
      <c r="R163" s="78">
        <v>0</v>
      </c>
    </row>
    <row r="164" spans="2:18">
      <c r="B164" t="s">
        <v>2968</v>
      </c>
      <c r="C164" t="s">
        <v>2780</v>
      </c>
      <c r="D164" t="s">
        <v>2972</v>
      </c>
      <c r="E164"/>
      <c r="F164" t="s">
        <v>677</v>
      </c>
      <c r="G164" t="s">
        <v>312</v>
      </c>
      <c r="H164" t="s">
        <v>209</v>
      </c>
      <c r="I164" s="77">
        <v>7.27</v>
      </c>
      <c r="J164" t="s">
        <v>403</v>
      </c>
      <c r="K164" t="s">
        <v>102</v>
      </c>
      <c r="L164" s="78">
        <v>2.5000000000000001E-2</v>
      </c>
      <c r="M164" s="78">
        <v>3.1699999999999999E-2</v>
      </c>
      <c r="N164" s="77">
        <v>1407.11</v>
      </c>
      <c r="O164" s="77">
        <v>106.42</v>
      </c>
      <c r="P164" s="77">
        <v>1.4974464620000001</v>
      </c>
      <c r="Q164" s="78">
        <v>5.9999999999999995E-4</v>
      </c>
      <c r="R164" s="78">
        <v>0</v>
      </c>
    </row>
    <row r="165" spans="2:18">
      <c r="B165" t="s">
        <v>2968</v>
      </c>
      <c r="C165" t="s">
        <v>2780</v>
      </c>
      <c r="D165" t="s">
        <v>2973</v>
      </c>
      <c r="E165"/>
      <c r="F165" t="s">
        <v>677</v>
      </c>
      <c r="G165" t="s">
        <v>312</v>
      </c>
      <c r="H165" t="s">
        <v>209</v>
      </c>
      <c r="I165" s="77">
        <v>7.34</v>
      </c>
      <c r="J165" t="s">
        <v>403</v>
      </c>
      <c r="K165" t="s">
        <v>102</v>
      </c>
      <c r="L165" s="78">
        <v>3.0499999999999999E-2</v>
      </c>
      <c r="M165" s="78">
        <v>2.9399999999999999E-2</v>
      </c>
      <c r="N165" s="77">
        <v>1235.8800000000001</v>
      </c>
      <c r="O165" s="77">
        <v>106.24</v>
      </c>
      <c r="P165" s="77">
        <v>1.3129989120000001</v>
      </c>
      <c r="Q165" s="78">
        <v>5.9999999999999995E-4</v>
      </c>
      <c r="R165" s="78">
        <v>0</v>
      </c>
    </row>
    <row r="166" spans="2:18">
      <c r="B166" t="s">
        <v>2968</v>
      </c>
      <c r="C166" t="s">
        <v>2780</v>
      </c>
      <c r="D166" t="s">
        <v>2974</v>
      </c>
      <c r="E166"/>
      <c r="F166" t="s">
        <v>677</v>
      </c>
      <c r="G166" t="s">
        <v>312</v>
      </c>
      <c r="H166" t="s">
        <v>209</v>
      </c>
      <c r="I166" s="77">
        <v>7.29</v>
      </c>
      <c r="J166" t="s">
        <v>403</v>
      </c>
      <c r="K166" t="s">
        <v>102</v>
      </c>
      <c r="L166" s="78">
        <v>2.5000000000000001E-2</v>
      </c>
      <c r="M166" s="78">
        <v>3.1099999999999999E-2</v>
      </c>
      <c r="N166" s="77">
        <v>1778.16</v>
      </c>
      <c r="O166" s="77">
        <v>108.57</v>
      </c>
      <c r="P166" s="77">
        <v>1.930548312</v>
      </c>
      <c r="Q166" s="78">
        <v>8.0000000000000004E-4</v>
      </c>
      <c r="R166" s="78">
        <v>0</v>
      </c>
    </row>
    <row r="167" spans="2:18">
      <c r="B167" t="s">
        <v>2968</v>
      </c>
      <c r="C167" t="s">
        <v>2780</v>
      </c>
      <c r="D167" t="s">
        <v>2975</v>
      </c>
      <c r="E167"/>
      <c r="F167" t="s">
        <v>677</v>
      </c>
      <c r="G167" t="s">
        <v>312</v>
      </c>
      <c r="H167" t="s">
        <v>209</v>
      </c>
      <c r="I167" s="77">
        <v>7.39</v>
      </c>
      <c r="J167" t="s">
        <v>403</v>
      </c>
      <c r="K167" t="s">
        <v>102</v>
      </c>
      <c r="L167" s="78">
        <v>2.5000000000000001E-2</v>
      </c>
      <c r="M167" s="78">
        <v>2.8000000000000001E-2</v>
      </c>
      <c r="N167" s="77">
        <v>152.69999999999999</v>
      </c>
      <c r="O167" s="77">
        <v>104.68</v>
      </c>
      <c r="P167" s="77">
        <v>0.15984635999999999</v>
      </c>
      <c r="Q167" s="78">
        <v>1E-4</v>
      </c>
      <c r="R167" s="78">
        <v>0</v>
      </c>
    </row>
    <row r="168" spans="2:18">
      <c r="B168" t="s">
        <v>2968</v>
      </c>
      <c r="C168" t="s">
        <v>2780</v>
      </c>
      <c r="D168" t="s">
        <v>2976</v>
      </c>
      <c r="E168"/>
      <c r="F168" t="s">
        <v>677</v>
      </c>
      <c r="G168" t="s">
        <v>312</v>
      </c>
      <c r="H168" t="s">
        <v>209</v>
      </c>
      <c r="I168" s="77">
        <v>7.46</v>
      </c>
      <c r="J168" t="s">
        <v>403</v>
      </c>
      <c r="K168" t="s">
        <v>102</v>
      </c>
      <c r="L168" s="78">
        <v>2.52E-2</v>
      </c>
      <c r="M168" s="78">
        <v>2.5999999999999999E-2</v>
      </c>
      <c r="N168" s="77">
        <v>469.32</v>
      </c>
      <c r="O168" s="77">
        <v>101.13</v>
      </c>
      <c r="P168" s="77">
        <v>0.47462331600000002</v>
      </c>
      <c r="Q168" s="78">
        <v>2.0000000000000001E-4</v>
      </c>
      <c r="R168" s="78">
        <v>0</v>
      </c>
    </row>
    <row r="169" spans="2:18">
      <c r="B169" t="s">
        <v>2968</v>
      </c>
      <c r="C169" t="s">
        <v>2780</v>
      </c>
      <c r="D169" t="s">
        <v>2977</v>
      </c>
      <c r="E169"/>
      <c r="F169" t="s">
        <v>2956</v>
      </c>
      <c r="G169" t="s">
        <v>312</v>
      </c>
      <c r="H169" t="s">
        <v>2284</v>
      </c>
      <c r="I169" s="77">
        <v>7.47</v>
      </c>
      <c r="J169" t="s">
        <v>403</v>
      </c>
      <c r="K169" t="s">
        <v>102</v>
      </c>
      <c r="L169" s="78">
        <v>2.53E-2</v>
      </c>
      <c r="M169" s="78">
        <v>2.5899999999999999E-2</v>
      </c>
      <c r="N169" s="77">
        <v>573.51</v>
      </c>
      <c r="O169" s="77">
        <v>98.14</v>
      </c>
      <c r="P169" s="77">
        <v>0.56284271399999997</v>
      </c>
      <c r="Q169" s="78">
        <v>2.0000000000000001E-4</v>
      </c>
      <c r="R169" s="78">
        <v>0</v>
      </c>
    </row>
    <row r="170" spans="2:18">
      <c r="B170" t="s">
        <v>2968</v>
      </c>
      <c r="C170" t="s">
        <v>2780</v>
      </c>
      <c r="D170" t="s">
        <v>2978</v>
      </c>
      <c r="E170"/>
      <c r="F170" t="s">
        <v>677</v>
      </c>
      <c r="G170" t="s">
        <v>312</v>
      </c>
      <c r="H170" t="s">
        <v>209</v>
      </c>
      <c r="I170" s="77">
        <v>7.47</v>
      </c>
      <c r="J170" t="s">
        <v>403</v>
      </c>
      <c r="K170" t="s">
        <v>102</v>
      </c>
      <c r="L170" s="78">
        <v>2.52E-2</v>
      </c>
      <c r="M170" s="78">
        <v>2.5899999999999999E-2</v>
      </c>
      <c r="N170" s="77">
        <v>319.37</v>
      </c>
      <c r="O170" s="77">
        <v>97.8</v>
      </c>
      <c r="P170" s="77">
        <v>0.31234385999999997</v>
      </c>
      <c r="Q170" s="78">
        <v>1E-4</v>
      </c>
      <c r="R170" s="78">
        <v>0</v>
      </c>
    </row>
    <row r="171" spans="2:18">
      <c r="B171" t="s">
        <v>2968</v>
      </c>
      <c r="C171" t="s">
        <v>2780</v>
      </c>
      <c r="D171" t="s">
        <v>2979</v>
      </c>
      <c r="E171"/>
      <c r="F171" t="s">
        <v>677</v>
      </c>
      <c r="G171" t="s">
        <v>312</v>
      </c>
      <c r="H171" t="s">
        <v>209</v>
      </c>
      <c r="I171" s="77">
        <v>6.91</v>
      </c>
      <c r="J171" t="s">
        <v>403</v>
      </c>
      <c r="K171" t="s">
        <v>102</v>
      </c>
      <c r="L171" s="78">
        <v>2.52E-2</v>
      </c>
      <c r="M171" s="78">
        <v>2.5399999999999999E-2</v>
      </c>
      <c r="N171" s="77">
        <v>1862.9</v>
      </c>
      <c r="O171" s="77">
        <v>102.41</v>
      </c>
      <c r="P171" s="77">
        <v>1.90779589</v>
      </c>
      <c r="Q171" s="78">
        <v>8.0000000000000004E-4</v>
      </c>
      <c r="R171" s="78">
        <v>0</v>
      </c>
    </row>
    <row r="172" spans="2:18">
      <c r="B172" t="s">
        <v>2968</v>
      </c>
      <c r="C172" t="s">
        <v>2780</v>
      </c>
      <c r="D172" t="s">
        <v>2980</v>
      </c>
      <c r="E172"/>
      <c r="F172" t="s">
        <v>677</v>
      </c>
      <c r="G172" t="s">
        <v>678</v>
      </c>
      <c r="H172" t="s">
        <v>209</v>
      </c>
      <c r="I172" s="77">
        <v>9.8000000000000007</v>
      </c>
      <c r="J172" t="s">
        <v>403</v>
      </c>
      <c r="K172" t="s">
        <v>102</v>
      </c>
      <c r="L172" s="78">
        <v>2.63E-2</v>
      </c>
      <c r="M172" s="78">
        <v>2.6700000000000002E-2</v>
      </c>
      <c r="N172" s="77">
        <v>798.18</v>
      </c>
      <c r="O172" s="77">
        <v>99.04</v>
      </c>
      <c r="P172" s="77">
        <v>0.790517472</v>
      </c>
      <c r="Q172" s="78">
        <v>2.9999999999999997E-4</v>
      </c>
      <c r="R172" s="78">
        <v>0</v>
      </c>
    </row>
    <row r="173" spans="2:18">
      <c r="B173" t="s">
        <v>2968</v>
      </c>
      <c r="C173" t="s">
        <v>2780</v>
      </c>
      <c r="D173" t="s">
        <v>2981</v>
      </c>
      <c r="E173"/>
      <c r="F173" t="s">
        <v>717</v>
      </c>
      <c r="G173" t="s">
        <v>287</v>
      </c>
      <c r="H173" t="s">
        <v>150</v>
      </c>
      <c r="I173" s="77">
        <v>9.52</v>
      </c>
      <c r="J173" t="s">
        <v>403</v>
      </c>
      <c r="K173" t="s">
        <v>102</v>
      </c>
      <c r="L173" s="78">
        <v>2.63E-2</v>
      </c>
      <c r="M173" s="78">
        <v>3.1300000000000001E-2</v>
      </c>
      <c r="N173" s="77">
        <v>259.76</v>
      </c>
      <c r="O173" s="77">
        <v>96</v>
      </c>
      <c r="P173" s="77">
        <v>0.2493696</v>
      </c>
      <c r="Q173" s="78">
        <v>1E-4</v>
      </c>
      <c r="R173" s="78">
        <v>0</v>
      </c>
    </row>
    <row r="174" spans="2:18">
      <c r="B174" t="s">
        <v>2982</v>
      </c>
      <c r="C174" t="s">
        <v>2780</v>
      </c>
      <c r="D174" t="s">
        <v>2983</v>
      </c>
      <c r="E174"/>
      <c r="F174" t="s">
        <v>677</v>
      </c>
      <c r="G174" t="s">
        <v>517</v>
      </c>
      <c r="H174" t="s">
        <v>209</v>
      </c>
      <c r="I174" s="77">
        <v>7.79</v>
      </c>
      <c r="J174" t="s">
        <v>123</v>
      </c>
      <c r="K174" t="s">
        <v>102</v>
      </c>
      <c r="L174" s="78">
        <v>4.8000000000000001E-2</v>
      </c>
      <c r="M174" s="78">
        <v>3.9699999999999999E-2</v>
      </c>
      <c r="N174" s="77">
        <v>1771.87</v>
      </c>
      <c r="O174" s="77">
        <v>109.2</v>
      </c>
      <c r="P174" s="77">
        <v>1.93488204</v>
      </c>
      <c r="Q174" s="78">
        <v>8.0000000000000004E-4</v>
      </c>
      <c r="R174" s="78">
        <v>0</v>
      </c>
    </row>
    <row r="175" spans="2:18">
      <c r="B175" t="s">
        <v>2982</v>
      </c>
      <c r="C175" t="s">
        <v>2780</v>
      </c>
      <c r="D175" t="s">
        <v>2984</v>
      </c>
      <c r="E175"/>
      <c r="F175" t="s">
        <v>677</v>
      </c>
      <c r="G175" t="s">
        <v>517</v>
      </c>
      <c r="H175" t="s">
        <v>209</v>
      </c>
      <c r="I175" s="77">
        <v>7.89</v>
      </c>
      <c r="J175" t="s">
        <v>123</v>
      </c>
      <c r="K175" t="s">
        <v>102</v>
      </c>
      <c r="L175" s="78">
        <v>4.8000000000000001E-2</v>
      </c>
      <c r="M175" s="78">
        <v>3.6900000000000002E-2</v>
      </c>
      <c r="N175" s="77">
        <v>378.28</v>
      </c>
      <c r="O175" s="77">
        <v>107.25</v>
      </c>
      <c r="P175" s="77">
        <v>0.40570529999999999</v>
      </c>
      <c r="Q175" s="78">
        <v>2.0000000000000001E-4</v>
      </c>
      <c r="R175" s="78">
        <v>0</v>
      </c>
    </row>
    <row r="176" spans="2:18">
      <c r="B176" t="s">
        <v>2982</v>
      </c>
      <c r="C176" t="s">
        <v>2780</v>
      </c>
      <c r="D176" t="s">
        <v>2985</v>
      </c>
      <c r="E176"/>
      <c r="F176" t="s">
        <v>677</v>
      </c>
      <c r="G176" t="s">
        <v>517</v>
      </c>
      <c r="H176" t="s">
        <v>209</v>
      </c>
      <c r="I176" s="77">
        <v>7.91</v>
      </c>
      <c r="J176" t="s">
        <v>123</v>
      </c>
      <c r="K176" t="s">
        <v>102</v>
      </c>
      <c r="L176" s="78">
        <v>4.8000000000000001E-2</v>
      </c>
      <c r="M176" s="78">
        <v>3.6799999999999999E-2</v>
      </c>
      <c r="N176" s="77">
        <v>672.16</v>
      </c>
      <c r="O176" s="77">
        <v>96.36</v>
      </c>
      <c r="P176" s="77">
        <v>0.64769337599999999</v>
      </c>
      <c r="Q176" s="78">
        <v>2.9999999999999997E-4</v>
      </c>
      <c r="R176" s="78">
        <v>0</v>
      </c>
    </row>
    <row r="177" spans="2:18">
      <c r="B177" t="s">
        <v>2982</v>
      </c>
      <c r="C177" t="s">
        <v>2780</v>
      </c>
      <c r="D177" t="s">
        <v>2986</v>
      </c>
      <c r="E177"/>
      <c r="F177" t="s">
        <v>677</v>
      </c>
      <c r="G177" t="s">
        <v>517</v>
      </c>
      <c r="H177" t="s">
        <v>209</v>
      </c>
      <c r="I177" s="77">
        <v>7.93</v>
      </c>
      <c r="J177" t="s">
        <v>123</v>
      </c>
      <c r="K177" t="s">
        <v>102</v>
      </c>
      <c r="L177" s="78">
        <v>3.7900000000000003E-2</v>
      </c>
      <c r="M177" s="78">
        <v>3.6499999999999998E-2</v>
      </c>
      <c r="N177" s="77">
        <v>433.68</v>
      </c>
      <c r="O177" s="77">
        <v>105.84</v>
      </c>
      <c r="P177" s="77">
        <v>0.45900691199999999</v>
      </c>
      <c r="Q177" s="78">
        <v>2.0000000000000001E-4</v>
      </c>
      <c r="R177" s="78">
        <v>0</v>
      </c>
    </row>
    <row r="178" spans="2:18">
      <c r="B178" t="s">
        <v>2982</v>
      </c>
      <c r="C178" t="s">
        <v>2780</v>
      </c>
      <c r="D178" t="s">
        <v>2987</v>
      </c>
      <c r="E178"/>
      <c r="F178" t="s">
        <v>677</v>
      </c>
      <c r="G178" t="s">
        <v>517</v>
      </c>
      <c r="H178" t="s">
        <v>209</v>
      </c>
      <c r="I178" s="77">
        <v>7.79</v>
      </c>
      <c r="J178" t="s">
        <v>123</v>
      </c>
      <c r="K178" t="s">
        <v>102</v>
      </c>
      <c r="L178" s="78">
        <v>3.7900000000000003E-2</v>
      </c>
      <c r="M178" s="78">
        <v>4.0800000000000003E-2</v>
      </c>
      <c r="N178" s="77">
        <v>578.54999999999995</v>
      </c>
      <c r="O178" s="77">
        <v>106.32</v>
      </c>
      <c r="P178" s="77">
        <v>0.61511435999999997</v>
      </c>
      <c r="Q178" s="78">
        <v>2.9999999999999997E-4</v>
      </c>
      <c r="R178" s="78">
        <v>0</v>
      </c>
    </row>
    <row r="179" spans="2:18">
      <c r="B179" t="s">
        <v>2982</v>
      </c>
      <c r="C179" t="s">
        <v>2780</v>
      </c>
      <c r="D179" t="s">
        <v>2988</v>
      </c>
      <c r="E179"/>
      <c r="F179" t="s">
        <v>677</v>
      </c>
      <c r="G179" t="s">
        <v>517</v>
      </c>
      <c r="H179" t="s">
        <v>209</v>
      </c>
      <c r="I179" s="77">
        <v>7.85</v>
      </c>
      <c r="J179" t="s">
        <v>123</v>
      </c>
      <c r="K179" t="s">
        <v>102</v>
      </c>
      <c r="L179" s="78">
        <v>3.9699999999999999E-2</v>
      </c>
      <c r="M179" s="78">
        <v>3.8199999999999998E-2</v>
      </c>
      <c r="N179" s="77">
        <v>1156.71</v>
      </c>
      <c r="O179" s="77">
        <v>103.87</v>
      </c>
      <c r="P179" s="77">
        <v>1.201474677</v>
      </c>
      <c r="Q179" s="78">
        <v>5.0000000000000001E-4</v>
      </c>
      <c r="R179" s="78">
        <v>0</v>
      </c>
    </row>
    <row r="180" spans="2:18">
      <c r="B180" t="s">
        <v>2982</v>
      </c>
      <c r="C180" t="s">
        <v>2780</v>
      </c>
      <c r="D180" t="s">
        <v>2967</v>
      </c>
      <c r="E180"/>
      <c r="F180" t="s">
        <v>717</v>
      </c>
      <c r="G180" t="s">
        <v>517</v>
      </c>
      <c r="H180" t="s">
        <v>150</v>
      </c>
      <c r="I180" s="77">
        <v>7.76</v>
      </c>
      <c r="J180" t="s">
        <v>123</v>
      </c>
      <c r="K180" t="s">
        <v>102</v>
      </c>
      <c r="L180" s="78">
        <v>4.0000000000000002E-4</v>
      </c>
      <c r="M180" s="78">
        <v>4.0300000000000002E-2</v>
      </c>
      <c r="N180" s="77">
        <v>817.11</v>
      </c>
      <c r="O180" s="77">
        <v>110.8</v>
      </c>
      <c r="P180" s="77">
        <v>0.90535787999999995</v>
      </c>
      <c r="Q180" s="78">
        <v>4.0000000000000002E-4</v>
      </c>
      <c r="R180" s="78">
        <v>0</v>
      </c>
    </row>
    <row r="181" spans="2:18">
      <c r="B181" t="s">
        <v>2982</v>
      </c>
      <c r="C181" t="s">
        <v>2780</v>
      </c>
      <c r="D181" t="s">
        <v>2989</v>
      </c>
      <c r="E181"/>
      <c r="F181" t="s">
        <v>717</v>
      </c>
      <c r="G181" t="s">
        <v>517</v>
      </c>
      <c r="H181" t="s">
        <v>150</v>
      </c>
      <c r="I181" s="77">
        <v>7.86</v>
      </c>
      <c r="J181" t="s">
        <v>123</v>
      </c>
      <c r="K181" t="s">
        <v>102</v>
      </c>
      <c r="L181" s="78">
        <v>4.0000000000000002E-4</v>
      </c>
      <c r="M181" s="78">
        <v>3.9800000000000002E-2</v>
      </c>
      <c r="N181" s="77">
        <v>1940.24</v>
      </c>
      <c r="O181" s="77">
        <v>104.63</v>
      </c>
      <c r="P181" s="77">
        <v>2.0300731120000002</v>
      </c>
      <c r="Q181" s="78">
        <v>8.9999999999999998E-4</v>
      </c>
      <c r="R181" s="78">
        <v>0</v>
      </c>
    </row>
    <row r="182" spans="2:18">
      <c r="B182" t="s">
        <v>2982</v>
      </c>
      <c r="C182" t="s">
        <v>2780</v>
      </c>
      <c r="D182" t="s">
        <v>2990</v>
      </c>
      <c r="E182"/>
      <c r="F182" t="s">
        <v>717</v>
      </c>
      <c r="G182" t="s">
        <v>517</v>
      </c>
      <c r="H182" t="s">
        <v>150</v>
      </c>
      <c r="I182" s="77">
        <v>8.25</v>
      </c>
      <c r="J182" t="s">
        <v>123</v>
      </c>
      <c r="K182" t="s">
        <v>102</v>
      </c>
      <c r="L182" s="78">
        <v>3.1E-2</v>
      </c>
      <c r="M182" s="78">
        <v>2.86E-2</v>
      </c>
      <c r="N182" s="77">
        <v>2258.85</v>
      </c>
      <c r="O182" s="77">
        <v>87.24</v>
      </c>
      <c r="P182" s="77">
        <v>1.97062074</v>
      </c>
      <c r="Q182" s="78">
        <v>8.0000000000000004E-4</v>
      </c>
      <c r="R182" s="78">
        <v>0</v>
      </c>
    </row>
    <row r="183" spans="2:18">
      <c r="B183" t="s">
        <v>2982</v>
      </c>
      <c r="C183" t="s">
        <v>2780</v>
      </c>
      <c r="D183" t="s">
        <v>2991</v>
      </c>
      <c r="E183"/>
      <c r="F183" t="s">
        <v>677</v>
      </c>
      <c r="G183" t="s">
        <v>517</v>
      </c>
      <c r="H183" t="s">
        <v>209</v>
      </c>
      <c r="I183" s="77">
        <v>8.16</v>
      </c>
      <c r="J183" t="s">
        <v>123</v>
      </c>
      <c r="K183" t="s">
        <v>102</v>
      </c>
      <c r="L183" s="78">
        <v>3.1399999999999997E-2</v>
      </c>
      <c r="M183" s="78">
        <v>3.2000000000000001E-2</v>
      </c>
      <c r="N183" s="77">
        <v>459.57</v>
      </c>
      <c r="O183" s="77">
        <v>105.91</v>
      </c>
      <c r="P183" s="77">
        <v>0.48673058699999999</v>
      </c>
      <c r="Q183" s="78">
        <v>2.0000000000000001E-4</v>
      </c>
      <c r="R183" s="78">
        <v>0</v>
      </c>
    </row>
    <row r="184" spans="2:18">
      <c r="B184" t="s">
        <v>2982</v>
      </c>
      <c r="C184" t="s">
        <v>2780</v>
      </c>
      <c r="D184" t="s">
        <v>2992</v>
      </c>
      <c r="E184"/>
      <c r="F184" t="s">
        <v>677</v>
      </c>
      <c r="G184" t="s">
        <v>517</v>
      </c>
      <c r="H184" t="s">
        <v>209</v>
      </c>
      <c r="I184" s="77">
        <v>8.24</v>
      </c>
      <c r="J184" t="s">
        <v>123</v>
      </c>
      <c r="K184" t="s">
        <v>102</v>
      </c>
      <c r="L184" s="78">
        <v>3.1E-2</v>
      </c>
      <c r="M184" s="78">
        <v>2.9000000000000001E-2</v>
      </c>
      <c r="N184" s="77">
        <v>378.86</v>
      </c>
      <c r="O184" s="77">
        <v>93.23</v>
      </c>
      <c r="P184" s="77">
        <v>0.35321117800000001</v>
      </c>
      <c r="Q184" s="78">
        <v>1E-4</v>
      </c>
      <c r="R184" s="78">
        <v>0</v>
      </c>
    </row>
    <row r="185" spans="2:18">
      <c r="B185" t="s">
        <v>2982</v>
      </c>
      <c r="C185" t="s">
        <v>2780</v>
      </c>
      <c r="D185" t="s">
        <v>2993</v>
      </c>
      <c r="E185"/>
      <c r="F185" t="s">
        <v>677</v>
      </c>
      <c r="G185" t="s">
        <v>517</v>
      </c>
      <c r="H185" t="s">
        <v>209</v>
      </c>
      <c r="I185" s="77">
        <v>7.58</v>
      </c>
      <c r="J185" t="s">
        <v>123</v>
      </c>
      <c r="K185" t="s">
        <v>102</v>
      </c>
      <c r="L185" s="78">
        <v>3.1E-2</v>
      </c>
      <c r="M185" s="78">
        <v>5.5899999999999998E-2</v>
      </c>
      <c r="N185" s="77">
        <v>614.51</v>
      </c>
      <c r="O185" s="77">
        <v>88.24</v>
      </c>
      <c r="P185" s="77">
        <v>0.54224362400000004</v>
      </c>
      <c r="Q185" s="78">
        <v>2.0000000000000001E-4</v>
      </c>
      <c r="R185" s="78">
        <v>0</v>
      </c>
    </row>
    <row r="186" spans="2:18">
      <c r="B186" t="s">
        <v>2994</v>
      </c>
      <c r="C186" t="s">
        <v>2780</v>
      </c>
      <c r="D186" t="s">
        <v>2995</v>
      </c>
      <c r="E186"/>
      <c r="F186" t="s">
        <v>2956</v>
      </c>
      <c r="G186" t="s">
        <v>517</v>
      </c>
      <c r="H186" t="s">
        <v>2284</v>
      </c>
      <c r="I186" s="77">
        <v>5.18</v>
      </c>
      <c r="J186" t="s">
        <v>123</v>
      </c>
      <c r="K186" t="s">
        <v>102</v>
      </c>
      <c r="L186" s="78">
        <v>3.1E-2</v>
      </c>
      <c r="M186" s="78">
        <v>1.9099999999999999E-2</v>
      </c>
      <c r="N186" s="77">
        <v>2938.71</v>
      </c>
      <c r="O186" s="77">
        <v>108.89</v>
      </c>
      <c r="P186" s="77">
        <v>3.1999613189999998</v>
      </c>
      <c r="Q186" s="78">
        <v>1.2999999999999999E-3</v>
      </c>
      <c r="R186" s="78">
        <v>1E-4</v>
      </c>
    </row>
    <row r="187" spans="2:18">
      <c r="B187" t="s">
        <v>2994</v>
      </c>
      <c r="C187" t="s">
        <v>2780</v>
      </c>
      <c r="D187" t="s">
        <v>2996</v>
      </c>
      <c r="E187"/>
      <c r="F187" t="s">
        <v>677</v>
      </c>
      <c r="G187" t="s">
        <v>517</v>
      </c>
      <c r="H187" t="s">
        <v>209</v>
      </c>
      <c r="I187" s="77">
        <v>5.13</v>
      </c>
      <c r="J187" t="s">
        <v>123</v>
      </c>
      <c r="K187" t="s">
        <v>102</v>
      </c>
      <c r="L187" s="78">
        <v>2.4899999999999999E-2</v>
      </c>
      <c r="M187" s="78">
        <v>3.1399999999999997E-2</v>
      </c>
      <c r="N187" s="77">
        <v>1237.01</v>
      </c>
      <c r="O187" s="77">
        <v>107.37</v>
      </c>
      <c r="P187" s="77">
        <v>1.328177637</v>
      </c>
      <c r="Q187" s="78">
        <v>5.9999999999999995E-4</v>
      </c>
      <c r="R187" s="78">
        <v>0</v>
      </c>
    </row>
    <row r="188" spans="2:18">
      <c r="B188" t="s">
        <v>2994</v>
      </c>
      <c r="C188" t="s">
        <v>2780</v>
      </c>
      <c r="D188" t="s">
        <v>2997</v>
      </c>
      <c r="E188"/>
      <c r="F188" t="s">
        <v>677</v>
      </c>
      <c r="G188" t="s">
        <v>517</v>
      </c>
      <c r="H188" t="s">
        <v>209</v>
      </c>
      <c r="I188" s="77">
        <v>5.4</v>
      </c>
      <c r="J188" t="s">
        <v>123</v>
      </c>
      <c r="K188" t="s">
        <v>102</v>
      </c>
      <c r="L188" s="78">
        <v>3.5999999999999997E-2</v>
      </c>
      <c r="M188" s="78">
        <v>3.1699999999999999E-2</v>
      </c>
      <c r="N188" s="77">
        <v>812.15</v>
      </c>
      <c r="O188" s="77">
        <v>111.76</v>
      </c>
      <c r="P188" s="77">
        <v>0.90765883999999997</v>
      </c>
      <c r="Q188" s="78">
        <v>4.0000000000000002E-4</v>
      </c>
      <c r="R188" s="78">
        <v>0</v>
      </c>
    </row>
    <row r="189" spans="2:18">
      <c r="B189" t="s">
        <v>2998</v>
      </c>
      <c r="C189" t="s">
        <v>2780</v>
      </c>
      <c r="D189" t="s">
        <v>2999</v>
      </c>
      <c r="E189"/>
      <c r="F189" t="s">
        <v>677</v>
      </c>
      <c r="G189" t="s">
        <v>265</v>
      </c>
      <c r="H189" t="s">
        <v>209</v>
      </c>
      <c r="I189" s="77">
        <v>4.7300000000000004</v>
      </c>
      <c r="J189" t="s">
        <v>403</v>
      </c>
      <c r="K189" t="s">
        <v>110</v>
      </c>
      <c r="L189" s="78">
        <v>8.3799999999999999E-2</v>
      </c>
      <c r="M189" s="78">
        <v>6.8000000000000005E-2</v>
      </c>
      <c r="N189" s="77">
        <v>28776.46</v>
      </c>
      <c r="O189" s="77">
        <v>81.349999999999994</v>
      </c>
      <c r="P189" s="77">
        <v>91.208679148201995</v>
      </c>
      <c r="Q189" s="78">
        <v>3.8399999999999997E-2</v>
      </c>
      <c r="R189" s="78">
        <v>1.9E-3</v>
      </c>
    </row>
    <row r="190" spans="2:18">
      <c r="B190" t="s">
        <v>3000</v>
      </c>
      <c r="C190" t="s">
        <v>2780</v>
      </c>
      <c r="D190" t="s">
        <v>3001</v>
      </c>
      <c r="E190"/>
      <c r="F190" t="s">
        <v>2956</v>
      </c>
      <c r="G190" t="s">
        <v>371</v>
      </c>
      <c r="H190" t="s">
        <v>2284</v>
      </c>
      <c r="I190" s="77">
        <v>5.07</v>
      </c>
      <c r="J190" t="s">
        <v>387</v>
      </c>
      <c r="K190" t="s">
        <v>102</v>
      </c>
      <c r="L190" s="78">
        <v>3.2000000000000001E-2</v>
      </c>
      <c r="M190" s="78">
        <v>8.9899999999999994E-2</v>
      </c>
      <c r="N190" s="77">
        <v>343.57</v>
      </c>
      <c r="O190" s="77">
        <v>94.89</v>
      </c>
      <c r="P190" s="77">
        <v>0.326013573</v>
      </c>
      <c r="Q190" s="78">
        <v>1E-4</v>
      </c>
      <c r="R190" s="78">
        <v>0</v>
      </c>
    </row>
    <row r="191" spans="2:18">
      <c r="B191" t="s">
        <v>3002</v>
      </c>
      <c r="C191" t="s">
        <v>2780</v>
      </c>
      <c r="D191" t="s">
        <v>3003</v>
      </c>
      <c r="E191"/>
      <c r="F191" t="s">
        <v>717</v>
      </c>
      <c r="G191" t="s">
        <v>270</v>
      </c>
      <c r="H191" t="s">
        <v>150</v>
      </c>
      <c r="I191" s="77">
        <v>11.78</v>
      </c>
      <c r="J191" t="s">
        <v>123</v>
      </c>
      <c r="K191" t="s">
        <v>102</v>
      </c>
      <c r="L191" s="78">
        <v>2.7400000000000001E-2</v>
      </c>
      <c r="M191" s="78">
        <v>3.4500000000000003E-2</v>
      </c>
      <c r="N191" s="77">
        <v>627.27</v>
      </c>
      <c r="O191" s="77">
        <v>98.18</v>
      </c>
      <c r="P191" s="77">
        <v>0.61585368600000001</v>
      </c>
      <c r="Q191" s="78">
        <v>2.9999999999999997E-4</v>
      </c>
      <c r="R191" s="78">
        <v>0</v>
      </c>
    </row>
    <row r="192" spans="2:18">
      <c r="B192" t="s">
        <v>3004</v>
      </c>
      <c r="C192" t="s">
        <v>2780</v>
      </c>
      <c r="D192" t="s">
        <v>3005</v>
      </c>
      <c r="E192"/>
      <c r="F192" t="s">
        <v>2956</v>
      </c>
      <c r="G192" t="s">
        <v>339</v>
      </c>
      <c r="H192" t="s">
        <v>2284</v>
      </c>
      <c r="I192" s="77">
        <v>2.41</v>
      </c>
      <c r="J192" t="s">
        <v>387</v>
      </c>
      <c r="K192" t="s">
        <v>102</v>
      </c>
      <c r="L192" s="78">
        <v>7.1800000000000003E-2</v>
      </c>
      <c r="M192" s="78">
        <v>9.1600000000000001E-2</v>
      </c>
      <c r="N192" s="77">
        <v>370.98</v>
      </c>
      <c r="O192" s="77">
        <v>96.38</v>
      </c>
      <c r="P192" s="77">
        <v>0.35755052399999998</v>
      </c>
      <c r="Q192" s="78">
        <v>2.0000000000000001E-4</v>
      </c>
      <c r="R192" s="78">
        <v>0</v>
      </c>
    </row>
    <row r="193" spans="2:18">
      <c r="B193" t="s">
        <v>3004</v>
      </c>
      <c r="C193" t="s">
        <v>2780</v>
      </c>
      <c r="D193" t="s">
        <v>3006</v>
      </c>
      <c r="E193"/>
      <c r="F193" t="s">
        <v>2956</v>
      </c>
      <c r="G193" t="s">
        <v>287</v>
      </c>
      <c r="H193" t="s">
        <v>2284</v>
      </c>
      <c r="I193" s="77">
        <v>2.41</v>
      </c>
      <c r="J193" t="s">
        <v>387</v>
      </c>
      <c r="K193" t="s">
        <v>102</v>
      </c>
      <c r="L193" s="78">
        <v>7.1800000000000003E-2</v>
      </c>
      <c r="M193" s="78">
        <v>8.6300000000000002E-2</v>
      </c>
      <c r="N193" s="77">
        <v>0.96</v>
      </c>
      <c r="O193" s="77">
        <v>100.02</v>
      </c>
      <c r="P193" s="77">
        <v>9.6019200000000001E-4</v>
      </c>
      <c r="Q193" s="78">
        <v>0</v>
      </c>
      <c r="R193" s="78">
        <v>0</v>
      </c>
    </row>
    <row r="194" spans="2:18">
      <c r="B194" t="s">
        <v>3004</v>
      </c>
      <c r="C194" t="s">
        <v>2780</v>
      </c>
      <c r="D194" t="s">
        <v>3007</v>
      </c>
      <c r="E194"/>
      <c r="F194" t="s">
        <v>2956</v>
      </c>
      <c r="G194" t="s">
        <v>281</v>
      </c>
      <c r="H194" t="s">
        <v>2284</v>
      </c>
      <c r="I194" s="77">
        <v>2.41</v>
      </c>
      <c r="J194" t="s">
        <v>387</v>
      </c>
      <c r="K194" t="s">
        <v>102</v>
      </c>
      <c r="L194" s="78">
        <v>7.1800000000000003E-2</v>
      </c>
      <c r="M194" s="78">
        <v>7.9500000000000001E-2</v>
      </c>
      <c r="N194" s="77">
        <v>47.42</v>
      </c>
      <c r="O194" s="77">
        <v>98.99</v>
      </c>
      <c r="P194" s="77">
        <v>4.6941058000000001E-2</v>
      </c>
      <c r="Q194" s="78">
        <v>0</v>
      </c>
      <c r="R194" s="78">
        <v>0</v>
      </c>
    </row>
    <row r="195" spans="2:18">
      <c r="B195" t="s">
        <v>2843</v>
      </c>
      <c r="C195" t="s">
        <v>2780</v>
      </c>
      <c r="D195" t="s">
        <v>3008</v>
      </c>
      <c r="E195"/>
      <c r="F195" t="s">
        <v>677</v>
      </c>
      <c r="G195" t="s">
        <v>236</v>
      </c>
      <c r="H195" t="s">
        <v>209</v>
      </c>
      <c r="I195" s="77">
        <v>5.46</v>
      </c>
      <c r="J195" t="s">
        <v>123</v>
      </c>
      <c r="K195" t="s">
        <v>102</v>
      </c>
      <c r="L195" s="78">
        <v>0.06</v>
      </c>
      <c r="M195" s="78">
        <v>1.7899999999999999E-2</v>
      </c>
      <c r="N195" s="77">
        <v>6522.07</v>
      </c>
      <c r="O195" s="77">
        <v>142.44</v>
      </c>
      <c r="P195" s="77">
        <v>9.290036508</v>
      </c>
      <c r="Q195" s="78">
        <v>3.8999999999999998E-3</v>
      </c>
      <c r="R195" s="78">
        <v>2.0000000000000001E-4</v>
      </c>
    </row>
    <row r="196" spans="2:18">
      <c r="B196" t="s">
        <v>3009</v>
      </c>
      <c r="C196" t="s">
        <v>2780</v>
      </c>
      <c r="D196" t="s">
        <v>3010</v>
      </c>
      <c r="E196"/>
      <c r="F196" t="s">
        <v>677</v>
      </c>
      <c r="G196" t="s">
        <v>254</v>
      </c>
      <c r="H196" t="s">
        <v>209</v>
      </c>
      <c r="I196" s="77">
        <v>0.65</v>
      </c>
      <c r="J196" t="s">
        <v>127</v>
      </c>
      <c r="K196" t="s">
        <v>102</v>
      </c>
      <c r="L196" s="78">
        <v>3.1800000000000002E-2</v>
      </c>
      <c r="M196" s="78">
        <v>3.1600000000000003E-2</v>
      </c>
      <c r="N196" s="77">
        <v>39.590000000000003</v>
      </c>
      <c r="O196" s="77">
        <v>97.42</v>
      </c>
      <c r="P196" s="77">
        <v>3.8568577999999999E-2</v>
      </c>
      <c r="Q196" s="78">
        <v>0</v>
      </c>
      <c r="R196" s="78">
        <v>0</v>
      </c>
    </row>
    <row r="197" spans="2:18">
      <c r="B197" t="s">
        <v>3009</v>
      </c>
      <c r="C197" t="s">
        <v>2780</v>
      </c>
      <c r="D197" t="s">
        <v>3011</v>
      </c>
      <c r="E197"/>
      <c r="F197" t="s">
        <v>677</v>
      </c>
      <c r="G197" t="s">
        <v>254</v>
      </c>
      <c r="H197" t="s">
        <v>209</v>
      </c>
      <c r="I197" s="77">
        <v>1.66</v>
      </c>
      <c r="J197" t="s">
        <v>127</v>
      </c>
      <c r="K197" t="s">
        <v>102</v>
      </c>
      <c r="L197" s="78">
        <v>3.3700000000000001E-2</v>
      </c>
      <c r="M197" s="78">
        <v>3.4299999999999997E-2</v>
      </c>
      <c r="N197" s="77">
        <v>18</v>
      </c>
      <c r="O197" s="77">
        <v>94.41</v>
      </c>
      <c r="P197" s="77">
        <v>1.69938E-2</v>
      </c>
      <c r="Q197" s="78">
        <v>0</v>
      </c>
      <c r="R197" s="78">
        <v>0</v>
      </c>
    </row>
    <row r="198" spans="2:18">
      <c r="B198" t="s">
        <v>3009</v>
      </c>
      <c r="C198" t="s">
        <v>2780</v>
      </c>
      <c r="D198" t="s">
        <v>3012</v>
      </c>
      <c r="E198"/>
      <c r="F198" t="s">
        <v>677</v>
      </c>
      <c r="G198" t="s">
        <v>254</v>
      </c>
      <c r="H198" t="s">
        <v>209</v>
      </c>
      <c r="I198" s="77">
        <v>0.64</v>
      </c>
      <c r="J198" t="s">
        <v>127</v>
      </c>
      <c r="K198" t="s">
        <v>102</v>
      </c>
      <c r="L198" s="78">
        <v>6.3500000000000001E-2</v>
      </c>
      <c r="M198" s="78">
        <v>6.3799999999999996E-2</v>
      </c>
      <c r="N198" s="77">
        <v>38.47</v>
      </c>
      <c r="O198" s="77">
        <v>100.25</v>
      </c>
      <c r="P198" s="77">
        <v>3.8566175000000001E-2</v>
      </c>
      <c r="Q198" s="78">
        <v>0</v>
      </c>
      <c r="R198" s="78">
        <v>0</v>
      </c>
    </row>
    <row r="199" spans="2:18">
      <c r="B199" t="s">
        <v>3009</v>
      </c>
      <c r="C199" t="s">
        <v>2780</v>
      </c>
      <c r="D199" t="s">
        <v>3013</v>
      </c>
      <c r="E199"/>
      <c r="F199" t="s">
        <v>677</v>
      </c>
      <c r="G199" t="s">
        <v>254</v>
      </c>
      <c r="H199" t="s">
        <v>209</v>
      </c>
      <c r="I199" s="77">
        <v>1.67</v>
      </c>
      <c r="J199" t="s">
        <v>127</v>
      </c>
      <c r="K199" t="s">
        <v>102</v>
      </c>
      <c r="L199" s="78">
        <v>2.3E-2</v>
      </c>
      <c r="M199" s="78">
        <v>2.4799999999999999E-2</v>
      </c>
      <c r="N199" s="77">
        <v>399.5</v>
      </c>
      <c r="O199" s="77">
        <v>107.92</v>
      </c>
      <c r="P199" s="77">
        <v>0.43114039999999998</v>
      </c>
      <c r="Q199" s="78">
        <v>2.0000000000000001E-4</v>
      </c>
      <c r="R199" s="78">
        <v>0</v>
      </c>
    </row>
    <row r="200" spans="2:18">
      <c r="B200" t="s">
        <v>3009</v>
      </c>
      <c r="C200" t="s">
        <v>2780</v>
      </c>
      <c r="D200" t="s">
        <v>3014</v>
      </c>
      <c r="E200"/>
      <c r="F200" t="s">
        <v>677</v>
      </c>
      <c r="G200" t="s">
        <v>254</v>
      </c>
      <c r="H200" t="s">
        <v>209</v>
      </c>
      <c r="I200" s="77">
        <v>1.76</v>
      </c>
      <c r="J200" t="s">
        <v>127</v>
      </c>
      <c r="K200" t="s">
        <v>102</v>
      </c>
      <c r="L200" s="78">
        <v>3.8399999999999997E-2</v>
      </c>
      <c r="M200" s="78">
        <v>7.1099999999999997E-2</v>
      </c>
      <c r="N200" s="77">
        <v>11.98</v>
      </c>
      <c r="O200" s="77">
        <v>94.92</v>
      </c>
      <c r="P200" s="77">
        <v>1.1371416000000001E-2</v>
      </c>
      <c r="Q200" s="78">
        <v>0</v>
      </c>
      <c r="R200" s="78">
        <v>0</v>
      </c>
    </row>
    <row r="201" spans="2:18">
      <c r="B201" t="s">
        <v>3009</v>
      </c>
      <c r="C201" t="s">
        <v>2780</v>
      </c>
      <c r="D201" t="s">
        <v>3015</v>
      </c>
      <c r="E201"/>
      <c r="F201" t="s">
        <v>677</v>
      </c>
      <c r="G201" t="s">
        <v>254</v>
      </c>
      <c r="H201" t="s">
        <v>209</v>
      </c>
      <c r="I201" s="77">
        <v>1.76</v>
      </c>
      <c r="J201" t="s">
        <v>127</v>
      </c>
      <c r="K201" t="s">
        <v>102</v>
      </c>
      <c r="L201" s="78">
        <v>3.85E-2</v>
      </c>
      <c r="M201" s="78">
        <v>7.1099999999999997E-2</v>
      </c>
      <c r="N201" s="77">
        <v>4.01</v>
      </c>
      <c r="O201" s="77">
        <v>94.94</v>
      </c>
      <c r="P201" s="77">
        <v>3.807094E-3</v>
      </c>
      <c r="Q201" s="78">
        <v>0</v>
      </c>
      <c r="R201" s="78">
        <v>0</v>
      </c>
    </row>
    <row r="202" spans="2:18">
      <c r="B202" t="s">
        <v>3016</v>
      </c>
      <c r="C202" t="s">
        <v>2780</v>
      </c>
      <c r="D202" t="s">
        <v>3017</v>
      </c>
      <c r="E202"/>
      <c r="F202" t="s">
        <v>2956</v>
      </c>
      <c r="G202" t="s">
        <v>3018</v>
      </c>
      <c r="H202" t="s">
        <v>2284</v>
      </c>
      <c r="I202" s="77">
        <v>5.28</v>
      </c>
      <c r="J202" t="s">
        <v>830</v>
      </c>
      <c r="K202" t="s">
        <v>102</v>
      </c>
      <c r="L202" s="78">
        <v>0.04</v>
      </c>
      <c r="M202" s="78">
        <v>4.0300000000000002E-2</v>
      </c>
      <c r="N202" s="77">
        <v>3917.21</v>
      </c>
      <c r="O202" s="77">
        <v>111.64</v>
      </c>
      <c r="P202" s="77">
        <v>4.3731732440000002</v>
      </c>
      <c r="Q202" s="78">
        <v>1.8E-3</v>
      </c>
      <c r="R202" s="78">
        <v>1E-4</v>
      </c>
    </row>
    <row r="203" spans="2:18">
      <c r="B203" t="s">
        <v>3016</v>
      </c>
      <c r="C203" t="s">
        <v>2780</v>
      </c>
      <c r="D203" t="s">
        <v>3019</v>
      </c>
      <c r="E203"/>
      <c r="F203" t="s">
        <v>677</v>
      </c>
      <c r="G203" t="s">
        <v>3020</v>
      </c>
      <c r="H203" t="s">
        <v>209</v>
      </c>
      <c r="I203" s="77">
        <v>5.28</v>
      </c>
      <c r="J203" t="s">
        <v>830</v>
      </c>
      <c r="K203" t="s">
        <v>102</v>
      </c>
      <c r="L203" s="78">
        <v>0.04</v>
      </c>
      <c r="M203" s="78">
        <v>4.0399999999999998E-2</v>
      </c>
      <c r="N203" s="77">
        <v>238.42</v>
      </c>
      <c r="O203" s="77">
        <v>109.95</v>
      </c>
      <c r="P203" s="77">
        <v>0.26214279000000001</v>
      </c>
      <c r="Q203" s="78">
        <v>1E-4</v>
      </c>
      <c r="R203" s="78">
        <v>0</v>
      </c>
    </row>
    <row r="204" spans="2:18">
      <c r="B204" t="s">
        <v>3021</v>
      </c>
      <c r="C204" t="s">
        <v>2780</v>
      </c>
      <c r="D204" t="s">
        <v>3022</v>
      </c>
      <c r="E204"/>
      <c r="F204" t="s">
        <v>717</v>
      </c>
      <c r="G204" t="s">
        <v>3023</v>
      </c>
      <c r="H204" t="s">
        <v>150</v>
      </c>
      <c r="I204" s="77">
        <v>4.79</v>
      </c>
      <c r="J204" t="s">
        <v>403</v>
      </c>
      <c r="K204" t="s">
        <v>102</v>
      </c>
      <c r="L204" s="78">
        <v>2.5399999999999999E-2</v>
      </c>
      <c r="M204" s="78">
        <v>1.8700000000000001E-2</v>
      </c>
      <c r="N204" s="77">
        <v>2468.6799999999998</v>
      </c>
      <c r="O204" s="77">
        <v>114.19</v>
      </c>
      <c r="P204" s="77">
        <v>2.818985692</v>
      </c>
      <c r="Q204" s="78">
        <v>1.1999999999999999E-3</v>
      </c>
      <c r="R204" s="78">
        <v>1E-4</v>
      </c>
    </row>
    <row r="205" spans="2:18">
      <c r="B205" t="s">
        <v>3024</v>
      </c>
      <c r="C205" t="s">
        <v>2780</v>
      </c>
      <c r="D205" t="s">
        <v>3025</v>
      </c>
      <c r="E205"/>
      <c r="F205" t="s">
        <v>717</v>
      </c>
      <c r="G205" t="s">
        <v>3026</v>
      </c>
      <c r="H205" t="s">
        <v>150</v>
      </c>
      <c r="I205" s="77">
        <v>5.8</v>
      </c>
      <c r="J205" t="s">
        <v>112</v>
      </c>
      <c r="K205" t="s">
        <v>102</v>
      </c>
      <c r="L205" s="78">
        <v>7.5499999999999998E-2</v>
      </c>
      <c r="M205" s="78">
        <v>0.1149</v>
      </c>
      <c r="N205" s="77">
        <v>76.8</v>
      </c>
      <c r="O205" s="77">
        <v>82.37</v>
      </c>
      <c r="P205" s="77">
        <v>6.3260159999999996E-2</v>
      </c>
      <c r="Q205" s="78">
        <v>0</v>
      </c>
      <c r="R205" s="78">
        <v>0</v>
      </c>
    </row>
    <row r="206" spans="2:18">
      <c r="B206" t="s">
        <v>3024</v>
      </c>
      <c r="C206" t="s">
        <v>2780</v>
      </c>
      <c r="D206" t="s">
        <v>3027</v>
      </c>
      <c r="E206"/>
      <c r="F206" t="s">
        <v>717</v>
      </c>
      <c r="G206" t="s">
        <v>3028</v>
      </c>
      <c r="H206" t="s">
        <v>150</v>
      </c>
      <c r="I206" s="77">
        <v>6.57</v>
      </c>
      <c r="J206" t="s">
        <v>112</v>
      </c>
      <c r="K206" t="s">
        <v>102</v>
      </c>
      <c r="L206" s="78">
        <v>7.5499999999999998E-2</v>
      </c>
      <c r="M206" s="78">
        <v>7.5899999999999995E-2</v>
      </c>
      <c r="N206" s="77">
        <v>70.45</v>
      </c>
      <c r="O206" s="77">
        <v>82.43</v>
      </c>
      <c r="P206" s="77">
        <v>5.8071934999999998E-2</v>
      </c>
      <c r="Q206" s="78">
        <v>0</v>
      </c>
      <c r="R206" s="78">
        <v>0</v>
      </c>
    </row>
    <row r="207" spans="2:18">
      <c r="B207" t="s">
        <v>3024</v>
      </c>
      <c r="C207" t="s">
        <v>2780</v>
      </c>
      <c r="D207" t="s">
        <v>3029</v>
      </c>
      <c r="E207"/>
      <c r="F207" t="s">
        <v>717</v>
      </c>
      <c r="G207" t="s">
        <v>511</v>
      </c>
      <c r="H207" t="s">
        <v>150</v>
      </c>
      <c r="I207" s="77">
        <v>6.57</v>
      </c>
      <c r="J207" t="s">
        <v>112</v>
      </c>
      <c r="K207" t="s">
        <v>102</v>
      </c>
      <c r="L207" s="78">
        <v>7.5499999999999998E-2</v>
      </c>
      <c r="M207" s="78">
        <v>7.5899999999999995E-2</v>
      </c>
      <c r="N207" s="77">
        <v>49.22</v>
      </c>
      <c r="O207" s="77">
        <v>82.42</v>
      </c>
      <c r="P207" s="77">
        <v>4.0567124000000003E-2</v>
      </c>
      <c r="Q207" s="78">
        <v>0</v>
      </c>
      <c r="R207" s="78">
        <v>0</v>
      </c>
    </row>
    <row r="208" spans="2:18">
      <c r="B208" t="s">
        <v>3024</v>
      </c>
      <c r="C208" t="s">
        <v>2780</v>
      </c>
      <c r="D208" t="s">
        <v>3030</v>
      </c>
      <c r="E208"/>
      <c r="F208" t="s">
        <v>717</v>
      </c>
      <c r="G208" t="s">
        <v>3031</v>
      </c>
      <c r="H208" t="s">
        <v>150</v>
      </c>
      <c r="I208" s="77">
        <v>6.57</v>
      </c>
      <c r="J208" t="s">
        <v>112</v>
      </c>
      <c r="K208" t="s">
        <v>102</v>
      </c>
      <c r="L208" s="78">
        <v>7.5499999999999998E-2</v>
      </c>
      <c r="M208" s="78">
        <v>7.5899999999999995E-2</v>
      </c>
      <c r="N208" s="77">
        <v>18.260000000000002</v>
      </c>
      <c r="O208" s="77">
        <v>82.48</v>
      </c>
      <c r="P208" s="77">
        <v>1.5060848E-2</v>
      </c>
      <c r="Q208" s="78">
        <v>0</v>
      </c>
      <c r="R208" s="78">
        <v>0</v>
      </c>
    </row>
    <row r="209" spans="2:18">
      <c r="B209" t="s">
        <v>3024</v>
      </c>
      <c r="C209" t="s">
        <v>2780</v>
      </c>
      <c r="D209" t="s">
        <v>3032</v>
      </c>
      <c r="E209"/>
      <c r="F209" t="s">
        <v>717</v>
      </c>
      <c r="G209" t="s">
        <v>3033</v>
      </c>
      <c r="H209" t="s">
        <v>150</v>
      </c>
      <c r="I209" s="77">
        <v>6.57</v>
      </c>
      <c r="J209" t="s">
        <v>112</v>
      </c>
      <c r="K209" t="s">
        <v>102</v>
      </c>
      <c r="L209" s="78">
        <v>7.5499999999999998E-2</v>
      </c>
      <c r="M209" s="78">
        <v>7.5899999999999995E-2</v>
      </c>
      <c r="N209" s="77">
        <v>58.3</v>
      </c>
      <c r="O209" s="77">
        <v>82.07</v>
      </c>
      <c r="P209" s="77">
        <v>4.7846809999999997E-2</v>
      </c>
      <c r="Q209" s="78">
        <v>0</v>
      </c>
      <c r="R209" s="78">
        <v>0</v>
      </c>
    </row>
    <row r="210" spans="2:18">
      <c r="B210" t="s">
        <v>3024</v>
      </c>
      <c r="C210" t="s">
        <v>2780</v>
      </c>
      <c r="D210" t="s">
        <v>3034</v>
      </c>
      <c r="E210"/>
      <c r="F210" t="s">
        <v>717</v>
      </c>
      <c r="G210" t="s">
        <v>3018</v>
      </c>
      <c r="H210" t="s">
        <v>150</v>
      </c>
      <c r="I210" s="77">
        <v>5.79</v>
      </c>
      <c r="J210" t="s">
        <v>112</v>
      </c>
      <c r="K210" t="s">
        <v>102</v>
      </c>
      <c r="L210" s="78">
        <v>7.5499999999999998E-2</v>
      </c>
      <c r="M210" s="78">
        <v>0.11600000000000001</v>
      </c>
      <c r="N210" s="77">
        <v>36.18</v>
      </c>
      <c r="O210" s="77">
        <v>81.93</v>
      </c>
      <c r="P210" s="77">
        <v>2.9642274E-2</v>
      </c>
      <c r="Q210" s="78">
        <v>0</v>
      </c>
      <c r="R210" s="78">
        <v>0</v>
      </c>
    </row>
    <row r="211" spans="2:18">
      <c r="B211" t="s">
        <v>3024</v>
      </c>
      <c r="C211" t="s">
        <v>2780</v>
      </c>
      <c r="D211" t="s">
        <v>3035</v>
      </c>
      <c r="E211"/>
      <c r="F211" t="s">
        <v>717</v>
      </c>
      <c r="G211" t="s">
        <v>3036</v>
      </c>
      <c r="H211" t="s">
        <v>150</v>
      </c>
      <c r="I211" s="77">
        <v>6.57</v>
      </c>
      <c r="J211" t="s">
        <v>112</v>
      </c>
      <c r="K211" t="s">
        <v>102</v>
      </c>
      <c r="L211" s="78">
        <v>7.5499999999999998E-2</v>
      </c>
      <c r="M211" s="78">
        <v>7.5999999999999998E-2</v>
      </c>
      <c r="N211" s="77">
        <v>98.65</v>
      </c>
      <c r="O211" s="77">
        <v>81.87</v>
      </c>
      <c r="P211" s="77">
        <v>8.0764754999999994E-2</v>
      </c>
      <c r="Q211" s="78">
        <v>0</v>
      </c>
      <c r="R211" s="78">
        <v>0</v>
      </c>
    </row>
    <row r="212" spans="2:18">
      <c r="B212" t="s">
        <v>3024</v>
      </c>
      <c r="C212" t="s">
        <v>2780</v>
      </c>
      <c r="D212" t="s">
        <v>3037</v>
      </c>
      <c r="E212"/>
      <c r="F212" t="s">
        <v>717</v>
      </c>
      <c r="G212" t="s">
        <v>3038</v>
      </c>
      <c r="H212" t="s">
        <v>150</v>
      </c>
      <c r="I212" s="77">
        <v>7.4</v>
      </c>
      <c r="J212" t="s">
        <v>112</v>
      </c>
      <c r="K212" t="s">
        <v>102</v>
      </c>
      <c r="L212" s="78">
        <v>7.2499999999999995E-2</v>
      </c>
      <c r="M212" s="78">
        <v>6.9699999999999998E-2</v>
      </c>
      <c r="N212" s="77">
        <v>2108.39</v>
      </c>
      <c r="O212" s="77">
        <v>81.58</v>
      </c>
      <c r="P212" s="77">
        <v>1.7200245620000001</v>
      </c>
      <c r="Q212" s="78">
        <v>6.9999999999999999E-4</v>
      </c>
      <c r="R212" s="78">
        <v>0</v>
      </c>
    </row>
    <row r="213" spans="2:18">
      <c r="B213" t="s">
        <v>3039</v>
      </c>
      <c r="C213" t="s">
        <v>3040</v>
      </c>
      <c r="D213" t="s">
        <v>3041</v>
      </c>
      <c r="E213"/>
      <c r="F213" t="s">
        <v>677</v>
      </c>
      <c r="G213" t="s">
        <v>3042</v>
      </c>
      <c r="H213" t="s">
        <v>209</v>
      </c>
      <c r="I213" s="77">
        <v>3.67</v>
      </c>
      <c r="J213" t="s">
        <v>127</v>
      </c>
      <c r="K213" t="s">
        <v>102</v>
      </c>
      <c r="L213" s="78">
        <v>2.3300000000000001E-2</v>
      </c>
      <c r="M213" s="78">
        <v>3.4000000000000002E-2</v>
      </c>
      <c r="N213" s="77">
        <v>2973.95</v>
      </c>
      <c r="O213" s="77">
        <v>106.63</v>
      </c>
      <c r="P213" s="77">
        <v>3.1711228849999999</v>
      </c>
      <c r="Q213" s="78">
        <v>1.2999999999999999E-3</v>
      </c>
      <c r="R213" s="78">
        <v>1E-4</v>
      </c>
    </row>
    <row r="214" spans="2:18">
      <c r="B214" t="s">
        <v>3043</v>
      </c>
      <c r="C214" t="s">
        <v>2780</v>
      </c>
      <c r="D214" t="s">
        <v>3044</v>
      </c>
      <c r="E214"/>
      <c r="F214" t="s">
        <v>2956</v>
      </c>
      <c r="G214" t="s">
        <v>306</v>
      </c>
      <c r="H214" t="s">
        <v>2284</v>
      </c>
      <c r="I214" s="77">
        <v>0.16</v>
      </c>
      <c r="J214" t="s">
        <v>866</v>
      </c>
      <c r="K214" t="s">
        <v>102</v>
      </c>
      <c r="L214" s="78">
        <v>2.4299999999999999E-2</v>
      </c>
      <c r="M214" s="78">
        <v>6.3600000000000004E-2</v>
      </c>
      <c r="N214" s="77">
        <v>11.86</v>
      </c>
      <c r="O214" s="77">
        <v>99.6</v>
      </c>
      <c r="P214" s="77">
        <v>1.181256E-2</v>
      </c>
      <c r="Q214" s="78">
        <v>0</v>
      </c>
      <c r="R214" s="78">
        <v>0</v>
      </c>
    </row>
    <row r="215" spans="2:18">
      <c r="B215" t="s">
        <v>3043</v>
      </c>
      <c r="C215" t="s">
        <v>2780</v>
      </c>
      <c r="D215" t="s">
        <v>3045</v>
      </c>
      <c r="E215"/>
      <c r="F215" t="s">
        <v>677</v>
      </c>
      <c r="G215" t="s">
        <v>306</v>
      </c>
      <c r="H215" t="s">
        <v>209</v>
      </c>
      <c r="I215" s="77">
        <v>0.4</v>
      </c>
      <c r="J215" t="s">
        <v>866</v>
      </c>
      <c r="K215" t="s">
        <v>102</v>
      </c>
      <c r="L215" s="78">
        <v>2.0799999999999999E-2</v>
      </c>
      <c r="M215" s="78">
        <v>7.0199999999999999E-2</v>
      </c>
      <c r="N215" s="77">
        <v>47.44</v>
      </c>
      <c r="O215" s="77">
        <v>98.55</v>
      </c>
      <c r="P215" s="77">
        <v>4.6752120000000001E-2</v>
      </c>
      <c r="Q215" s="78">
        <v>0</v>
      </c>
      <c r="R215" s="78">
        <v>0</v>
      </c>
    </row>
    <row r="216" spans="2:18">
      <c r="B216" t="s">
        <v>3046</v>
      </c>
      <c r="C216" t="s">
        <v>2780</v>
      </c>
      <c r="D216" t="s">
        <v>3047</v>
      </c>
      <c r="E216"/>
      <c r="F216" t="s">
        <v>951</v>
      </c>
      <c r="G216" t="s">
        <v>306</v>
      </c>
      <c r="H216" t="s">
        <v>2284</v>
      </c>
      <c r="I216" s="77">
        <v>1.1399999999999999</v>
      </c>
      <c r="J216" t="s">
        <v>127</v>
      </c>
      <c r="K216" t="s">
        <v>102</v>
      </c>
      <c r="L216" s="78">
        <v>2.76E-2</v>
      </c>
      <c r="M216" s="78">
        <v>6.3399999999999998E-2</v>
      </c>
      <c r="N216" s="77">
        <v>48.62</v>
      </c>
      <c r="O216" s="77">
        <v>96.4</v>
      </c>
      <c r="P216" s="77">
        <v>4.6869679999999997E-2</v>
      </c>
      <c r="Q216" s="78">
        <v>0</v>
      </c>
      <c r="R216" s="78">
        <v>0</v>
      </c>
    </row>
    <row r="217" spans="2:18">
      <c r="B217" t="s">
        <v>2968</v>
      </c>
      <c r="C217" t="s">
        <v>2780</v>
      </c>
      <c r="D217" t="s">
        <v>3048</v>
      </c>
      <c r="E217"/>
      <c r="F217" t="s">
        <v>743</v>
      </c>
      <c r="G217" t="s">
        <v>312</v>
      </c>
      <c r="H217" t="s">
        <v>150</v>
      </c>
      <c r="I217" s="77">
        <v>7.46</v>
      </c>
      <c r="J217" t="s">
        <v>403</v>
      </c>
      <c r="K217" t="s">
        <v>102</v>
      </c>
      <c r="L217" s="78">
        <v>2.52E-2</v>
      </c>
      <c r="M217" s="78">
        <v>2.5999999999999999E-2</v>
      </c>
      <c r="N217" s="77">
        <v>463.03</v>
      </c>
      <c r="O217" s="77">
        <v>96.9</v>
      </c>
      <c r="P217" s="77">
        <v>0.44867606999999998</v>
      </c>
      <c r="Q217" s="78">
        <v>2.0000000000000001E-4</v>
      </c>
      <c r="R217" s="78">
        <v>0</v>
      </c>
    </row>
    <row r="218" spans="2:18">
      <c r="B218" t="s">
        <v>2982</v>
      </c>
      <c r="C218" t="s">
        <v>2780</v>
      </c>
      <c r="D218" t="s">
        <v>3049</v>
      </c>
      <c r="E218"/>
      <c r="F218" t="s">
        <v>951</v>
      </c>
      <c r="G218" t="s">
        <v>517</v>
      </c>
      <c r="H218" t="s">
        <v>2284</v>
      </c>
      <c r="I218" s="77">
        <v>8.24</v>
      </c>
      <c r="J218" t="s">
        <v>123</v>
      </c>
      <c r="K218" t="s">
        <v>102</v>
      </c>
      <c r="L218" s="78">
        <v>3.1E-2</v>
      </c>
      <c r="M218" s="78">
        <v>2.8799999999999999E-2</v>
      </c>
      <c r="N218" s="77">
        <v>318.82</v>
      </c>
      <c r="O218" s="77">
        <v>84.44</v>
      </c>
      <c r="P218" s="77">
        <v>0.26921160799999999</v>
      </c>
      <c r="Q218" s="78">
        <v>1E-4</v>
      </c>
      <c r="R218" s="78">
        <v>0</v>
      </c>
    </row>
    <row r="219" spans="2:18">
      <c r="B219" t="s">
        <v>2982</v>
      </c>
      <c r="C219" t="s">
        <v>2780</v>
      </c>
      <c r="D219" t="s">
        <v>3050</v>
      </c>
      <c r="E219"/>
      <c r="F219" t="s">
        <v>951</v>
      </c>
      <c r="G219" t="s">
        <v>265</v>
      </c>
      <c r="H219" t="s">
        <v>2284</v>
      </c>
      <c r="I219" s="77">
        <v>8.24</v>
      </c>
      <c r="J219" t="s">
        <v>123</v>
      </c>
      <c r="K219" t="s">
        <v>102</v>
      </c>
      <c r="L219" s="78">
        <v>3.1E-2</v>
      </c>
      <c r="M219" s="78">
        <v>2.8799999999999999E-2</v>
      </c>
      <c r="N219" s="77">
        <v>612.37</v>
      </c>
      <c r="O219" s="77">
        <v>81.92</v>
      </c>
      <c r="P219" s="77">
        <v>0.50165350399999997</v>
      </c>
      <c r="Q219" s="78">
        <v>2.0000000000000001E-4</v>
      </c>
      <c r="R219" s="78">
        <v>0</v>
      </c>
    </row>
    <row r="220" spans="2:18">
      <c r="B220" t="s">
        <v>2982</v>
      </c>
      <c r="C220" t="s">
        <v>2780</v>
      </c>
      <c r="D220" t="s">
        <v>3051</v>
      </c>
      <c r="E220"/>
      <c r="F220" t="s">
        <v>951</v>
      </c>
      <c r="G220" t="s">
        <v>329</v>
      </c>
      <c r="H220" t="s">
        <v>2284</v>
      </c>
      <c r="I220" s="77">
        <v>8.25</v>
      </c>
      <c r="J220" t="s">
        <v>123</v>
      </c>
      <c r="K220" t="s">
        <v>102</v>
      </c>
      <c r="L220" s="78">
        <v>3.1E-2</v>
      </c>
      <c r="M220" s="78">
        <v>2.86E-2</v>
      </c>
      <c r="N220" s="77">
        <v>685.99</v>
      </c>
      <c r="O220" s="77">
        <v>65.180000000000007</v>
      </c>
      <c r="P220" s="77">
        <v>0.44712828199999999</v>
      </c>
      <c r="Q220" s="78">
        <v>2.0000000000000001E-4</v>
      </c>
      <c r="R220" s="78">
        <v>0</v>
      </c>
    </row>
    <row r="221" spans="2:18">
      <c r="B221" t="s">
        <v>2982</v>
      </c>
      <c r="C221" t="s">
        <v>2780</v>
      </c>
      <c r="D221" t="s">
        <v>3052</v>
      </c>
      <c r="E221"/>
      <c r="F221" t="s">
        <v>951</v>
      </c>
      <c r="G221" t="s">
        <v>312</v>
      </c>
      <c r="H221" t="s">
        <v>2284</v>
      </c>
      <c r="I221" s="77">
        <v>8.26</v>
      </c>
      <c r="J221" t="s">
        <v>123</v>
      </c>
      <c r="K221" t="s">
        <v>102</v>
      </c>
      <c r="L221" s="78">
        <v>3.1E-2</v>
      </c>
      <c r="M221" s="78">
        <v>2.8500000000000001E-2</v>
      </c>
      <c r="N221" s="77">
        <v>832.72</v>
      </c>
      <c r="O221" s="77">
        <v>71.34</v>
      </c>
      <c r="P221" s="77">
        <v>0.59406244799999997</v>
      </c>
      <c r="Q221" s="78">
        <v>2.9999999999999997E-4</v>
      </c>
      <c r="R221" s="78">
        <v>0</v>
      </c>
    </row>
    <row r="222" spans="2:18">
      <c r="B222" t="s">
        <v>2982</v>
      </c>
      <c r="C222" t="s">
        <v>2780</v>
      </c>
      <c r="D222" t="s">
        <v>3053</v>
      </c>
      <c r="E222"/>
      <c r="F222" t="s">
        <v>951</v>
      </c>
      <c r="G222" t="s">
        <v>2649</v>
      </c>
      <c r="H222" t="s">
        <v>2284</v>
      </c>
      <c r="I222" s="77">
        <v>8.18</v>
      </c>
      <c r="J222" t="s">
        <v>123</v>
      </c>
      <c r="K222" t="s">
        <v>102</v>
      </c>
      <c r="L222" s="78">
        <v>3.1E-2</v>
      </c>
      <c r="M222" s="78">
        <v>0.03</v>
      </c>
      <c r="N222" s="77">
        <v>1229.26</v>
      </c>
      <c r="O222" s="77">
        <v>91.8</v>
      </c>
      <c r="P222" s="77">
        <v>1.1284606800000001</v>
      </c>
      <c r="Q222" s="78">
        <v>5.0000000000000001E-4</v>
      </c>
      <c r="R222" s="78">
        <v>0</v>
      </c>
    </row>
    <row r="223" spans="2:18">
      <c r="B223" t="s">
        <v>2982</v>
      </c>
      <c r="C223" t="s">
        <v>2780</v>
      </c>
      <c r="D223" t="s">
        <v>3054</v>
      </c>
      <c r="E223"/>
      <c r="F223" t="s">
        <v>951</v>
      </c>
      <c r="G223" t="s">
        <v>278</v>
      </c>
      <c r="H223" t="s">
        <v>2284</v>
      </c>
      <c r="I223" s="77">
        <v>7.95</v>
      </c>
      <c r="J223" t="s">
        <v>123</v>
      </c>
      <c r="K223" t="s">
        <v>102</v>
      </c>
      <c r="L223" s="78">
        <v>3.8100000000000002E-2</v>
      </c>
      <c r="M223" s="78">
        <v>3.5400000000000001E-2</v>
      </c>
      <c r="N223" s="77">
        <v>594.79999999999995</v>
      </c>
      <c r="O223" s="77">
        <v>90.63</v>
      </c>
      <c r="P223" s="77">
        <v>0.53906723999999995</v>
      </c>
      <c r="Q223" s="78">
        <v>2.0000000000000001E-4</v>
      </c>
      <c r="R223" s="78">
        <v>0</v>
      </c>
    </row>
    <row r="224" spans="2:18">
      <c r="B224" t="s">
        <v>3055</v>
      </c>
      <c r="C224" t="s">
        <v>2780</v>
      </c>
      <c r="D224" t="s">
        <v>3056</v>
      </c>
      <c r="E224"/>
      <c r="F224" t="s">
        <v>743</v>
      </c>
      <c r="G224" t="s">
        <v>367</v>
      </c>
      <c r="H224" t="s">
        <v>150</v>
      </c>
      <c r="I224" s="77">
        <v>4.5999999999999996</v>
      </c>
      <c r="J224" t="s">
        <v>403</v>
      </c>
      <c r="K224" t="s">
        <v>102</v>
      </c>
      <c r="L224" s="78">
        <v>4.4999999999999998E-2</v>
      </c>
      <c r="M224" s="78">
        <v>7.4099999999999999E-2</v>
      </c>
      <c r="N224" s="77">
        <v>251.87</v>
      </c>
      <c r="O224" s="77">
        <v>103.19</v>
      </c>
      <c r="P224" s="77">
        <v>0.25990465299999999</v>
      </c>
      <c r="Q224" s="78">
        <v>1E-4</v>
      </c>
      <c r="R224" s="78">
        <v>0</v>
      </c>
    </row>
    <row r="225" spans="2:18">
      <c r="B225" t="s">
        <v>3057</v>
      </c>
      <c r="C225" t="s">
        <v>2780</v>
      </c>
      <c r="D225" t="s">
        <v>3058</v>
      </c>
      <c r="E225"/>
      <c r="F225" t="s">
        <v>743</v>
      </c>
      <c r="G225" t="s">
        <v>619</v>
      </c>
      <c r="H225" t="s">
        <v>150</v>
      </c>
      <c r="I225" s="77">
        <v>4.8099999999999996</v>
      </c>
      <c r="J225" t="s">
        <v>132</v>
      </c>
      <c r="K225" t="s">
        <v>102</v>
      </c>
      <c r="L225" s="78">
        <v>5.28E-2</v>
      </c>
      <c r="M225" s="78">
        <v>9.4799999999999995E-2</v>
      </c>
      <c r="N225" s="77">
        <v>386.81</v>
      </c>
      <c r="O225" s="77">
        <v>85.25</v>
      </c>
      <c r="P225" s="77">
        <v>0.32975552499999999</v>
      </c>
      <c r="Q225" s="78">
        <v>1E-4</v>
      </c>
      <c r="R225" s="78">
        <v>0</v>
      </c>
    </row>
    <row r="226" spans="2:18">
      <c r="B226" t="s">
        <v>3057</v>
      </c>
      <c r="C226" t="s">
        <v>2780</v>
      </c>
      <c r="D226" t="s">
        <v>3059</v>
      </c>
      <c r="E226"/>
      <c r="F226" t="s">
        <v>743</v>
      </c>
      <c r="G226" t="s">
        <v>278</v>
      </c>
      <c r="H226" t="s">
        <v>150</v>
      </c>
      <c r="I226" s="77">
        <v>4.87</v>
      </c>
      <c r="J226" t="s">
        <v>132</v>
      </c>
      <c r="K226" t="s">
        <v>102</v>
      </c>
      <c r="L226" s="78">
        <v>6.2E-2</v>
      </c>
      <c r="M226" s="78">
        <v>7.1900000000000006E-2</v>
      </c>
      <c r="N226" s="77">
        <v>379.5</v>
      </c>
      <c r="O226" s="77">
        <v>96.85</v>
      </c>
      <c r="P226" s="77">
        <v>0.36754575</v>
      </c>
      <c r="Q226" s="78">
        <v>2.0000000000000001E-4</v>
      </c>
      <c r="R226" s="78">
        <v>0</v>
      </c>
    </row>
    <row r="227" spans="2:18">
      <c r="B227" t="s">
        <v>3060</v>
      </c>
      <c r="C227" t="s">
        <v>2780</v>
      </c>
      <c r="D227" t="s">
        <v>3061</v>
      </c>
      <c r="E227"/>
      <c r="F227" t="s">
        <v>743</v>
      </c>
      <c r="G227" t="s">
        <v>619</v>
      </c>
      <c r="H227" t="s">
        <v>150</v>
      </c>
      <c r="I227" s="77">
        <v>2.4</v>
      </c>
      <c r="J227" t="s">
        <v>127</v>
      </c>
      <c r="K227" t="s">
        <v>102</v>
      </c>
      <c r="L227" s="78">
        <v>7.5899999999999995E-2</v>
      </c>
      <c r="M227" s="78">
        <v>7.1499999999999994E-2</v>
      </c>
      <c r="N227" s="77">
        <v>73.7</v>
      </c>
      <c r="O227" s="77">
        <v>98.39</v>
      </c>
      <c r="P227" s="77">
        <v>7.2513430000000004E-2</v>
      </c>
      <c r="Q227" s="78">
        <v>0</v>
      </c>
      <c r="R227" s="78">
        <v>0</v>
      </c>
    </row>
    <row r="228" spans="2:18">
      <c r="B228" t="s">
        <v>3060</v>
      </c>
      <c r="C228" t="s">
        <v>2780</v>
      </c>
      <c r="D228" t="s">
        <v>3062</v>
      </c>
      <c r="E228"/>
      <c r="F228" t="s">
        <v>743</v>
      </c>
      <c r="G228" t="s">
        <v>270</v>
      </c>
      <c r="H228" t="s">
        <v>150</v>
      </c>
      <c r="I228" s="77">
        <v>2.4</v>
      </c>
      <c r="J228" t="s">
        <v>127</v>
      </c>
      <c r="K228" t="s">
        <v>102</v>
      </c>
      <c r="L228" s="78">
        <v>7.5899999999999995E-2</v>
      </c>
      <c r="M228" s="78">
        <v>6.4000000000000001E-2</v>
      </c>
      <c r="N228" s="77">
        <v>39.81</v>
      </c>
      <c r="O228" s="77">
        <v>98.53</v>
      </c>
      <c r="P228" s="77">
        <v>3.9224793000000001E-2</v>
      </c>
      <c r="Q228" s="78">
        <v>0</v>
      </c>
      <c r="R228" s="78">
        <v>0</v>
      </c>
    </row>
    <row r="229" spans="2:18">
      <c r="B229" t="s">
        <v>3060</v>
      </c>
      <c r="C229" t="s">
        <v>2780</v>
      </c>
      <c r="D229" t="s">
        <v>3063</v>
      </c>
      <c r="E229"/>
      <c r="F229" t="s">
        <v>743</v>
      </c>
      <c r="G229" t="s">
        <v>339</v>
      </c>
      <c r="H229" t="s">
        <v>150</v>
      </c>
      <c r="I229" s="77">
        <v>2.4</v>
      </c>
      <c r="J229" t="s">
        <v>127</v>
      </c>
      <c r="K229" t="s">
        <v>102</v>
      </c>
      <c r="L229" s="78">
        <v>7.5899999999999995E-2</v>
      </c>
      <c r="M229" s="78">
        <v>7.1300000000000002E-2</v>
      </c>
      <c r="N229" s="77">
        <v>55.21</v>
      </c>
      <c r="O229" s="77">
        <v>98.44</v>
      </c>
      <c r="P229" s="77">
        <v>5.4348724000000001E-2</v>
      </c>
      <c r="Q229" s="78">
        <v>0</v>
      </c>
      <c r="R229" s="78">
        <v>0</v>
      </c>
    </row>
    <row r="230" spans="2:18">
      <c r="B230" t="s">
        <v>3060</v>
      </c>
      <c r="C230" t="s">
        <v>2780</v>
      </c>
      <c r="D230" t="s">
        <v>3064</v>
      </c>
      <c r="E230"/>
      <c r="F230" t="s">
        <v>743</v>
      </c>
      <c r="G230" t="s">
        <v>287</v>
      </c>
      <c r="H230" t="s">
        <v>150</v>
      </c>
      <c r="I230" s="77">
        <v>2.4</v>
      </c>
      <c r="J230" t="s">
        <v>127</v>
      </c>
      <c r="K230" t="s">
        <v>102</v>
      </c>
      <c r="L230" s="78">
        <v>7.5899999999999995E-2</v>
      </c>
      <c r="M230" s="78">
        <v>6.4100000000000004E-2</v>
      </c>
      <c r="N230" s="77">
        <v>103.36</v>
      </c>
      <c r="O230" s="77">
        <v>98.5</v>
      </c>
      <c r="P230" s="77">
        <v>0.1018096</v>
      </c>
      <c r="Q230" s="78">
        <v>0</v>
      </c>
      <c r="R230" s="78">
        <v>0</v>
      </c>
    </row>
    <row r="231" spans="2:18">
      <c r="B231" t="s">
        <v>3060</v>
      </c>
      <c r="C231" t="s">
        <v>2780</v>
      </c>
      <c r="D231" t="s">
        <v>3065</v>
      </c>
      <c r="E231"/>
      <c r="F231" t="s">
        <v>743</v>
      </c>
      <c r="G231" t="s">
        <v>275</v>
      </c>
      <c r="H231" t="s">
        <v>150</v>
      </c>
      <c r="I231" s="77">
        <v>2.4</v>
      </c>
      <c r="J231" t="s">
        <v>127</v>
      </c>
      <c r="K231" t="s">
        <v>102</v>
      </c>
      <c r="L231" s="78">
        <v>7.5899999999999995E-2</v>
      </c>
      <c r="M231" s="78">
        <v>7.2599999999999998E-2</v>
      </c>
      <c r="N231" s="77">
        <v>75.12</v>
      </c>
      <c r="O231" s="77">
        <v>98.15</v>
      </c>
      <c r="P231" s="77">
        <v>7.3730279999999995E-2</v>
      </c>
      <c r="Q231" s="78">
        <v>0</v>
      </c>
      <c r="R231" s="78">
        <v>0</v>
      </c>
    </row>
    <row r="232" spans="2:18">
      <c r="B232" t="s">
        <v>3060</v>
      </c>
      <c r="C232" t="s">
        <v>2780</v>
      </c>
      <c r="D232" t="s">
        <v>3066</v>
      </c>
      <c r="E232"/>
      <c r="F232" t="s">
        <v>743</v>
      </c>
      <c r="G232" t="s">
        <v>281</v>
      </c>
      <c r="H232" t="s">
        <v>150</v>
      </c>
      <c r="I232" s="77">
        <v>2.4</v>
      </c>
      <c r="J232" t="s">
        <v>127</v>
      </c>
      <c r="K232" t="s">
        <v>102</v>
      </c>
      <c r="L232" s="78">
        <v>7.5899999999999995E-2</v>
      </c>
      <c r="M232" s="78">
        <v>6.5199999999999994E-2</v>
      </c>
      <c r="N232" s="77">
        <v>24.66</v>
      </c>
      <c r="O232" s="77">
        <v>100.16</v>
      </c>
      <c r="P232" s="77">
        <v>2.4699456000000002E-2</v>
      </c>
      <c r="Q232" s="78">
        <v>0</v>
      </c>
      <c r="R232" s="78">
        <v>0</v>
      </c>
    </row>
    <row r="233" spans="2:18">
      <c r="B233" t="s">
        <v>3067</v>
      </c>
      <c r="C233" t="s">
        <v>2780</v>
      </c>
      <c r="D233" t="s">
        <v>3068</v>
      </c>
      <c r="E233"/>
      <c r="F233" t="s">
        <v>737</v>
      </c>
      <c r="G233" t="s">
        <v>3069</v>
      </c>
      <c r="H233" t="s">
        <v>209</v>
      </c>
      <c r="I233" s="77">
        <v>3.13</v>
      </c>
      <c r="J233" t="s">
        <v>112</v>
      </c>
      <c r="K233" t="s">
        <v>102</v>
      </c>
      <c r="L233" s="78">
        <v>2.3599999999999999E-2</v>
      </c>
      <c r="M233" s="78">
        <v>3.2399999999999998E-2</v>
      </c>
      <c r="N233" s="77">
        <v>4089.13</v>
      </c>
      <c r="O233" s="77">
        <v>106.75</v>
      </c>
      <c r="P233" s="77">
        <v>4.3651462749999999</v>
      </c>
      <c r="Q233" s="78">
        <v>1.8E-3</v>
      </c>
      <c r="R233" s="78">
        <v>1E-4</v>
      </c>
    </row>
    <row r="234" spans="2:18">
      <c r="B234" t="s">
        <v>3070</v>
      </c>
      <c r="C234" t="s">
        <v>2780</v>
      </c>
      <c r="D234" t="s">
        <v>3071</v>
      </c>
      <c r="E234"/>
      <c r="F234" t="s">
        <v>737</v>
      </c>
      <c r="G234" t="s">
        <v>3072</v>
      </c>
      <c r="H234" t="s">
        <v>209</v>
      </c>
      <c r="I234" s="77">
        <v>6.49</v>
      </c>
      <c r="J234" t="s">
        <v>127</v>
      </c>
      <c r="K234" t="s">
        <v>102</v>
      </c>
      <c r="L234" s="78">
        <v>4.4999999999999998E-2</v>
      </c>
      <c r="M234" s="78">
        <v>4.58E-2</v>
      </c>
      <c r="N234" s="77">
        <v>848.1</v>
      </c>
      <c r="O234" s="77">
        <v>81.16</v>
      </c>
      <c r="P234" s="77">
        <v>0.68831796000000001</v>
      </c>
      <c r="Q234" s="78">
        <v>2.9999999999999997E-4</v>
      </c>
      <c r="R234" s="78">
        <v>0</v>
      </c>
    </row>
    <row r="235" spans="2:18">
      <c r="B235" t="s">
        <v>3070</v>
      </c>
      <c r="C235" t="s">
        <v>2780</v>
      </c>
      <c r="D235" t="s">
        <v>3073</v>
      </c>
      <c r="E235"/>
      <c r="F235" t="s">
        <v>737</v>
      </c>
      <c r="G235" t="s">
        <v>3074</v>
      </c>
      <c r="H235" t="s">
        <v>209</v>
      </c>
      <c r="I235" s="77">
        <v>5.63</v>
      </c>
      <c r="J235" t="s">
        <v>127</v>
      </c>
      <c r="K235" t="s">
        <v>102</v>
      </c>
      <c r="L235" s="78">
        <v>4.4999999999999998E-2</v>
      </c>
      <c r="M235" s="78">
        <v>9.8100000000000007E-2</v>
      </c>
      <c r="N235" s="77">
        <v>573.33000000000004</v>
      </c>
      <c r="O235" s="77">
        <v>81.650000000000006</v>
      </c>
      <c r="P235" s="77">
        <v>0.46812394499999999</v>
      </c>
      <c r="Q235" s="78">
        <v>2.0000000000000001E-4</v>
      </c>
      <c r="R235" s="78">
        <v>0</v>
      </c>
    </row>
    <row r="236" spans="2:18">
      <c r="B236" t="s">
        <v>3070</v>
      </c>
      <c r="C236" t="s">
        <v>2780</v>
      </c>
      <c r="D236" t="s">
        <v>3075</v>
      </c>
      <c r="E236"/>
      <c r="F236" t="s">
        <v>737</v>
      </c>
      <c r="G236" t="s">
        <v>3076</v>
      </c>
      <c r="H236" t="s">
        <v>209</v>
      </c>
      <c r="I236" s="77">
        <v>6.46</v>
      </c>
      <c r="J236" t="s">
        <v>127</v>
      </c>
      <c r="K236" t="s">
        <v>102</v>
      </c>
      <c r="L236" s="78">
        <v>4.4999999999999998E-2</v>
      </c>
      <c r="M236" s="78">
        <v>4.7199999999999999E-2</v>
      </c>
      <c r="N236" s="77">
        <v>527.59</v>
      </c>
      <c r="O236" s="77">
        <v>81.48</v>
      </c>
      <c r="P236" s="77">
        <v>0.42988033199999998</v>
      </c>
      <c r="Q236" s="78">
        <v>2.0000000000000001E-4</v>
      </c>
      <c r="R236" s="78">
        <v>0</v>
      </c>
    </row>
    <row r="237" spans="2:18">
      <c r="B237" t="s">
        <v>3070</v>
      </c>
      <c r="C237" t="s">
        <v>2780</v>
      </c>
      <c r="D237" t="s">
        <v>3077</v>
      </c>
      <c r="E237"/>
      <c r="F237" t="s">
        <v>737</v>
      </c>
      <c r="G237" t="s">
        <v>3078</v>
      </c>
      <c r="H237" t="s">
        <v>209</v>
      </c>
      <c r="I237" s="77">
        <v>5.63</v>
      </c>
      <c r="J237" t="s">
        <v>127</v>
      </c>
      <c r="K237" t="s">
        <v>102</v>
      </c>
      <c r="L237" s="78">
        <v>4.4999999999999998E-2</v>
      </c>
      <c r="M237" s="78">
        <v>9.8100000000000007E-2</v>
      </c>
      <c r="N237" s="77">
        <v>626.61</v>
      </c>
      <c r="O237" s="77">
        <v>82.31</v>
      </c>
      <c r="P237" s="77">
        <v>0.51576269100000005</v>
      </c>
      <c r="Q237" s="78">
        <v>2.0000000000000001E-4</v>
      </c>
      <c r="R237" s="78">
        <v>0</v>
      </c>
    </row>
    <row r="238" spans="2:18">
      <c r="B238" t="s">
        <v>3070</v>
      </c>
      <c r="C238" t="s">
        <v>2780</v>
      </c>
      <c r="D238" t="s">
        <v>3079</v>
      </c>
      <c r="E238"/>
      <c r="F238" t="s">
        <v>737</v>
      </c>
      <c r="G238" t="s">
        <v>3080</v>
      </c>
      <c r="H238" t="s">
        <v>209</v>
      </c>
      <c r="I238" s="77">
        <v>6.46</v>
      </c>
      <c r="J238" t="s">
        <v>127</v>
      </c>
      <c r="K238" t="s">
        <v>102</v>
      </c>
      <c r="L238" s="78">
        <v>4.4999999999999998E-2</v>
      </c>
      <c r="M238" s="78">
        <v>4.7199999999999999E-2</v>
      </c>
      <c r="N238" s="77">
        <v>609.35</v>
      </c>
      <c r="O238" s="77">
        <v>81.650000000000006</v>
      </c>
      <c r="P238" s="77">
        <v>0.49753427500000003</v>
      </c>
      <c r="Q238" s="78">
        <v>2.0000000000000001E-4</v>
      </c>
      <c r="R238" s="78">
        <v>0</v>
      </c>
    </row>
    <row r="239" spans="2:18">
      <c r="B239" t="s">
        <v>3070</v>
      </c>
      <c r="C239" t="s">
        <v>2780</v>
      </c>
      <c r="D239" t="s">
        <v>3081</v>
      </c>
      <c r="E239"/>
      <c r="F239" t="s">
        <v>737</v>
      </c>
      <c r="G239" t="s">
        <v>3082</v>
      </c>
      <c r="H239" t="s">
        <v>209</v>
      </c>
      <c r="I239" s="77">
        <v>5.63</v>
      </c>
      <c r="J239" t="s">
        <v>127</v>
      </c>
      <c r="K239" t="s">
        <v>102</v>
      </c>
      <c r="L239" s="78">
        <v>4.4999999999999998E-2</v>
      </c>
      <c r="M239" s="78">
        <v>9.8100000000000007E-2</v>
      </c>
      <c r="N239" s="77">
        <v>440.75</v>
      </c>
      <c r="O239" s="77">
        <v>82.14</v>
      </c>
      <c r="P239" s="77">
        <v>0.36203204999999999</v>
      </c>
      <c r="Q239" s="78">
        <v>2.0000000000000001E-4</v>
      </c>
      <c r="R239" s="78">
        <v>0</v>
      </c>
    </row>
    <row r="240" spans="2:18">
      <c r="B240" t="s">
        <v>3070</v>
      </c>
      <c r="C240" t="s">
        <v>2780</v>
      </c>
      <c r="D240" t="s">
        <v>3083</v>
      </c>
      <c r="E240"/>
      <c r="F240" t="s">
        <v>737</v>
      </c>
      <c r="G240" t="s">
        <v>3084</v>
      </c>
      <c r="H240" t="s">
        <v>209</v>
      </c>
      <c r="I240" s="77">
        <v>6.46</v>
      </c>
      <c r="J240" t="s">
        <v>127</v>
      </c>
      <c r="K240" t="s">
        <v>102</v>
      </c>
      <c r="L240" s="78">
        <v>4.4999999999999998E-2</v>
      </c>
      <c r="M240" s="78">
        <v>4.7199999999999999E-2</v>
      </c>
      <c r="N240" s="77">
        <v>576.36</v>
      </c>
      <c r="O240" s="77">
        <v>81.569999999999993</v>
      </c>
      <c r="P240" s="77">
        <v>0.47013685199999999</v>
      </c>
      <c r="Q240" s="78">
        <v>2.0000000000000001E-4</v>
      </c>
      <c r="R240" s="78">
        <v>0</v>
      </c>
    </row>
    <row r="241" spans="2:18">
      <c r="B241" t="s">
        <v>3070</v>
      </c>
      <c r="C241" t="s">
        <v>2780</v>
      </c>
      <c r="D241" t="s">
        <v>3085</v>
      </c>
      <c r="E241"/>
      <c r="F241" t="s">
        <v>737</v>
      </c>
      <c r="G241" t="s">
        <v>408</v>
      </c>
      <c r="H241" t="s">
        <v>209</v>
      </c>
      <c r="I241" s="77">
        <v>5.63</v>
      </c>
      <c r="J241" t="s">
        <v>127</v>
      </c>
      <c r="K241" t="s">
        <v>102</v>
      </c>
      <c r="L241" s="78">
        <v>4.4999999999999998E-2</v>
      </c>
      <c r="M241" s="78">
        <v>9.8100000000000007E-2</v>
      </c>
      <c r="N241" s="77">
        <v>236.16</v>
      </c>
      <c r="O241" s="77">
        <v>81.569999999999993</v>
      </c>
      <c r="P241" s="77">
        <v>0.19263571199999999</v>
      </c>
      <c r="Q241" s="78">
        <v>1E-4</v>
      </c>
      <c r="R241" s="78">
        <v>0</v>
      </c>
    </row>
    <row r="242" spans="2:18">
      <c r="B242" t="s">
        <v>3070</v>
      </c>
      <c r="C242" t="s">
        <v>2780</v>
      </c>
      <c r="D242" t="s">
        <v>3086</v>
      </c>
      <c r="E242"/>
      <c r="F242" t="s">
        <v>737</v>
      </c>
      <c r="G242" t="s">
        <v>603</v>
      </c>
      <c r="H242" t="s">
        <v>209</v>
      </c>
      <c r="I242" s="77">
        <v>6.46</v>
      </c>
      <c r="J242" t="s">
        <v>127</v>
      </c>
      <c r="K242" t="s">
        <v>102</v>
      </c>
      <c r="L242" s="78">
        <v>4.4999999999999998E-2</v>
      </c>
      <c r="M242" s="78">
        <v>4.7199999999999999E-2</v>
      </c>
      <c r="N242" s="77">
        <v>178.67</v>
      </c>
      <c r="O242" s="77">
        <v>81.73</v>
      </c>
      <c r="P242" s="77">
        <v>0.14602699099999999</v>
      </c>
      <c r="Q242" s="78">
        <v>1E-4</v>
      </c>
      <c r="R242" s="78">
        <v>0</v>
      </c>
    </row>
    <row r="243" spans="2:18">
      <c r="B243" t="s">
        <v>3070</v>
      </c>
      <c r="C243" t="s">
        <v>2780</v>
      </c>
      <c r="D243" t="s">
        <v>3087</v>
      </c>
      <c r="E243"/>
      <c r="F243" t="s">
        <v>737</v>
      </c>
      <c r="G243" t="s">
        <v>3088</v>
      </c>
      <c r="H243" t="s">
        <v>209</v>
      </c>
      <c r="I243" s="77">
        <v>5.63</v>
      </c>
      <c r="J243" t="s">
        <v>127</v>
      </c>
      <c r="K243" t="s">
        <v>102</v>
      </c>
      <c r="L243" s="78">
        <v>4.4999999999999998E-2</v>
      </c>
      <c r="M243" s="78">
        <v>9.8100000000000007E-2</v>
      </c>
      <c r="N243" s="77">
        <v>1145.05</v>
      </c>
      <c r="O243" s="77">
        <v>82.23</v>
      </c>
      <c r="P243" s="77">
        <v>0.94157461499999995</v>
      </c>
      <c r="Q243" s="78">
        <v>4.0000000000000002E-4</v>
      </c>
      <c r="R243" s="78">
        <v>0</v>
      </c>
    </row>
    <row r="244" spans="2:18">
      <c r="B244" t="s">
        <v>3070</v>
      </c>
      <c r="C244" t="s">
        <v>2780</v>
      </c>
      <c r="D244" t="s">
        <v>3089</v>
      </c>
      <c r="E244"/>
      <c r="F244" t="s">
        <v>737</v>
      </c>
      <c r="G244" t="s">
        <v>3090</v>
      </c>
      <c r="H244" t="s">
        <v>209</v>
      </c>
      <c r="I244" s="77">
        <v>5.63</v>
      </c>
      <c r="J244" t="s">
        <v>127</v>
      </c>
      <c r="K244" t="s">
        <v>102</v>
      </c>
      <c r="L244" s="78">
        <v>4.4999999999999998E-2</v>
      </c>
      <c r="M244" s="78">
        <v>9.8100000000000007E-2</v>
      </c>
      <c r="N244" s="77">
        <v>215.35</v>
      </c>
      <c r="O244" s="77">
        <v>81.819999999999993</v>
      </c>
      <c r="P244" s="77">
        <v>0.17619936999999999</v>
      </c>
      <c r="Q244" s="78">
        <v>1E-4</v>
      </c>
      <c r="R244" s="78">
        <v>0</v>
      </c>
    </row>
    <row r="245" spans="2:18">
      <c r="B245" t="s">
        <v>3070</v>
      </c>
      <c r="C245" t="s">
        <v>2780</v>
      </c>
      <c r="D245" t="s">
        <v>3091</v>
      </c>
      <c r="E245"/>
      <c r="F245" t="s">
        <v>737</v>
      </c>
      <c r="G245" t="s">
        <v>3092</v>
      </c>
      <c r="H245" t="s">
        <v>209</v>
      </c>
      <c r="I245" s="77">
        <v>6.49</v>
      </c>
      <c r="J245" t="s">
        <v>127</v>
      </c>
      <c r="K245" t="s">
        <v>102</v>
      </c>
      <c r="L245" s="78">
        <v>4.4999999999999998E-2</v>
      </c>
      <c r="M245" s="78">
        <v>4.5699999999999998E-2</v>
      </c>
      <c r="N245" s="77">
        <v>271.37</v>
      </c>
      <c r="O245" s="77">
        <v>82.14</v>
      </c>
      <c r="P245" s="77">
        <v>0.22290331799999999</v>
      </c>
      <c r="Q245" s="78">
        <v>1E-4</v>
      </c>
      <c r="R245" s="78">
        <v>0</v>
      </c>
    </row>
    <row r="246" spans="2:18">
      <c r="B246" t="s">
        <v>3070</v>
      </c>
      <c r="C246" t="s">
        <v>2780</v>
      </c>
      <c r="D246" t="s">
        <v>3093</v>
      </c>
      <c r="E246"/>
      <c r="F246" t="s">
        <v>737</v>
      </c>
      <c r="G246" t="s">
        <v>3094</v>
      </c>
      <c r="H246" t="s">
        <v>209</v>
      </c>
      <c r="I246" s="77">
        <v>5.63</v>
      </c>
      <c r="J246" t="s">
        <v>127</v>
      </c>
      <c r="K246" t="s">
        <v>102</v>
      </c>
      <c r="L246" s="78">
        <v>4.4999999999999998E-2</v>
      </c>
      <c r="M246" s="78">
        <v>9.8100000000000007E-2</v>
      </c>
      <c r="N246" s="77">
        <v>84.08</v>
      </c>
      <c r="O246" s="77">
        <v>81.569999999999993</v>
      </c>
      <c r="P246" s="77">
        <v>6.8584056000000004E-2</v>
      </c>
      <c r="Q246" s="78">
        <v>0</v>
      </c>
      <c r="R246" s="78">
        <v>0</v>
      </c>
    </row>
    <row r="247" spans="2:18">
      <c r="B247" t="s">
        <v>3070</v>
      </c>
      <c r="C247" t="s">
        <v>2780</v>
      </c>
      <c r="D247" t="s">
        <v>3095</v>
      </c>
      <c r="E247"/>
      <c r="F247" t="s">
        <v>743</v>
      </c>
      <c r="G247" t="s">
        <v>3096</v>
      </c>
      <c r="H247" t="s">
        <v>150</v>
      </c>
      <c r="I247" s="77">
        <v>6.36</v>
      </c>
      <c r="J247" t="s">
        <v>127</v>
      </c>
      <c r="K247" t="s">
        <v>102</v>
      </c>
      <c r="L247" s="78">
        <v>4.4999999999999998E-2</v>
      </c>
      <c r="M247" s="78">
        <v>4.5699999999999998E-2</v>
      </c>
      <c r="N247" s="77">
        <v>62.82</v>
      </c>
      <c r="O247" s="77">
        <v>82.14</v>
      </c>
      <c r="P247" s="77">
        <v>5.1600347999999997E-2</v>
      </c>
      <c r="Q247" s="78">
        <v>0</v>
      </c>
      <c r="R247" s="78">
        <v>0</v>
      </c>
    </row>
    <row r="248" spans="2:18">
      <c r="B248" t="s">
        <v>3070</v>
      </c>
      <c r="C248" t="s">
        <v>2780</v>
      </c>
      <c r="D248" t="s">
        <v>3097</v>
      </c>
      <c r="E248"/>
      <c r="F248" t="s">
        <v>737</v>
      </c>
      <c r="G248" t="s">
        <v>3098</v>
      </c>
      <c r="H248" t="s">
        <v>209</v>
      </c>
      <c r="I248" s="77">
        <v>6.5</v>
      </c>
      <c r="J248" t="s">
        <v>127</v>
      </c>
      <c r="K248" t="s">
        <v>102</v>
      </c>
      <c r="L248" s="78">
        <v>4.4999999999999998E-2</v>
      </c>
      <c r="M248" s="78">
        <v>4.5699999999999998E-2</v>
      </c>
      <c r="N248" s="77">
        <v>157.61000000000001</v>
      </c>
      <c r="O248" s="77">
        <v>82.14</v>
      </c>
      <c r="P248" s="77">
        <v>0.12946085399999999</v>
      </c>
      <c r="Q248" s="78">
        <v>1E-4</v>
      </c>
      <c r="R248" s="78">
        <v>0</v>
      </c>
    </row>
    <row r="249" spans="2:18">
      <c r="B249" t="s">
        <v>3070</v>
      </c>
      <c r="C249" t="s">
        <v>2780</v>
      </c>
      <c r="D249" t="s">
        <v>3099</v>
      </c>
      <c r="E249"/>
      <c r="F249" t="s">
        <v>737</v>
      </c>
      <c r="G249" t="s">
        <v>3100</v>
      </c>
      <c r="H249" t="s">
        <v>209</v>
      </c>
      <c r="I249" s="77">
        <v>6.49</v>
      </c>
      <c r="J249" t="s">
        <v>127</v>
      </c>
      <c r="K249" t="s">
        <v>102</v>
      </c>
      <c r="L249" s="78">
        <v>4.4999999999999998E-2</v>
      </c>
      <c r="M249" s="78">
        <v>4.5699999999999998E-2</v>
      </c>
      <c r="N249" s="77">
        <v>162.56</v>
      </c>
      <c r="O249" s="77">
        <v>81.12</v>
      </c>
      <c r="P249" s="77">
        <v>0.13186867199999999</v>
      </c>
      <c r="Q249" s="78">
        <v>1E-4</v>
      </c>
      <c r="R249" s="78">
        <v>0</v>
      </c>
    </row>
    <row r="250" spans="2:18">
      <c r="B250" t="s">
        <v>3070</v>
      </c>
      <c r="C250" t="s">
        <v>2780</v>
      </c>
      <c r="D250" t="s">
        <v>3101</v>
      </c>
      <c r="E250"/>
      <c r="F250" t="s">
        <v>737</v>
      </c>
      <c r="G250" t="s">
        <v>3102</v>
      </c>
      <c r="H250" t="s">
        <v>209</v>
      </c>
      <c r="I250" s="77">
        <v>6.46</v>
      </c>
      <c r="J250" t="s">
        <v>127</v>
      </c>
      <c r="K250" t="s">
        <v>102</v>
      </c>
      <c r="L250" s="78">
        <v>4.4999999999999998E-2</v>
      </c>
      <c r="M250" s="78">
        <v>4.7300000000000002E-2</v>
      </c>
      <c r="N250" s="77">
        <v>166.39</v>
      </c>
      <c r="O250" s="77">
        <v>80.84</v>
      </c>
      <c r="P250" s="77">
        <v>0.13450967599999999</v>
      </c>
      <c r="Q250" s="78">
        <v>1E-4</v>
      </c>
      <c r="R250" s="78">
        <v>0</v>
      </c>
    </row>
    <row r="251" spans="2:18">
      <c r="B251" t="s">
        <v>3070</v>
      </c>
      <c r="C251" t="s">
        <v>2780</v>
      </c>
      <c r="D251" t="s">
        <v>3103</v>
      </c>
      <c r="E251"/>
      <c r="F251" t="s">
        <v>737</v>
      </c>
      <c r="G251" t="s">
        <v>3104</v>
      </c>
      <c r="H251" t="s">
        <v>209</v>
      </c>
      <c r="I251" s="77">
        <v>6.46</v>
      </c>
      <c r="J251" t="s">
        <v>127</v>
      </c>
      <c r="K251" t="s">
        <v>102</v>
      </c>
      <c r="L251" s="78">
        <v>4.4999999999999998E-2</v>
      </c>
      <c r="M251" s="78">
        <v>4.7199999999999999E-2</v>
      </c>
      <c r="N251" s="77">
        <v>304.67</v>
      </c>
      <c r="O251" s="77">
        <v>81.08</v>
      </c>
      <c r="P251" s="77">
        <v>0.24702643599999999</v>
      </c>
      <c r="Q251" s="78">
        <v>1E-4</v>
      </c>
      <c r="R251" s="78">
        <v>0</v>
      </c>
    </row>
    <row r="252" spans="2:18">
      <c r="B252" t="s">
        <v>3024</v>
      </c>
      <c r="C252" t="s">
        <v>2780</v>
      </c>
      <c r="D252" t="s">
        <v>3105</v>
      </c>
      <c r="E252"/>
      <c r="F252" t="s">
        <v>743</v>
      </c>
      <c r="G252" t="s">
        <v>367</v>
      </c>
      <c r="H252" t="s">
        <v>150</v>
      </c>
      <c r="I252" s="77">
        <v>4.7300000000000004</v>
      </c>
      <c r="J252" t="s">
        <v>403</v>
      </c>
      <c r="K252" t="s">
        <v>102</v>
      </c>
      <c r="L252" s="78">
        <v>4.5499999999999999E-2</v>
      </c>
      <c r="M252" s="78">
        <v>7.2599999999999998E-2</v>
      </c>
      <c r="N252" s="77">
        <v>530.88</v>
      </c>
      <c r="O252" s="77">
        <v>103.3</v>
      </c>
      <c r="P252" s="77">
        <v>0.54839903999999995</v>
      </c>
      <c r="Q252" s="78">
        <v>2.0000000000000001E-4</v>
      </c>
      <c r="R252" s="78">
        <v>0</v>
      </c>
    </row>
    <row r="253" spans="2:18">
      <c r="B253" t="s">
        <v>3106</v>
      </c>
      <c r="C253" t="s">
        <v>2780</v>
      </c>
      <c r="D253" t="s">
        <v>3107</v>
      </c>
      <c r="E253"/>
      <c r="F253" t="s">
        <v>951</v>
      </c>
      <c r="G253" t="s">
        <v>3108</v>
      </c>
      <c r="H253" t="s">
        <v>2284</v>
      </c>
      <c r="I253" s="77">
        <v>2.2400000000000002</v>
      </c>
      <c r="J253" t="s">
        <v>127</v>
      </c>
      <c r="K253" t="s">
        <v>102</v>
      </c>
      <c r="L253" s="78">
        <v>7.9100000000000004E-2</v>
      </c>
      <c r="M253" s="78">
        <v>2.18E-2</v>
      </c>
      <c r="N253" s="77">
        <v>2062</v>
      </c>
      <c r="O253" s="77">
        <v>108.67</v>
      </c>
      <c r="P253" s="77">
        <v>2.2407754</v>
      </c>
      <c r="Q253" s="78">
        <v>8.9999999999999998E-4</v>
      </c>
      <c r="R253" s="78">
        <v>0</v>
      </c>
    </row>
    <row r="254" spans="2:18">
      <c r="B254" t="s">
        <v>3109</v>
      </c>
      <c r="C254" t="s">
        <v>2780</v>
      </c>
      <c r="D254" t="s">
        <v>3110</v>
      </c>
      <c r="E254"/>
      <c r="F254" t="s">
        <v>743</v>
      </c>
      <c r="G254" t="s">
        <v>3111</v>
      </c>
      <c r="H254" t="s">
        <v>150</v>
      </c>
      <c r="I254" s="77">
        <v>5.58</v>
      </c>
      <c r="J254" t="s">
        <v>127</v>
      </c>
      <c r="K254" t="s">
        <v>102</v>
      </c>
      <c r="L254" s="78">
        <v>2.9000000000000001E-2</v>
      </c>
      <c r="M254" s="78">
        <v>2.2100000000000002E-2</v>
      </c>
      <c r="N254" s="77">
        <v>6335.87</v>
      </c>
      <c r="O254" s="77">
        <v>114.77</v>
      </c>
      <c r="P254" s="77">
        <v>7.2716779989999996</v>
      </c>
      <c r="Q254" s="78">
        <v>3.0999999999999999E-3</v>
      </c>
      <c r="R254" s="78">
        <v>2.0000000000000001E-4</v>
      </c>
    </row>
    <row r="255" spans="2:18">
      <c r="B255" t="s">
        <v>3057</v>
      </c>
      <c r="C255" t="s">
        <v>2780</v>
      </c>
      <c r="D255" t="s">
        <v>3112</v>
      </c>
      <c r="E255"/>
      <c r="F255" t="s">
        <v>766</v>
      </c>
      <c r="G255" t="s">
        <v>367</v>
      </c>
      <c r="H255" t="s">
        <v>209</v>
      </c>
      <c r="I255" s="77">
        <v>4.49</v>
      </c>
      <c r="J255" t="s">
        <v>123</v>
      </c>
      <c r="K255" t="s">
        <v>102</v>
      </c>
      <c r="L255" s="78">
        <v>5.5899999999999998E-2</v>
      </c>
      <c r="M255" s="78">
        <v>5.8900000000000001E-2</v>
      </c>
      <c r="N255" s="77">
        <v>223.89</v>
      </c>
      <c r="O255" s="77">
        <v>97.12</v>
      </c>
      <c r="P255" s="77">
        <v>0.21744196800000001</v>
      </c>
      <c r="Q255" s="78">
        <v>1E-4</v>
      </c>
      <c r="R255" s="78">
        <v>0</v>
      </c>
    </row>
    <row r="256" spans="2:18">
      <c r="B256" t="s">
        <v>3057</v>
      </c>
      <c r="C256" t="s">
        <v>2780</v>
      </c>
      <c r="D256" t="s">
        <v>3113</v>
      </c>
      <c r="E256"/>
      <c r="F256" t="s">
        <v>766</v>
      </c>
      <c r="G256" t="s">
        <v>367</v>
      </c>
      <c r="H256" t="s">
        <v>209</v>
      </c>
      <c r="I256" s="77">
        <v>4.41</v>
      </c>
      <c r="J256" t="s">
        <v>123</v>
      </c>
      <c r="K256" t="s">
        <v>102</v>
      </c>
      <c r="L256" s="78">
        <v>4.5100000000000001E-2</v>
      </c>
      <c r="M256" s="78">
        <v>7.5200000000000003E-2</v>
      </c>
      <c r="N256" s="77">
        <v>277.48</v>
      </c>
      <c r="O256" s="77">
        <v>89.11</v>
      </c>
      <c r="P256" s="77">
        <v>0.24726242800000001</v>
      </c>
      <c r="Q256" s="78">
        <v>1E-4</v>
      </c>
      <c r="R256" s="78">
        <v>0</v>
      </c>
    </row>
    <row r="257" spans="2:18">
      <c r="B257" t="s">
        <v>3057</v>
      </c>
      <c r="C257" t="s">
        <v>2780</v>
      </c>
      <c r="D257" t="s">
        <v>3114</v>
      </c>
      <c r="E257"/>
      <c r="F257" t="s">
        <v>766</v>
      </c>
      <c r="G257" t="s">
        <v>367</v>
      </c>
      <c r="H257" t="s">
        <v>209</v>
      </c>
      <c r="I257" s="77">
        <v>4.2</v>
      </c>
      <c r="J257" t="s">
        <v>123</v>
      </c>
      <c r="K257" t="s">
        <v>102</v>
      </c>
      <c r="L257" s="78">
        <v>4.5499999999999999E-2</v>
      </c>
      <c r="M257" s="78">
        <v>0.108</v>
      </c>
      <c r="N257" s="77">
        <v>254.85</v>
      </c>
      <c r="O257" s="77">
        <v>78.45</v>
      </c>
      <c r="P257" s="77">
        <v>0.19992982500000001</v>
      </c>
      <c r="Q257" s="78">
        <v>1E-4</v>
      </c>
      <c r="R257" s="78">
        <v>0</v>
      </c>
    </row>
    <row r="258" spans="2:18">
      <c r="B258" t="s">
        <v>3057</v>
      </c>
      <c r="C258" t="s">
        <v>2780</v>
      </c>
      <c r="D258" t="s">
        <v>3115</v>
      </c>
      <c r="E258"/>
      <c r="F258" t="s">
        <v>766</v>
      </c>
      <c r="G258" t="s">
        <v>339</v>
      </c>
      <c r="H258" t="s">
        <v>209</v>
      </c>
      <c r="I258" s="77">
        <v>3.98</v>
      </c>
      <c r="J258" t="s">
        <v>132</v>
      </c>
      <c r="K258" t="s">
        <v>102</v>
      </c>
      <c r="L258" s="78">
        <v>4.5499999999999999E-2</v>
      </c>
      <c r="M258" s="78">
        <v>0.11609999999999999</v>
      </c>
      <c r="N258" s="77">
        <v>225.99</v>
      </c>
      <c r="O258" s="77">
        <v>86.89</v>
      </c>
      <c r="P258" s="77">
        <v>0.196362711</v>
      </c>
      <c r="Q258" s="78">
        <v>1E-4</v>
      </c>
      <c r="R258" s="78">
        <v>0</v>
      </c>
    </row>
    <row r="259" spans="2:18">
      <c r="B259" t="s">
        <v>3116</v>
      </c>
      <c r="C259" t="s">
        <v>2780</v>
      </c>
      <c r="D259" t="s">
        <v>3117</v>
      </c>
      <c r="E259"/>
      <c r="F259" t="s">
        <v>770</v>
      </c>
      <c r="G259" t="s">
        <v>339</v>
      </c>
      <c r="H259" t="s">
        <v>2284</v>
      </c>
      <c r="I259" s="77">
        <v>5.44</v>
      </c>
      <c r="J259" t="s">
        <v>123</v>
      </c>
      <c r="K259" t="s">
        <v>102</v>
      </c>
      <c r="L259" s="78">
        <v>0.05</v>
      </c>
      <c r="M259" s="78">
        <v>5.0900000000000001E-2</v>
      </c>
      <c r="N259" s="77">
        <v>3396.27</v>
      </c>
      <c r="O259" s="77">
        <v>85.19</v>
      </c>
      <c r="P259" s="77">
        <v>2.8932824130000001</v>
      </c>
      <c r="Q259" s="78">
        <v>1.1999999999999999E-3</v>
      </c>
      <c r="R259" s="78">
        <v>1E-4</v>
      </c>
    </row>
    <row r="260" spans="2:18">
      <c r="B260" t="s">
        <v>3116</v>
      </c>
      <c r="C260" t="s">
        <v>2780</v>
      </c>
      <c r="D260" t="s">
        <v>3118</v>
      </c>
      <c r="E260"/>
      <c r="F260" t="s">
        <v>770</v>
      </c>
      <c r="G260" t="s">
        <v>278</v>
      </c>
      <c r="H260" t="s">
        <v>2284</v>
      </c>
      <c r="I260" s="77">
        <v>5.44</v>
      </c>
      <c r="J260" t="s">
        <v>123</v>
      </c>
      <c r="K260" t="s">
        <v>102</v>
      </c>
      <c r="L260" s="78">
        <v>0.05</v>
      </c>
      <c r="M260" s="78">
        <v>8.1799999999999998E-2</v>
      </c>
      <c r="N260" s="77">
        <v>2402.75</v>
      </c>
      <c r="O260" s="77">
        <v>86.51</v>
      </c>
      <c r="P260" s="77">
        <v>2.0786190250000001</v>
      </c>
      <c r="Q260" s="78">
        <v>8.9999999999999998E-4</v>
      </c>
      <c r="R260" s="78">
        <v>0</v>
      </c>
    </row>
    <row r="261" spans="2:18">
      <c r="B261" t="s">
        <v>2920</v>
      </c>
      <c r="C261" t="s">
        <v>2780</v>
      </c>
      <c r="D261" t="s">
        <v>3119</v>
      </c>
      <c r="E261"/>
      <c r="F261" t="s">
        <v>775</v>
      </c>
      <c r="G261" t="s">
        <v>270</v>
      </c>
      <c r="H261" t="s">
        <v>150</v>
      </c>
      <c r="I261" s="77">
        <v>5.62</v>
      </c>
      <c r="J261" t="s">
        <v>112</v>
      </c>
      <c r="K261" t="s">
        <v>102</v>
      </c>
      <c r="L261" s="78">
        <v>3.49E-2</v>
      </c>
      <c r="M261" s="78">
        <v>5.5899999999999998E-2</v>
      </c>
      <c r="N261" s="77">
        <v>291.47000000000003</v>
      </c>
      <c r="O261" s="77">
        <v>90.91</v>
      </c>
      <c r="P261" s="77">
        <v>0.26497537700000001</v>
      </c>
      <c r="Q261" s="78">
        <v>1E-4</v>
      </c>
      <c r="R261" s="78">
        <v>0</v>
      </c>
    </row>
    <row r="262" spans="2:18">
      <c r="B262" t="s">
        <v>2920</v>
      </c>
      <c r="C262" t="s">
        <v>2780</v>
      </c>
      <c r="D262" t="s">
        <v>3120</v>
      </c>
      <c r="E262"/>
      <c r="F262" t="s">
        <v>775</v>
      </c>
      <c r="G262" t="s">
        <v>270</v>
      </c>
      <c r="H262" t="s">
        <v>150</v>
      </c>
      <c r="I262" s="77">
        <v>5.87</v>
      </c>
      <c r="J262" t="s">
        <v>112</v>
      </c>
      <c r="K262" t="s">
        <v>102</v>
      </c>
      <c r="L262" s="78">
        <v>3.49E-2</v>
      </c>
      <c r="M262" s="78">
        <v>3.5499999999999997E-2</v>
      </c>
      <c r="N262" s="77">
        <v>355.35</v>
      </c>
      <c r="O262" s="77">
        <v>90.89</v>
      </c>
      <c r="P262" s="77">
        <v>0.322977615</v>
      </c>
      <c r="Q262" s="78">
        <v>1E-4</v>
      </c>
      <c r="R262" s="78">
        <v>0</v>
      </c>
    </row>
    <row r="263" spans="2:18">
      <c r="B263" t="s">
        <v>2920</v>
      </c>
      <c r="C263" t="s">
        <v>2780</v>
      </c>
      <c r="D263" t="s">
        <v>3121</v>
      </c>
      <c r="E263"/>
      <c r="F263" t="s">
        <v>775</v>
      </c>
      <c r="G263" t="s">
        <v>270</v>
      </c>
      <c r="H263" t="s">
        <v>150</v>
      </c>
      <c r="I263" s="77">
        <v>5.87</v>
      </c>
      <c r="J263" t="s">
        <v>112</v>
      </c>
      <c r="K263" t="s">
        <v>102</v>
      </c>
      <c r="L263" s="78">
        <v>3.49E-2</v>
      </c>
      <c r="M263" s="78">
        <v>5.5500000000000001E-2</v>
      </c>
      <c r="N263" s="77">
        <v>209.14</v>
      </c>
      <c r="O263" s="77">
        <v>90.65</v>
      </c>
      <c r="P263" s="77">
        <v>0.18958541000000001</v>
      </c>
      <c r="Q263" s="78">
        <v>1E-4</v>
      </c>
      <c r="R263" s="78">
        <v>0</v>
      </c>
    </row>
    <row r="264" spans="2:18">
      <c r="B264" t="s">
        <v>2920</v>
      </c>
      <c r="C264" t="s">
        <v>2780</v>
      </c>
      <c r="D264" t="s">
        <v>3122</v>
      </c>
      <c r="E264"/>
      <c r="F264" t="s">
        <v>775</v>
      </c>
      <c r="G264" t="s">
        <v>270</v>
      </c>
      <c r="H264" t="s">
        <v>150</v>
      </c>
      <c r="I264" s="77">
        <v>5.94</v>
      </c>
      <c r="J264" t="s">
        <v>112</v>
      </c>
      <c r="K264" t="s">
        <v>102</v>
      </c>
      <c r="L264" s="78">
        <v>3.49E-2</v>
      </c>
      <c r="M264" s="78">
        <v>3.5499999999999997E-2</v>
      </c>
      <c r="N264" s="77">
        <v>280.45</v>
      </c>
      <c r="O264" s="77">
        <v>90.77</v>
      </c>
      <c r="P264" s="77">
        <v>0.25456446500000002</v>
      </c>
      <c r="Q264" s="78">
        <v>1E-4</v>
      </c>
      <c r="R264" s="78">
        <v>0</v>
      </c>
    </row>
    <row r="265" spans="2:18">
      <c r="B265" t="s">
        <v>2920</v>
      </c>
      <c r="C265" t="s">
        <v>2780</v>
      </c>
      <c r="D265" t="s">
        <v>3123</v>
      </c>
      <c r="E265"/>
      <c r="F265" t="s">
        <v>775</v>
      </c>
      <c r="G265" t="s">
        <v>270</v>
      </c>
      <c r="H265" t="s">
        <v>150</v>
      </c>
      <c r="I265" s="77">
        <v>5.97</v>
      </c>
      <c r="J265" t="s">
        <v>112</v>
      </c>
      <c r="K265" t="s">
        <v>102</v>
      </c>
      <c r="L265" s="78">
        <v>3.49E-2</v>
      </c>
      <c r="M265" s="78">
        <v>3.5499999999999997E-2</v>
      </c>
      <c r="N265" s="77">
        <v>232.64</v>
      </c>
      <c r="O265" s="77">
        <v>90.8</v>
      </c>
      <c r="P265" s="77">
        <v>0.21123712</v>
      </c>
      <c r="Q265" s="78">
        <v>1E-4</v>
      </c>
      <c r="R265" s="78">
        <v>0</v>
      </c>
    </row>
    <row r="266" spans="2:18">
      <c r="B266" s="83" t="s">
        <v>3124</v>
      </c>
      <c r="C266" t="s">
        <v>2780</v>
      </c>
      <c r="D266" t="s">
        <v>3125</v>
      </c>
      <c r="E266"/>
      <c r="F266" t="s">
        <v>3126</v>
      </c>
      <c r="G266" t="s">
        <v>3127</v>
      </c>
      <c r="H266" t="s">
        <v>209</v>
      </c>
      <c r="I266" s="77">
        <v>8.51</v>
      </c>
      <c r="J266" t="s">
        <v>112</v>
      </c>
      <c r="K266" t="s">
        <v>102</v>
      </c>
      <c r="L266" s="78">
        <v>6.7000000000000004E-2</v>
      </c>
      <c r="M266" s="78">
        <v>6.8099999999999994E-2</v>
      </c>
      <c r="N266" s="77">
        <v>2697.21</v>
      </c>
      <c r="O266" s="77">
        <v>151.22</v>
      </c>
      <c r="P266" s="77">
        <v>4.0787209620000002</v>
      </c>
      <c r="Q266" s="78">
        <v>1.6999999999999999E-3</v>
      </c>
      <c r="R266" s="78">
        <v>1E-4</v>
      </c>
    </row>
    <row r="267" spans="2:18">
      <c r="B267" t="s">
        <v>3128</v>
      </c>
      <c r="C267" t="s">
        <v>2780</v>
      </c>
      <c r="D267" t="s">
        <v>3129</v>
      </c>
      <c r="E267"/>
      <c r="F267" t="s">
        <v>3130</v>
      </c>
      <c r="G267" t="s">
        <v>414</v>
      </c>
      <c r="H267" t="s">
        <v>209</v>
      </c>
      <c r="I267" s="77">
        <v>4.2</v>
      </c>
      <c r="J267" t="s">
        <v>403</v>
      </c>
      <c r="K267" t="s">
        <v>116</v>
      </c>
      <c r="L267" s="78">
        <v>4.4999999999999998E-2</v>
      </c>
      <c r="M267" s="78">
        <v>4.2599999999999999E-2</v>
      </c>
      <c r="N267" s="77">
        <v>6261.66</v>
      </c>
      <c r="O267" s="77">
        <v>90.72</v>
      </c>
      <c r="P267" s="77">
        <v>15.035921781148801</v>
      </c>
      <c r="Q267" s="78">
        <v>6.3E-3</v>
      </c>
      <c r="R267" s="78">
        <v>2.9999999999999997E-4</v>
      </c>
    </row>
    <row r="268" spans="2:18">
      <c r="B268" t="s">
        <v>3131</v>
      </c>
      <c r="C268" t="s">
        <v>2780</v>
      </c>
      <c r="D268" t="s">
        <v>3132</v>
      </c>
      <c r="E268"/>
      <c r="F268" t="s">
        <v>3133</v>
      </c>
      <c r="G268" t="s">
        <v>284</v>
      </c>
      <c r="H268" t="s">
        <v>209</v>
      </c>
      <c r="I268" s="77">
        <v>4.8</v>
      </c>
      <c r="J268" t="s">
        <v>403</v>
      </c>
      <c r="K268" t="s">
        <v>113</v>
      </c>
      <c r="L268" s="78">
        <v>3.39E-2</v>
      </c>
      <c r="M268" s="78">
        <v>3.4299999999999997E-2</v>
      </c>
      <c r="N268" s="77">
        <v>16726.97</v>
      </c>
      <c r="O268" s="77">
        <v>85.86</v>
      </c>
      <c r="P268" s="77">
        <v>63.568094887580401</v>
      </c>
      <c r="Q268" s="78">
        <v>2.6800000000000001E-2</v>
      </c>
      <c r="R268" s="78">
        <v>1.4E-3</v>
      </c>
    </row>
    <row r="269" spans="2:18">
      <c r="B269" t="s">
        <v>3134</v>
      </c>
      <c r="C269" t="s">
        <v>2780</v>
      </c>
      <c r="D269" t="s">
        <v>3135</v>
      </c>
      <c r="E269"/>
      <c r="F269" t="s">
        <v>3133</v>
      </c>
      <c r="G269" t="s">
        <v>483</v>
      </c>
      <c r="H269" t="s">
        <v>209</v>
      </c>
      <c r="I269" s="77">
        <v>2.34</v>
      </c>
      <c r="J269" t="s">
        <v>127</v>
      </c>
      <c r="K269" t="s">
        <v>106</v>
      </c>
      <c r="L269" s="78">
        <v>4.9200000000000001E-2</v>
      </c>
      <c r="M269" s="78">
        <v>8.0299999999999996E-2</v>
      </c>
      <c r="N269" s="77">
        <v>9761.81</v>
      </c>
      <c r="O269" s="77">
        <v>101.97</v>
      </c>
      <c r="P269" s="77">
        <v>35.695465918002</v>
      </c>
      <c r="Q269" s="78">
        <v>1.4999999999999999E-2</v>
      </c>
      <c r="R269" s="78">
        <v>8.0000000000000004E-4</v>
      </c>
    </row>
    <row r="270" spans="2:18">
      <c r="B270" t="s">
        <v>3136</v>
      </c>
      <c r="C270" t="s">
        <v>2780</v>
      </c>
      <c r="D270" t="s">
        <v>3137</v>
      </c>
      <c r="E270"/>
      <c r="F270" t="s">
        <v>3133</v>
      </c>
      <c r="G270" t="s">
        <v>367</v>
      </c>
      <c r="H270" t="s">
        <v>209</v>
      </c>
      <c r="I270" s="77">
        <v>5.63</v>
      </c>
      <c r="J270" t="s">
        <v>127</v>
      </c>
      <c r="K270" t="s">
        <v>102</v>
      </c>
      <c r="L270" s="78">
        <v>3.9800000000000002E-2</v>
      </c>
      <c r="M270" s="78">
        <v>3.5799999999999998E-2</v>
      </c>
      <c r="N270" s="77">
        <v>13281.88</v>
      </c>
      <c r="O270" s="77">
        <v>112.46</v>
      </c>
      <c r="P270" s="77">
        <v>14.936802247999999</v>
      </c>
      <c r="Q270" s="78">
        <v>6.3E-3</v>
      </c>
      <c r="R270" s="78">
        <v>2.9999999999999997E-4</v>
      </c>
    </row>
    <row r="271" spans="2:18">
      <c r="B271" t="s">
        <v>2779</v>
      </c>
      <c r="C271" t="s">
        <v>2780</v>
      </c>
      <c r="D271" t="s">
        <v>3138</v>
      </c>
      <c r="E271"/>
      <c r="F271" t="s">
        <v>213</v>
      </c>
      <c r="G271" t="s">
        <v>3139</v>
      </c>
      <c r="H271" t="s">
        <v>214</v>
      </c>
      <c r="I271" s="77">
        <v>0.01</v>
      </c>
      <c r="J271" t="s">
        <v>123</v>
      </c>
      <c r="K271" t="s">
        <v>102</v>
      </c>
      <c r="L271" s="78">
        <v>0</v>
      </c>
      <c r="M271" s="78">
        <v>-2.5999999999999999E-2</v>
      </c>
      <c r="N271" s="77">
        <v>-15.24</v>
      </c>
      <c r="O271" s="77">
        <v>166.88372100000001</v>
      </c>
      <c r="P271" s="77">
        <v>-2.54330790804E-2</v>
      </c>
      <c r="Q271" s="78">
        <v>0</v>
      </c>
      <c r="R271" s="78">
        <v>0</v>
      </c>
    </row>
    <row r="272" spans="2:18">
      <c r="B272" t="s">
        <v>2779</v>
      </c>
      <c r="C272" t="s">
        <v>2780</v>
      </c>
      <c r="D272" t="s">
        <v>3140</v>
      </c>
      <c r="E272"/>
      <c r="F272" t="s">
        <v>213</v>
      </c>
      <c r="G272" t="s">
        <v>3141</v>
      </c>
      <c r="H272" t="s">
        <v>214</v>
      </c>
      <c r="I272" s="77">
        <v>0.01</v>
      </c>
      <c r="J272" t="s">
        <v>123</v>
      </c>
      <c r="K272" t="s">
        <v>102</v>
      </c>
      <c r="L272" s="78">
        <v>0</v>
      </c>
      <c r="M272" s="78">
        <v>3.0999999999999999E-3</v>
      </c>
      <c r="N272" s="77">
        <v>-1.27</v>
      </c>
      <c r="O272" s="77">
        <v>100</v>
      </c>
      <c r="P272" s="77">
        <v>-1.2700000000000001E-3</v>
      </c>
      <c r="Q272" s="78">
        <v>0</v>
      </c>
      <c r="R272" s="78">
        <v>0</v>
      </c>
    </row>
    <row r="273" spans="2:18">
      <c r="B273" t="s">
        <v>2779</v>
      </c>
      <c r="C273" t="s">
        <v>2780</v>
      </c>
      <c r="D273" t="s">
        <v>3142</v>
      </c>
      <c r="E273"/>
      <c r="F273" t="s">
        <v>213</v>
      </c>
      <c r="G273" t="s">
        <v>3141</v>
      </c>
      <c r="H273" t="s">
        <v>214</v>
      </c>
      <c r="I273" s="77">
        <v>0.01</v>
      </c>
      <c r="J273" t="s">
        <v>123</v>
      </c>
      <c r="K273" t="s">
        <v>102</v>
      </c>
      <c r="L273" s="78">
        <v>0</v>
      </c>
      <c r="M273" s="78">
        <v>1.6E-2</v>
      </c>
      <c r="N273" s="77">
        <v>-0.03</v>
      </c>
      <c r="O273" s="77">
        <v>100</v>
      </c>
      <c r="P273" s="77">
        <v>-3.0000000000000001E-5</v>
      </c>
      <c r="Q273" s="78">
        <v>0</v>
      </c>
      <c r="R273" s="78">
        <v>0</v>
      </c>
    </row>
    <row r="274" spans="2:18">
      <c r="B274" t="s">
        <v>2867</v>
      </c>
      <c r="C274" t="s">
        <v>2780</v>
      </c>
      <c r="D274" t="s">
        <v>3143</v>
      </c>
      <c r="E274"/>
      <c r="F274" t="s">
        <v>213</v>
      </c>
      <c r="G274" t="s">
        <v>254</v>
      </c>
      <c r="H274" t="s">
        <v>214</v>
      </c>
      <c r="I274" s="77">
        <v>8.27</v>
      </c>
      <c r="J274" t="s">
        <v>753</v>
      </c>
      <c r="K274" t="s">
        <v>102</v>
      </c>
      <c r="L274" s="78">
        <v>5.8799999999999998E-2</v>
      </c>
      <c r="M274" s="78">
        <v>1.6299999999999999E-2</v>
      </c>
      <c r="N274" s="77">
        <v>2811.21</v>
      </c>
      <c r="O274" s="77">
        <v>96.38</v>
      </c>
      <c r="P274" s="77">
        <v>2.7094441979999999</v>
      </c>
      <c r="Q274" s="78">
        <v>1.1000000000000001E-3</v>
      </c>
      <c r="R274" s="78">
        <v>1E-4</v>
      </c>
    </row>
    <row r="275" spans="2:18">
      <c r="B275" t="s">
        <v>3057</v>
      </c>
      <c r="C275" t="s">
        <v>2780</v>
      </c>
      <c r="D275" t="s">
        <v>3144</v>
      </c>
      <c r="E275"/>
      <c r="F275" t="s">
        <v>213</v>
      </c>
      <c r="G275" t="s">
        <v>545</v>
      </c>
      <c r="H275" t="s">
        <v>214</v>
      </c>
      <c r="I275" s="77">
        <v>4.9400000000000004</v>
      </c>
      <c r="J275" t="s">
        <v>132</v>
      </c>
      <c r="K275" t="s">
        <v>102</v>
      </c>
      <c r="L275" s="78">
        <v>4.2799999999999998E-2</v>
      </c>
      <c r="M275" s="78">
        <v>8.72E-2</v>
      </c>
      <c r="N275" s="77">
        <v>196.63</v>
      </c>
      <c r="O275" s="77">
        <v>82.06</v>
      </c>
      <c r="P275" s="77">
        <v>0.161354578</v>
      </c>
      <c r="Q275" s="78">
        <v>1E-4</v>
      </c>
      <c r="R275" s="78">
        <v>0</v>
      </c>
    </row>
    <row r="276" spans="2:18">
      <c r="B276" t="s">
        <v>3057</v>
      </c>
      <c r="C276" t="s">
        <v>2780</v>
      </c>
      <c r="D276" t="s">
        <v>3145</v>
      </c>
      <c r="E276"/>
      <c r="F276" t="s">
        <v>213</v>
      </c>
      <c r="G276" t="s">
        <v>678</v>
      </c>
      <c r="H276" t="s">
        <v>214</v>
      </c>
      <c r="I276" s="77">
        <v>4.9000000000000004</v>
      </c>
      <c r="J276" t="s">
        <v>132</v>
      </c>
      <c r="K276" t="s">
        <v>102</v>
      </c>
      <c r="L276" s="78">
        <v>5.28E-2</v>
      </c>
      <c r="M276" s="78">
        <v>7.9600000000000004E-2</v>
      </c>
      <c r="N276" s="77">
        <v>313.3</v>
      </c>
      <c r="O276" s="77">
        <v>89.64</v>
      </c>
      <c r="P276" s="77">
        <v>0.28084211999999997</v>
      </c>
      <c r="Q276" s="78">
        <v>1E-4</v>
      </c>
      <c r="R276" s="78">
        <v>0</v>
      </c>
    </row>
    <row r="277" spans="2:18">
      <c r="B277" t="s">
        <v>3060</v>
      </c>
      <c r="C277" t="s">
        <v>2780</v>
      </c>
      <c r="D277" t="s">
        <v>3146</v>
      </c>
      <c r="E277"/>
      <c r="F277" t="s">
        <v>213</v>
      </c>
      <c r="G277" t="s">
        <v>371</v>
      </c>
      <c r="H277" t="s">
        <v>214</v>
      </c>
      <c r="I277" s="77">
        <v>2.4</v>
      </c>
      <c r="J277" t="s">
        <v>127</v>
      </c>
      <c r="K277" t="s">
        <v>102</v>
      </c>
      <c r="L277" s="78">
        <v>6.9900000000000004E-2</v>
      </c>
      <c r="M277" s="78">
        <v>7.0900000000000005E-2</v>
      </c>
      <c r="N277" s="77">
        <v>199.22</v>
      </c>
      <c r="O277" s="77">
        <v>98.52</v>
      </c>
      <c r="P277" s="77">
        <v>0.19627154399999999</v>
      </c>
      <c r="Q277" s="78">
        <v>1E-4</v>
      </c>
      <c r="R277" s="78">
        <v>0</v>
      </c>
    </row>
    <row r="278" spans="2:18">
      <c r="B278" t="s">
        <v>3060</v>
      </c>
      <c r="C278" t="s">
        <v>2780</v>
      </c>
      <c r="D278" t="s">
        <v>3147</v>
      </c>
      <c r="E278"/>
      <c r="F278" t="s">
        <v>213</v>
      </c>
      <c r="G278" t="s">
        <v>371</v>
      </c>
      <c r="H278" t="s">
        <v>214</v>
      </c>
      <c r="I278" s="77">
        <v>2.4</v>
      </c>
      <c r="J278" t="s">
        <v>127</v>
      </c>
      <c r="K278" t="s">
        <v>102</v>
      </c>
      <c r="L278" s="78">
        <v>6.9900000000000004E-2</v>
      </c>
      <c r="M278" s="78">
        <v>5.8099999999999999E-2</v>
      </c>
      <c r="N278" s="77">
        <v>54.16</v>
      </c>
      <c r="O278" s="77">
        <v>97.53</v>
      </c>
      <c r="P278" s="77">
        <v>5.2822248000000002E-2</v>
      </c>
      <c r="Q278" s="78">
        <v>0</v>
      </c>
      <c r="R278" s="78">
        <v>0</v>
      </c>
    </row>
    <row r="279" spans="2:18">
      <c r="B279" t="s">
        <v>3060</v>
      </c>
      <c r="C279" t="s">
        <v>2780</v>
      </c>
      <c r="D279" t="s">
        <v>3148</v>
      </c>
      <c r="E279"/>
      <c r="F279" t="s">
        <v>213</v>
      </c>
      <c r="G279" t="s">
        <v>545</v>
      </c>
      <c r="H279" t="s">
        <v>214</v>
      </c>
      <c r="I279" s="77">
        <v>2.4</v>
      </c>
      <c r="J279" t="s">
        <v>127</v>
      </c>
      <c r="K279" t="s">
        <v>102</v>
      </c>
      <c r="L279" s="78">
        <v>6.9900000000000004E-2</v>
      </c>
      <c r="M279" s="78">
        <v>0.06</v>
      </c>
      <c r="N279" s="77">
        <v>77.83</v>
      </c>
      <c r="O279" s="77">
        <v>97.51</v>
      </c>
      <c r="P279" s="77">
        <v>7.5892032999999998E-2</v>
      </c>
      <c r="Q279" s="78">
        <v>0</v>
      </c>
      <c r="R279" s="78">
        <v>0</v>
      </c>
    </row>
    <row r="280" spans="2:18">
      <c r="B280" t="s">
        <v>3060</v>
      </c>
      <c r="C280" t="s">
        <v>2780</v>
      </c>
      <c r="D280" t="s">
        <v>3149</v>
      </c>
      <c r="E280"/>
      <c r="F280" t="s">
        <v>213</v>
      </c>
      <c r="G280" t="s">
        <v>284</v>
      </c>
      <c r="H280" t="s">
        <v>214</v>
      </c>
      <c r="I280" s="77">
        <v>2.4</v>
      </c>
      <c r="J280" t="s">
        <v>127</v>
      </c>
      <c r="K280" t="s">
        <v>102</v>
      </c>
      <c r="L280" s="78">
        <v>7.5899999999999995E-2</v>
      </c>
      <c r="M280" s="78">
        <v>6.1600000000000002E-2</v>
      </c>
      <c r="N280" s="77">
        <v>78.8</v>
      </c>
      <c r="O280" s="77">
        <v>98.06</v>
      </c>
      <c r="P280" s="77">
        <v>7.7271279999999998E-2</v>
      </c>
      <c r="Q280" s="78">
        <v>0</v>
      </c>
      <c r="R280" s="78">
        <v>0</v>
      </c>
    </row>
    <row r="281" spans="2:18">
      <c r="B281" t="s">
        <v>3060</v>
      </c>
      <c r="C281" t="s">
        <v>2780</v>
      </c>
      <c r="D281" t="s">
        <v>3150</v>
      </c>
      <c r="E281"/>
      <c r="F281" t="s">
        <v>213</v>
      </c>
      <c r="G281" t="s">
        <v>678</v>
      </c>
      <c r="H281" t="s">
        <v>214</v>
      </c>
      <c r="I281" s="77">
        <v>2.4</v>
      </c>
      <c r="J281" t="s">
        <v>127</v>
      </c>
      <c r="K281" t="s">
        <v>102</v>
      </c>
      <c r="L281" s="78">
        <v>7.5899999999999995E-2</v>
      </c>
      <c r="M281" s="78">
        <v>6.2199999999999998E-2</v>
      </c>
      <c r="N281" s="77">
        <v>46.22</v>
      </c>
      <c r="O281" s="77">
        <v>98.53</v>
      </c>
      <c r="P281" s="77">
        <v>4.5540565999999998E-2</v>
      </c>
      <c r="Q281" s="78">
        <v>0</v>
      </c>
      <c r="R281" s="78">
        <v>0</v>
      </c>
    </row>
    <row r="282" spans="2:18">
      <c r="B282" t="s">
        <v>3060</v>
      </c>
      <c r="C282" t="s">
        <v>2780</v>
      </c>
      <c r="D282" t="s">
        <v>3151</v>
      </c>
      <c r="E282"/>
      <c r="F282" t="s">
        <v>213</v>
      </c>
      <c r="G282" t="s">
        <v>417</v>
      </c>
      <c r="H282" t="s">
        <v>214</v>
      </c>
      <c r="I282" s="77">
        <v>2.4</v>
      </c>
      <c r="J282" t="s">
        <v>127</v>
      </c>
      <c r="K282" t="s">
        <v>102</v>
      </c>
      <c r="L282" s="78">
        <v>7.5899999999999995E-2</v>
      </c>
      <c r="M282" s="78">
        <v>6.3100000000000003E-2</v>
      </c>
      <c r="N282" s="77">
        <v>114.04</v>
      </c>
      <c r="O282" s="77">
        <v>98.53</v>
      </c>
      <c r="P282" s="77">
        <v>0.112363612</v>
      </c>
      <c r="Q282" s="78">
        <v>0</v>
      </c>
      <c r="R282" s="78">
        <v>0</v>
      </c>
    </row>
    <row r="283" spans="2:18">
      <c r="B283" t="s">
        <v>3152</v>
      </c>
      <c r="C283" t="s">
        <v>2780</v>
      </c>
      <c r="D283" t="s">
        <v>3153</v>
      </c>
      <c r="E283"/>
      <c r="F283" t="s">
        <v>213</v>
      </c>
      <c r="G283" t="s">
        <v>371</v>
      </c>
      <c r="H283" t="s">
        <v>214</v>
      </c>
      <c r="I283" s="77">
        <v>2.8</v>
      </c>
      <c r="J283" t="s">
        <v>132</v>
      </c>
      <c r="K283" t="s">
        <v>110</v>
      </c>
      <c r="L283" s="78">
        <v>7.3899999999999993E-2</v>
      </c>
      <c r="M283" s="78">
        <v>6.5100000000000005E-2</v>
      </c>
      <c r="N283" s="77">
        <v>9281</v>
      </c>
      <c r="O283" s="77">
        <v>100.43</v>
      </c>
      <c r="P283" s="77">
        <v>36.316122918460003</v>
      </c>
      <c r="Q283" s="78">
        <v>1.5299999999999999E-2</v>
      </c>
      <c r="R283" s="78">
        <v>8.0000000000000004E-4</v>
      </c>
    </row>
    <row r="284" spans="2:18">
      <c r="B284" t="s">
        <v>3152</v>
      </c>
      <c r="C284" t="s">
        <v>2780</v>
      </c>
      <c r="D284" t="s">
        <v>3154</v>
      </c>
      <c r="E284"/>
      <c r="F284" t="s">
        <v>213</v>
      </c>
      <c r="G284" t="s">
        <v>371</v>
      </c>
      <c r="H284" t="s">
        <v>214</v>
      </c>
      <c r="I284" s="77">
        <v>2.8</v>
      </c>
      <c r="J284" t="s">
        <v>132</v>
      </c>
      <c r="K284" t="s">
        <v>110</v>
      </c>
      <c r="L284" s="78">
        <v>7.3899999999999993E-2</v>
      </c>
      <c r="M284" s="78">
        <v>6.5199999999999994E-2</v>
      </c>
      <c r="N284" s="77">
        <v>971.57</v>
      </c>
      <c r="O284" s="77">
        <v>100.43</v>
      </c>
      <c r="P284" s="77">
        <v>3.8017083874462001</v>
      </c>
      <c r="Q284" s="78">
        <v>1.6000000000000001E-3</v>
      </c>
      <c r="R284" s="78">
        <v>1E-4</v>
      </c>
    </row>
    <row r="285" spans="2:18">
      <c r="B285" t="s">
        <v>3152</v>
      </c>
      <c r="C285" t="s">
        <v>2780</v>
      </c>
      <c r="D285" t="s">
        <v>3155</v>
      </c>
      <c r="E285"/>
      <c r="F285" t="s">
        <v>213</v>
      </c>
      <c r="G285" t="s">
        <v>371</v>
      </c>
      <c r="H285" t="s">
        <v>214</v>
      </c>
      <c r="I285" s="77">
        <v>2.8</v>
      </c>
      <c r="J285" t="s">
        <v>132</v>
      </c>
      <c r="K285" t="s">
        <v>110</v>
      </c>
      <c r="L285" s="78">
        <v>7.3899999999999993E-2</v>
      </c>
      <c r="M285" s="78">
        <v>6.4899999999999999E-2</v>
      </c>
      <c r="N285" s="77">
        <v>122.72</v>
      </c>
      <c r="O285" s="77">
        <v>100.49</v>
      </c>
      <c r="P285" s="77">
        <v>0.48048455815360003</v>
      </c>
      <c r="Q285" s="78">
        <v>2.0000000000000001E-4</v>
      </c>
      <c r="R285" s="78">
        <v>0</v>
      </c>
    </row>
    <row r="286" spans="2:18">
      <c r="B286" t="s">
        <v>3152</v>
      </c>
      <c r="C286" t="s">
        <v>2780</v>
      </c>
      <c r="D286" t="s">
        <v>3156</v>
      </c>
      <c r="E286"/>
      <c r="F286" t="s">
        <v>213</v>
      </c>
      <c r="G286" t="s">
        <v>790</v>
      </c>
      <c r="H286" t="s">
        <v>214</v>
      </c>
      <c r="I286" s="77">
        <v>2.8</v>
      </c>
      <c r="J286" t="s">
        <v>132</v>
      </c>
      <c r="K286" t="s">
        <v>110</v>
      </c>
      <c r="L286" s="78">
        <v>7.3899999999999993E-2</v>
      </c>
      <c r="M286" s="78">
        <v>6.5199999999999994E-2</v>
      </c>
      <c r="N286" s="77">
        <v>76.7</v>
      </c>
      <c r="O286" s="77">
        <v>100.43</v>
      </c>
      <c r="P286" s="77">
        <v>0.30012354572200001</v>
      </c>
      <c r="Q286" s="78">
        <v>1E-4</v>
      </c>
      <c r="R286" s="78">
        <v>0</v>
      </c>
    </row>
    <row r="287" spans="2:18">
      <c r="B287" t="s">
        <v>3152</v>
      </c>
      <c r="C287" t="s">
        <v>2780</v>
      </c>
      <c r="D287" t="s">
        <v>3157</v>
      </c>
      <c r="E287"/>
      <c r="F287" t="s">
        <v>213</v>
      </c>
      <c r="G287" t="s">
        <v>678</v>
      </c>
      <c r="H287" t="s">
        <v>214</v>
      </c>
      <c r="I287" s="77">
        <v>2.8</v>
      </c>
      <c r="J287" t="s">
        <v>132</v>
      </c>
      <c r="K287" t="s">
        <v>110</v>
      </c>
      <c r="L287" s="78">
        <v>7.3899999999999993E-2</v>
      </c>
      <c r="M287" s="78">
        <v>6.5199999999999994E-2</v>
      </c>
      <c r="N287" s="77">
        <v>460.21</v>
      </c>
      <c r="O287" s="77">
        <v>100.43</v>
      </c>
      <c r="P287" s="77">
        <v>1.8007804038685999</v>
      </c>
      <c r="Q287" s="78">
        <v>8.0000000000000004E-4</v>
      </c>
      <c r="R287" s="78">
        <v>0</v>
      </c>
    </row>
    <row r="288" spans="2:18">
      <c r="B288" t="s">
        <v>3158</v>
      </c>
      <c r="C288" t="s">
        <v>2780</v>
      </c>
      <c r="D288" t="s">
        <v>3159</v>
      </c>
      <c r="E288"/>
      <c r="F288" t="s">
        <v>213</v>
      </c>
      <c r="G288" t="s">
        <v>2649</v>
      </c>
      <c r="H288" t="s">
        <v>214</v>
      </c>
      <c r="I288" s="77">
        <v>2.08</v>
      </c>
      <c r="J288" t="s">
        <v>387</v>
      </c>
      <c r="K288" t="s">
        <v>102</v>
      </c>
      <c r="L288" s="78">
        <v>2.8199999999999999E-2</v>
      </c>
      <c r="M288" s="78">
        <v>7.0599999999999996E-2</v>
      </c>
      <c r="N288" s="77">
        <v>1367.7</v>
      </c>
      <c r="O288" s="77">
        <v>97.48</v>
      </c>
      <c r="P288" s="77">
        <v>1.3332339600000001</v>
      </c>
      <c r="Q288" s="78">
        <v>5.9999999999999995E-4</v>
      </c>
      <c r="R288" s="78">
        <v>0</v>
      </c>
    </row>
    <row r="289" spans="2:18">
      <c r="B289" t="s">
        <v>3160</v>
      </c>
      <c r="C289" t="s">
        <v>2780</v>
      </c>
      <c r="D289" t="s">
        <v>3161</v>
      </c>
      <c r="E289"/>
      <c r="F289" t="s">
        <v>213</v>
      </c>
      <c r="G289" t="s">
        <v>281</v>
      </c>
      <c r="H289" t="s">
        <v>214</v>
      </c>
      <c r="I289" s="77">
        <v>4.6399999999999997</v>
      </c>
      <c r="J289" t="s">
        <v>753</v>
      </c>
      <c r="K289" t="s">
        <v>102</v>
      </c>
      <c r="L289" s="78">
        <v>3.3599999999999998E-2</v>
      </c>
      <c r="M289" s="78">
        <v>0</v>
      </c>
      <c r="N289" s="77">
        <v>4411.8500000000004</v>
      </c>
      <c r="O289" s="77">
        <v>99.45</v>
      </c>
      <c r="P289" s="77">
        <v>4.3875848250000002</v>
      </c>
      <c r="Q289" s="78">
        <v>1.8E-3</v>
      </c>
      <c r="R289" s="78">
        <v>1E-4</v>
      </c>
    </row>
    <row r="290" spans="2:18">
      <c r="B290" s="79" t="s">
        <v>3162</v>
      </c>
      <c r="I290" s="81">
        <v>0</v>
      </c>
      <c r="M290" s="80">
        <v>0</v>
      </c>
      <c r="N290" s="81">
        <v>0</v>
      </c>
      <c r="P290" s="81">
        <v>0</v>
      </c>
      <c r="Q290" s="80">
        <v>0</v>
      </c>
      <c r="R290" s="80">
        <v>0</v>
      </c>
    </row>
    <row r="291" spans="2:18">
      <c r="B291" t="s">
        <v>213</v>
      </c>
      <c r="D291" t="s">
        <v>213</v>
      </c>
      <c r="F291" t="s">
        <v>213</v>
      </c>
      <c r="I291" s="77">
        <v>0</v>
      </c>
      <c r="J291" t="s">
        <v>213</v>
      </c>
      <c r="K291" t="s">
        <v>213</v>
      </c>
      <c r="L291" s="78">
        <v>0</v>
      </c>
      <c r="M291" s="78">
        <v>0</v>
      </c>
      <c r="N291" s="77">
        <v>0</v>
      </c>
      <c r="O291" s="77">
        <v>0</v>
      </c>
      <c r="P291" s="77">
        <v>0</v>
      </c>
      <c r="Q291" s="78">
        <v>0</v>
      </c>
      <c r="R291" s="78">
        <v>0</v>
      </c>
    </row>
    <row r="292" spans="2:18">
      <c r="B292" s="79" t="s">
        <v>3163</v>
      </c>
      <c r="I292" s="81">
        <v>0</v>
      </c>
      <c r="M292" s="80">
        <v>0</v>
      </c>
      <c r="N292" s="81">
        <v>0</v>
      </c>
      <c r="P292" s="81">
        <v>0</v>
      </c>
      <c r="Q292" s="80">
        <v>0</v>
      </c>
      <c r="R292" s="80">
        <v>0</v>
      </c>
    </row>
    <row r="293" spans="2:18">
      <c r="B293" s="79" t="s">
        <v>3164</v>
      </c>
      <c r="I293" s="81">
        <v>0</v>
      </c>
      <c r="M293" s="80">
        <v>0</v>
      </c>
      <c r="N293" s="81">
        <v>0</v>
      </c>
      <c r="P293" s="81">
        <v>0</v>
      </c>
      <c r="Q293" s="80">
        <v>0</v>
      </c>
      <c r="R293" s="80">
        <v>0</v>
      </c>
    </row>
    <row r="294" spans="2:18">
      <c r="B294" t="s">
        <v>213</v>
      </c>
      <c r="D294" t="s">
        <v>213</v>
      </c>
      <c r="F294" t="s">
        <v>213</v>
      </c>
      <c r="I294" s="77">
        <v>0</v>
      </c>
      <c r="J294" t="s">
        <v>213</v>
      </c>
      <c r="K294" t="s">
        <v>213</v>
      </c>
      <c r="L294" s="78">
        <v>0</v>
      </c>
      <c r="M294" s="78">
        <v>0</v>
      </c>
      <c r="N294" s="77">
        <v>0</v>
      </c>
      <c r="O294" s="77">
        <v>0</v>
      </c>
      <c r="P294" s="77">
        <v>0</v>
      </c>
      <c r="Q294" s="78">
        <v>0</v>
      </c>
      <c r="R294" s="78">
        <v>0</v>
      </c>
    </row>
    <row r="295" spans="2:18">
      <c r="B295" s="79" t="s">
        <v>3165</v>
      </c>
      <c r="I295" s="81">
        <v>0</v>
      </c>
      <c r="M295" s="80">
        <v>0</v>
      </c>
      <c r="N295" s="81">
        <v>0</v>
      </c>
      <c r="P295" s="81">
        <v>0</v>
      </c>
      <c r="Q295" s="80">
        <v>0</v>
      </c>
      <c r="R295" s="80">
        <v>0</v>
      </c>
    </row>
    <row r="296" spans="2:18">
      <c r="B296" t="s">
        <v>213</v>
      </c>
      <c r="D296" t="s">
        <v>213</v>
      </c>
      <c r="F296" t="s">
        <v>213</v>
      </c>
      <c r="I296" s="77">
        <v>0</v>
      </c>
      <c r="J296" t="s">
        <v>213</v>
      </c>
      <c r="K296" t="s">
        <v>213</v>
      </c>
      <c r="L296" s="78">
        <v>0</v>
      </c>
      <c r="M296" s="78">
        <v>0</v>
      </c>
      <c r="N296" s="77">
        <v>0</v>
      </c>
      <c r="O296" s="77">
        <v>0</v>
      </c>
      <c r="P296" s="77">
        <v>0</v>
      </c>
      <c r="Q296" s="78">
        <v>0</v>
      </c>
      <c r="R296" s="78">
        <v>0</v>
      </c>
    </row>
    <row r="297" spans="2:18">
      <c r="B297" s="79" t="s">
        <v>3166</v>
      </c>
      <c r="I297" s="81">
        <v>0</v>
      </c>
      <c r="M297" s="80">
        <v>0</v>
      </c>
      <c r="N297" s="81">
        <v>0</v>
      </c>
      <c r="P297" s="81">
        <v>0</v>
      </c>
      <c r="Q297" s="80">
        <v>0</v>
      </c>
      <c r="R297" s="80">
        <v>0</v>
      </c>
    </row>
    <row r="298" spans="2:18">
      <c r="B298" t="s">
        <v>213</v>
      </c>
      <c r="D298" t="s">
        <v>213</v>
      </c>
      <c r="F298" t="s">
        <v>213</v>
      </c>
      <c r="I298" s="77">
        <v>0</v>
      </c>
      <c r="J298" t="s">
        <v>213</v>
      </c>
      <c r="K298" t="s">
        <v>213</v>
      </c>
      <c r="L298" s="78">
        <v>0</v>
      </c>
      <c r="M298" s="78">
        <v>0</v>
      </c>
      <c r="N298" s="77">
        <v>0</v>
      </c>
      <c r="O298" s="77">
        <v>0</v>
      </c>
      <c r="P298" s="77">
        <v>0</v>
      </c>
      <c r="Q298" s="78">
        <v>0</v>
      </c>
      <c r="R298" s="78">
        <v>0</v>
      </c>
    </row>
    <row r="299" spans="2:18">
      <c r="B299" s="79" t="s">
        <v>3167</v>
      </c>
      <c r="I299" s="81">
        <v>0</v>
      </c>
      <c r="M299" s="80">
        <v>0</v>
      </c>
      <c r="N299" s="81">
        <v>0</v>
      </c>
      <c r="P299" s="81">
        <v>0</v>
      </c>
      <c r="Q299" s="80">
        <v>0</v>
      </c>
      <c r="R299" s="80">
        <v>0</v>
      </c>
    </row>
    <row r="300" spans="2:18">
      <c r="B300" t="s">
        <v>213</v>
      </c>
      <c r="D300" t="s">
        <v>213</v>
      </c>
      <c r="F300" t="s">
        <v>213</v>
      </c>
      <c r="I300" s="77">
        <v>0</v>
      </c>
      <c r="J300" t="s">
        <v>213</v>
      </c>
      <c r="K300" t="s">
        <v>213</v>
      </c>
      <c r="L300" s="78">
        <v>0</v>
      </c>
      <c r="M300" s="78">
        <v>0</v>
      </c>
      <c r="N300" s="77">
        <v>0</v>
      </c>
      <c r="O300" s="77">
        <v>0</v>
      </c>
      <c r="P300" s="77">
        <v>0</v>
      </c>
      <c r="Q300" s="78">
        <v>0</v>
      </c>
      <c r="R300" s="78">
        <v>0</v>
      </c>
    </row>
    <row r="301" spans="2:18">
      <c r="B301" s="79" t="s">
        <v>228</v>
      </c>
      <c r="I301" s="81">
        <v>2.17</v>
      </c>
      <c r="M301" s="80">
        <v>6.6900000000000001E-2</v>
      </c>
      <c r="N301" s="81">
        <v>731177.02</v>
      </c>
      <c r="P301" s="81">
        <v>1825.9203604409909</v>
      </c>
      <c r="Q301" s="80">
        <v>0.76859999999999995</v>
      </c>
      <c r="R301" s="80">
        <v>3.8800000000000001E-2</v>
      </c>
    </row>
    <row r="302" spans="2:18">
      <c r="B302" s="79" t="s">
        <v>3168</v>
      </c>
      <c r="I302" s="81">
        <v>0</v>
      </c>
      <c r="M302" s="80">
        <v>0</v>
      </c>
      <c r="N302" s="81">
        <v>0</v>
      </c>
      <c r="P302" s="81">
        <v>0</v>
      </c>
      <c r="Q302" s="80">
        <v>0</v>
      </c>
      <c r="R302" s="80">
        <v>0</v>
      </c>
    </row>
    <row r="303" spans="2:18">
      <c r="B303" t="s">
        <v>213</v>
      </c>
      <c r="D303" t="s">
        <v>213</v>
      </c>
      <c r="F303" t="s">
        <v>213</v>
      </c>
      <c r="I303" s="77">
        <v>0</v>
      </c>
      <c r="J303" t="s">
        <v>213</v>
      </c>
      <c r="K303" t="s">
        <v>213</v>
      </c>
      <c r="L303" s="78">
        <v>0</v>
      </c>
      <c r="M303" s="78">
        <v>0</v>
      </c>
      <c r="N303" s="77">
        <v>0</v>
      </c>
      <c r="O303" s="77">
        <v>0</v>
      </c>
      <c r="P303" s="77">
        <v>0</v>
      </c>
      <c r="Q303" s="78">
        <v>0</v>
      </c>
      <c r="R303" s="78">
        <v>0</v>
      </c>
    </row>
    <row r="304" spans="2:18">
      <c r="B304" s="79" t="s">
        <v>2818</v>
      </c>
      <c r="I304" s="81">
        <v>0</v>
      </c>
      <c r="M304" s="80">
        <v>0</v>
      </c>
      <c r="N304" s="81">
        <v>0</v>
      </c>
      <c r="P304" s="81">
        <v>0</v>
      </c>
      <c r="Q304" s="80">
        <v>0</v>
      </c>
      <c r="R304" s="80">
        <v>0</v>
      </c>
    </row>
    <row r="305" spans="2:18">
      <c r="B305" t="s">
        <v>213</v>
      </c>
      <c r="D305" t="s">
        <v>213</v>
      </c>
      <c r="F305" t="s">
        <v>213</v>
      </c>
      <c r="I305" s="77">
        <v>0</v>
      </c>
      <c r="J305" t="s">
        <v>213</v>
      </c>
      <c r="K305" t="s">
        <v>213</v>
      </c>
      <c r="L305" s="78">
        <v>0</v>
      </c>
      <c r="M305" s="78">
        <v>0</v>
      </c>
      <c r="N305" s="77">
        <v>0</v>
      </c>
      <c r="O305" s="77">
        <v>0</v>
      </c>
      <c r="P305" s="77">
        <v>0</v>
      </c>
      <c r="Q305" s="78">
        <v>0</v>
      </c>
      <c r="R305" s="78">
        <v>0</v>
      </c>
    </row>
    <row r="306" spans="2:18">
      <c r="B306" s="79" t="s">
        <v>2819</v>
      </c>
      <c r="I306" s="81">
        <v>2.17</v>
      </c>
      <c r="M306" s="80">
        <v>6.6900000000000001E-2</v>
      </c>
      <c r="N306" s="81">
        <v>731177.02</v>
      </c>
      <c r="P306" s="81">
        <v>1825.9203604409909</v>
      </c>
      <c r="Q306" s="80">
        <v>0.76859999999999995</v>
      </c>
      <c r="R306" s="80">
        <v>3.8800000000000001E-2</v>
      </c>
    </row>
    <row r="307" spans="2:18">
      <c r="B307" t="s">
        <v>3169</v>
      </c>
      <c r="C307" t="s">
        <v>2780</v>
      </c>
      <c r="D307" t="s">
        <v>3170</v>
      </c>
      <c r="E307"/>
      <c r="F307" t="s">
        <v>215</v>
      </c>
      <c r="G307" t="s">
        <v>517</v>
      </c>
      <c r="H307" t="s">
        <v>216</v>
      </c>
      <c r="I307" s="77">
        <v>0.3</v>
      </c>
      <c r="J307" t="s">
        <v>1084</v>
      </c>
      <c r="K307" t="s">
        <v>106</v>
      </c>
      <c r="L307" s="78">
        <v>1.9699999999999999E-2</v>
      </c>
      <c r="M307" s="78">
        <v>4.9200000000000001E-2</v>
      </c>
      <c r="N307" s="77">
        <v>71.290000000000006</v>
      </c>
      <c r="O307" s="77">
        <v>100.9</v>
      </c>
      <c r="P307" s="77">
        <v>0.25794675346000001</v>
      </c>
      <c r="Q307" s="78">
        <v>1E-4</v>
      </c>
      <c r="R307" s="78">
        <v>0</v>
      </c>
    </row>
    <row r="308" spans="2:18">
      <c r="B308" t="s">
        <v>3169</v>
      </c>
      <c r="C308" t="s">
        <v>2780</v>
      </c>
      <c r="D308" t="s">
        <v>3171</v>
      </c>
      <c r="E308"/>
      <c r="F308" t="s">
        <v>215</v>
      </c>
      <c r="G308" t="s">
        <v>2878</v>
      </c>
      <c r="H308" t="s">
        <v>216</v>
      </c>
      <c r="I308" s="77">
        <v>0.3</v>
      </c>
      <c r="J308" t="s">
        <v>1084</v>
      </c>
      <c r="K308" t="s">
        <v>106</v>
      </c>
      <c r="L308" s="78">
        <v>1.9699999999999999E-2</v>
      </c>
      <c r="M308" s="78">
        <v>4.9200000000000001E-2</v>
      </c>
      <c r="N308" s="77">
        <v>15.08</v>
      </c>
      <c r="O308" s="77">
        <v>100.9</v>
      </c>
      <c r="P308" s="77">
        <v>5.4563571919999998E-2</v>
      </c>
      <c r="Q308" s="78">
        <v>0</v>
      </c>
      <c r="R308" s="78">
        <v>0</v>
      </c>
    </row>
    <row r="309" spans="2:18">
      <c r="B309" t="s">
        <v>3169</v>
      </c>
      <c r="C309" t="s">
        <v>2780</v>
      </c>
      <c r="D309" t="s">
        <v>3172</v>
      </c>
      <c r="E309"/>
      <c r="F309" t="s">
        <v>215</v>
      </c>
      <c r="G309" t="s">
        <v>329</v>
      </c>
      <c r="H309" t="s">
        <v>216</v>
      </c>
      <c r="I309" s="77">
        <v>0.3</v>
      </c>
      <c r="J309" t="s">
        <v>1084</v>
      </c>
      <c r="K309" t="s">
        <v>106</v>
      </c>
      <c r="L309" s="78">
        <v>1.9699999999999999E-2</v>
      </c>
      <c r="M309" s="78">
        <v>4.9200000000000001E-2</v>
      </c>
      <c r="N309" s="77">
        <v>22.41</v>
      </c>
      <c r="O309" s="77">
        <v>100.9</v>
      </c>
      <c r="P309" s="77">
        <v>8.1085520339999995E-2</v>
      </c>
      <c r="Q309" s="78">
        <v>0</v>
      </c>
      <c r="R309" s="78">
        <v>0</v>
      </c>
    </row>
    <row r="310" spans="2:18">
      <c r="B310" t="s">
        <v>3169</v>
      </c>
      <c r="C310" t="s">
        <v>2780</v>
      </c>
      <c r="D310" t="s">
        <v>3173</v>
      </c>
      <c r="E310"/>
      <c r="F310" t="s">
        <v>215</v>
      </c>
      <c r="G310" t="s">
        <v>678</v>
      </c>
      <c r="H310" t="s">
        <v>216</v>
      </c>
      <c r="I310" s="77">
        <v>0.3</v>
      </c>
      <c r="J310" t="s">
        <v>1084</v>
      </c>
      <c r="K310" t="s">
        <v>106</v>
      </c>
      <c r="L310" s="78">
        <v>1.9699999999999999E-2</v>
      </c>
      <c r="M310" s="78">
        <v>4.9200000000000001E-2</v>
      </c>
      <c r="N310" s="77">
        <v>89.25</v>
      </c>
      <c r="O310" s="77">
        <v>100.9</v>
      </c>
      <c r="P310" s="77">
        <v>0.32293095449999998</v>
      </c>
      <c r="Q310" s="78">
        <v>1E-4</v>
      </c>
      <c r="R310" s="78">
        <v>0</v>
      </c>
    </row>
    <row r="311" spans="2:18">
      <c r="B311" t="s">
        <v>3169</v>
      </c>
      <c r="C311" t="s">
        <v>2780</v>
      </c>
      <c r="D311" t="s">
        <v>3174</v>
      </c>
      <c r="E311"/>
      <c r="F311" t="s">
        <v>215</v>
      </c>
      <c r="G311" t="s">
        <v>619</v>
      </c>
      <c r="H311" t="s">
        <v>216</v>
      </c>
      <c r="I311" s="77">
        <v>0.3</v>
      </c>
      <c r="J311" t="s">
        <v>1084</v>
      </c>
      <c r="K311" t="s">
        <v>106</v>
      </c>
      <c r="L311" s="78">
        <v>1.9699999999999999E-2</v>
      </c>
      <c r="M311" s="78">
        <v>4.9200000000000001E-2</v>
      </c>
      <c r="N311" s="77">
        <v>17.52</v>
      </c>
      <c r="O311" s="77">
        <v>100.9</v>
      </c>
      <c r="P311" s="77">
        <v>6.3392160480000001E-2</v>
      </c>
      <c r="Q311" s="78">
        <v>0</v>
      </c>
      <c r="R311" s="78">
        <v>0</v>
      </c>
    </row>
    <row r="312" spans="2:18">
      <c r="B312" t="s">
        <v>3169</v>
      </c>
      <c r="C312" t="s">
        <v>2780</v>
      </c>
      <c r="D312" t="s">
        <v>3175</v>
      </c>
      <c r="E312"/>
      <c r="F312" t="s">
        <v>215</v>
      </c>
      <c r="G312" t="s">
        <v>270</v>
      </c>
      <c r="H312" t="s">
        <v>216</v>
      </c>
      <c r="I312" s="77">
        <v>0.3</v>
      </c>
      <c r="J312" t="s">
        <v>1084</v>
      </c>
      <c r="K312" t="s">
        <v>106</v>
      </c>
      <c r="L312" s="78">
        <v>1.9699999999999999E-2</v>
      </c>
      <c r="M312" s="78">
        <v>4.9200000000000001E-2</v>
      </c>
      <c r="N312" s="77">
        <v>4.2</v>
      </c>
      <c r="O312" s="77">
        <v>100.9</v>
      </c>
      <c r="P312" s="77">
        <v>1.51967508E-2</v>
      </c>
      <c r="Q312" s="78">
        <v>0</v>
      </c>
      <c r="R312" s="78">
        <v>0</v>
      </c>
    </row>
    <row r="313" spans="2:18">
      <c r="B313" t="s">
        <v>3169</v>
      </c>
      <c r="C313" t="s">
        <v>2780</v>
      </c>
      <c r="D313" t="s">
        <v>3176</v>
      </c>
      <c r="E313"/>
      <c r="F313" t="s">
        <v>215</v>
      </c>
      <c r="G313" t="s">
        <v>275</v>
      </c>
      <c r="H313" t="s">
        <v>216</v>
      </c>
      <c r="I313" s="77">
        <v>0.3</v>
      </c>
      <c r="J313" t="s">
        <v>1084</v>
      </c>
      <c r="K313" t="s">
        <v>106</v>
      </c>
      <c r="L313" s="78">
        <v>1.9699999999999999E-2</v>
      </c>
      <c r="M313" s="78">
        <v>4.9200000000000001E-2</v>
      </c>
      <c r="N313" s="77">
        <v>22.97</v>
      </c>
      <c r="O313" s="77">
        <v>100.9</v>
      </c>
      <c r="P313" s="77">
        <v>8.3111753780000006E-2</v>
      </c>
      <c r="Q313" s="78">
        <v>0</v>
      </c>
      <c r="R313" s="78">
        <v>0</v>
      </c>
    </row>
    <row r="314" spans="2:18">
      <c r="B314" t="s">
        <v>3177</v>
      </c>
      <c r="C314" t="s">
        <v>2780</v>
      </c>
      <c r="D314" t="s">
        <v>3178</v>
      </c>
      <c r="E314"/>
      <c r="F314" t="s">
        <v>2175</v>
      </c>
      <c r="G314" t="s">
        <v>545</v>
      </c>
      <c r="H314" t="s">
        <v>216</v>
      </c>
      <c r="I314" s="77">
        <v>3.35</v>
      </c>
      <c r="J314" t="s">
        <v>1223</v>
      </c>
      <c r="K314" t="s">
        <v>106</v>
      </c>
      <c r="L314" s="78">
        <v>3.1399999999999997E-2</v>
      </c>
      <c r="M314" s="78">
        <v>7.9000000000000001E-2</v>
      </c>
      <c r="N314" s="77">
        <v>25947.81</v>
      </c>
      <c r="O314" s="77">
        <v>100.14</v>
      </c>
      <c r="P314" s="77">
        <v>93.179115045323996</v>
      </c>
      <c r="Q314" s="78">
        <v>3.9199999999999999E-2</v>
      </c>
      <c r="R314" s="78">
        <v>2E-3</v>
      </c>
    </row>
    <row r="315" spans="2:18">
      <c r="B315" t="s">
        <v>3179</v>
      </c>
      <c r="C315" t="s">
        <v>2780</v>
      </c>
      <c r="D315" t="s">
        <v>3180</v>
      </c>
      <c r="E315"/>
      <c r="F315" t="s">
        <v>2175</v>
      </c>
      <c r="G315" t="s">
        <v>339</v>
      </c>
      <c r="H315" t="s">
        <v>216</v>
      </c>
      <c r="I315" s="77">
        <v>2.78</v>
      </c>
      <c r="J315" t="s">
        <v>1223</v>
      </c>
      <c r="K315" t="s">
        <v>106</v>
      </c>
      <c r="L315" s="78">
        <v>6.1199999999999997E-2</v>
      </c>
      <c r="M315" s="78">
        <v>8.72E-2</v>
      </c>
      <c r="N315" s="77">
        <v>25688.65</v>
      </c>
      <c r="O315" s="77">
        <v>97.39</v>
      </c>
      <c r="P315" s="77">
        <v>89.715179978709997</v>
      </c>
      <c r="Q315" s="78">
        <v>3.78E-2</v>
      </c>
      <c r="R315" s="78">
        <v>1.9E-3</v>
      </c>
    </row>
    <row r="316" spans="2:18">
      <c r="B316" t="s">
        <v>3181</v>
      </c>
      <c r="C316" t="s">
        <v>2780</v>
      </c>
      <c r="D316" t="s">
        <v>3182</v>
      </c>
      <c r="E316"/>
      <c r="F316" t="s">
        <v>524</v>
      </c>
      <c r="G316" t="s">
        <v>483</v>
      </c>
      <c r="H316" t="s">
        <v>216</v>
      </c>
      <c r="I316" s="77">
        <v>3.82</v>
      </c>
      <c r="J316" t="s">
        <v>123</v>
      </c>
      <c r="K316" t="s">
        <v>110</v>
      </c>
      <c r="L316" s="78">
        <v>1.9900000000000001E-2</v>
      </c>
      <c r="M316" s="78">
        <v>2.46E-2</v>
      </c>
      <c r="N316" s="77">
        <v>11058.46</v>
      </c>
      <c r="O316" s="77">
        <v>100.37</v>
      </c>
      <c r="P316" s="77">
        <v>43.245389947852402</v>
      </c>
      <c r="Q316" s="78">
        <v>1.8200000000000001E-2</v>
      </c>
      <c r="R316" s="78">
        <v>8.9999999999999998E-4</v>
      </c>
    </row>
    <row r="317" spans="2:18">
      <c r="B317" t="s">
        <v>3181</v>
      </c>
      <c r="C317" t="s">
        <v>2780</v>
      </c>
      <c r="D317" t="s">
        <v>3183</v>
      </c>
      <c r="E317"/>
      <c r="F317" t="s">
        <v>524</v>
      </c>
      <c r="G317" t="s">
        <v>483</v>
      </c>
      <c r="H317" t="s">
        <v>216</v>
      </c>
      <c r="I317" s="77">
        <v>3.82</v>
      </c>
      <c r="J317" t="s">
        <v>123</v>
      </c>
      <c r="K317" t="s">
        <v>110</v>
      </c>
      <c r="L317" s="78">
        <v>1.9900000000000001E-2</v>
      </c>
      <c r="M317" s="78">
        <v>2.46E-2</v>
      </c>
      <c r="N317" s="77">
        <v>11058.46</v>
      </c>
      <c r="O317" s="77">
        <v>100.37</v>
      </c>
      <c r="P317" s="77">
        <v>43.245389947852402</v>
      </c>
      <c r="Q317" s="78">
        <v>1.8200000000000001E-2</v>
      </c>
      <c r="R317" s="78">
        <v>8.9999999999999998E-4</v>
      </c>
    </row>
    <row r="318" spans="2:18">
      <c r="B318" t="s">
        <v>3181</v>
      </c>
      <c r="C318" t="s">
        <v>2780</v>
      </c>
      <c r="D318" t="s">
        <v>3184</v>
      </c>
      <c r="E318"/>
      <c r="F318" t="s">
        <v>524</v>
      </c>
      <c r="G318" t="s">
        <v>483</v>
      </c>
      <c r="H318" t="s">
        <v>216</v>
      </c>
      <c r="I318" s="77">
        <v>3.82</v>
      </c>
      <c r="J318" t="s">
        <v>123</v>
      </c>
      <c r="K318" t="s">
        <v>110</v>
      </c>
      <c r="L318" s="78">
        <v>1.9900000000000001E-2</v>
      </c>
      <c r="M318" s="78">
        <v>2.46E-2</v>
      </c>
      <c r="N318" s="77">
        <v>11058.46</v>
      </c>
      <c r="O318" s="77">
        <v>100.37</v>
      </c>
      <c r="P318" s="77">
        <v>43.245389947852402</v>
      </c>
      <c r="Q318" s="78">
        <v>1.8200000000000001E-2</v>
      </c>
      <c r="R318" s="78">
        <v>8.9999999999999998E-4</v>
      </c>
    </row>
    <row r="319" spans="2:18">
      <c r="B319" t="s">
        <v>3152</v>
      </c>
      <c r="C319" t="s">
        <v>2780</v>
      </c>
      <c r="D319" t="s">
        <v>3185</v>
      </c>
      <c r="E319"/>
      <c r="F319" t="s">
        <v>510</v>
      </c>
      <c r="G319" t="s">
        <v>545</v>
      </c>
      <c r="H319" t="s">
        <v>150</v>
      </c>
      <c r="I319" s="77">
        <v>2.8</v>
      </c>
      <c r="J319" t="s">
        <v>1170</v>
      </c>
      <c r="K319" t="s">
        <v>110</v>
      </c>
      <c r="L319" s="78">
        <v>2.5000000000000001E-2</v>
      </c>
      <c r="M319" s="78">
        <v>6.4899999999999999E-2</v>
      </c>
      <c r="N319" s="77">
        <v>143.18</v>
      </c>
      <c r="O319" s="77">
        <v>100.51</v>
      </c>
      <c r="P319" s="77">
        <v>0.56070299137159996</v>
      </c>
      <c r="Q319" s="78">
        <v>2.0000000000000001E-4</v>
      </c>
      <c r="R319" s="78">
        <v>0</v>
      </c>
    </row>
    <row r="320" spans="2:18">
      <c r="B320" s="26" t="s">
        <v>3307</v>
      </c>
      <c r="C320" t="s">
        <v>2780</v>
      </c>
      <c r="D320" t="s">
        <v>3186</v>
      </c>
      <c r="E320"/>
      <c r="F320" t="s">
        <v>576</v>
      </c>
      <c r="G320" t="s">
        <v>517</v>
      </c>
      <c r="H320" t="s">
        <v>209</v>
      </c>
      <c r="I320" s="77">
        <v>3.79</v>
      </c>
      <c r="J320" t="s">
        <v>801</v>
      </c>
      <c r="K320" t="s">
        <v>106</v>
      </c>
      <c r="L320" s="78">
        <v>4.8000000000000001E-2</v>
      </c>
      <c r="M320" s="78">
        <v>6.5100000000000005E-2</v>
      </c>
      <c r="N320" s="77">
        <v>25364.48</v>
      </c>
      <c r="O320" s="77">
        <v>94.37</v>
      </c>
      <c r="P320" s="77">
        <v>85.836144756736005</v>
      </c>
      <c r="Q320" s="78">
        <v>3.61E-2</v>
      </c>
      <c r="R320" s="78">
        <v>1.8E-3</v>
      </c>
    </row>
    <row r="321" spans="2:18">
      <c r="B321" s="26" t="s">
        <v>3307</v>
      </c>
      <c r="C321" t="s">
        <v>2780</v>
      </c>
      <c r="D321" t="s">
        <v>3187</v>
      </c>
      <c r="E321"/>
      <c r="F321" t="s">
        <v>576</v>
      </c>
      <c r="G321" t="s">
        <v>517</v>
      </c>
      <c r="H321" t="s">
        <v>209</v>
      </c>
      <c r="I321" s="77">
        <v>3.87</v>
      </c>
      <c r="J321" t="s">
        <v>801</v>
      </c>
      <c r="K321" t="s">
        <v>106</v>
      </c>
      <c r="L321" s="78">
        <v>4.8000000000000001E-2</v>
      </c>
      <c r="M321" s="78">
        <v>4.65E-2</v>
      </c>
      <c r="N321" s="77">
        <v>12649.96</v>
      </c>
      <c r="O321" s="77">
        <v>91.63</v>
      </c>
      <c r="P321" s="77">
        <v>41.565893835928001</v>
      </c>
      <c r="Q321" s="78">
        <v>1.7500000000000002E-2</v>
      </c>
      <c r="R321" s="78">
        <v>8.9999999999999998E-4</v>
      </c>
    </row>
    <row r="322" spans="2:18">
      <c r="B322" s="26" t="s">
        <v>3307</v>
      </c>
      <c r="C322" t="s">
        <v>2780</v>
      </c>
      <c r="D322" t="s">
        <v>3188</v>
      </c>
      <c r="E322"/>
      <c r="F322" t="s">
        <v>576</v>
      </c>
      <c r="G322" t="s">
        <v>517</v>
      </c>
      <c r="H322" t="s">
        <v>209</v>
      </c>
      <c r="I322" s="77">
        <v>3.68</v>
      </c>
      <c r="J322" t="s">
        <v>801</v>
      </c>
      <c r="K322" t="s">
        <v>106</v>
      </c>
      <c r="L322" s="78">
        <v>5.4399999999999997E-2</v>
      </c>
      <c r="M322" s="78">
        <v>8.7300000000000003E-2</v>
      </c>
      <c r="N322" s="77">
        <v>12854.53</v>
      </c>
      <c r="O322" s="77">
        <v>89.58</v>
      </c>
      <c r="P322" s="77">
        <v>41.293105474763998</v>
      </c>
      <c r="Q322" s="78">
        <v>1.7399999999999999E-2</v>
      </c>
      <c r="R322" s="78">
        <v>8.9999999999999998E-4</v>
      </c>
    </row>
    <row r="323" spans="2:18">
      <c r="B323" t="s">
        <v>3189</v>
      </c>
      <c r="C323" t="s">
        <v>3040</v>
      </c>
      <c r="D323" t="s">
        <v>3190</v>
      </c>
      <c r="E323"/>
      <c r="F323" t="s">
        <v>610</v>
      </c>
      <c r="G323" t="s">
        <v>287</v>
      </c>
      <c r="H323" t="s">
        <v>2284</v>
      </c>
      <c r="I323" s="77">
        <v>0.95</v>
      </c>
      <c r="J323" t="s">
        <v>1170</v>
      </c>
      <c r="K323" t="s">
        <v>106</v>
      </c>
      <c r="L323" s="78">
        <v>3.1E-2</v>
      </c>
      <c r="M323" s="78">
        <v>7.4099999999999999E-2</v>
      </c>
      <c r="N323" s="77">
        <v>9546.1299999999992</v>
      </c>
      <c r="O323" s="77">
        <v>99.64</v>
      </c>
      <c r="P323" s="77">
        <v>34.109185460151998</v>
      </c>
      <c r="Q323" s="78">
        <v>1.44E-2</v>
      </c>
      <c r="R323" s="78">
        <v>6.9999999999999999E-4</v>
      </c>
    </row>
    <row r="324" spans="2:18">
      <c r="B324" t="s">
        <v>3189</v>
      </c>
      <c r="C324" t="s">
        <v>3040</v>
      </c>
      <c r="D324" t="s">
        <v>3191</v>
      </c>
      <c r="E324"/>
      <c r="F324" t="s">
        <v>610</v>
      </c>
      <c r="G324" t="s">
        <v>275</v>
      </c>
      <c r="H324" t="s">
        <v>2284</v>
      </c>
      <c r="I324" s="77">
        <v>0.95</v>
      </c>
      <c r="J324" t="s">
        <v>1170</v>
      </c>
      <c r="K324" t="s">
        <v>106</v>
      </c>
      <c r="L324" s="78">
        <v>3.1E-2</v>
      </c>
      <c r="M324" s="78">
        <v>8.1199999999999994E-2</v>
      </c>
      <c r="N324" s="77">
        <v>26.62</v>
      </c>
      <c r="O324" s="77">
        <v>100.22602554470323</v>
      </c>
      <c r="P324" s="77">
        <v>9.5675082448000007E-2</v>
      </c>
      <c r="Q324" s="78">
        <v>0</v>
      </c>
      <c r="R324" s="78">
        <v>0</v>
      </c>
    </row>
    <row r="325" spans="2:18">
      <c r="B325" t="s">
        <v>3189</v>
      </c>
      <c r="C325" t="s">
        <v>3040</v>
      </c>
      <c r="D325" t="s">
        <v>3192</v>
      </c>
      <c r="E325"/>
      <c r="F325" t="s">
        <v>610</v>
      </c>
      <c r="G325" t="s">
        <v>278</v>
      </c>
      <c r="H325" t="s">
        <v>2284</v>
      </c>
      <c r="I325" s="77">
        <v>0.95</v>
      </c>
      <c r="J325" t="s">
        <v>1170</v>
      </c>
      <c r="K325" t="s">
        <v>106</v>
      </c>
      <c r="L325" s="78">
        <v>3.1E-2</v>
      </c>
      <c r="M325" s="78">
        <v>8.1900000000000001E-2</v>
      </c>
      <c r="N325" s="77">
        <v>36.36</v>
      </c>
      <c r="O325" s="77">
        <v>99.64</v>
      </c>
      <c r="P325" s="77">
        <v>0.129917566944</v>
      </c>
      <c r="Q325" s="78">
        <v>1E-4</v>
      </c>
      <c r="R325" s="78">
        <v>0</v>
      </c>
    </row>
    <row r="326" spans="2:18">
      <c r="B326" t="s">
        <v>3189</v>
      </c>
      <c r="C326" t="s">
        <v>3040</v>
      </c>
      <c r="D326" t="s">
        <v>3193</v>
      </c>
      <c r="E326"/>
      <c r="F326" t="s">
        <v>610</v>
      </c>
      <c r="G326" t="s">
        <v>281</v>
      </c>
      <c r="H326" t="s">
        <v>2284</v>
      </c>
      <c r="I326" s="77">
        <v>0.95</v>
      </c>
      <c r="J326" t="s">
        <v>1170</v>
      </c>
      <c r="K326" t="s">
        <v>106</v>
      </c>
      <c r="L326" s="78">
        <v>3.1E-2</v>
      </c>
      <c r="M326" s="78">
        <v>8.3400000000000002E-2</v>
      </c>
      <c r="N326" s="77">
        <v>18.88</v>
      </c>
      <c r="O326" s="77">
        <v>99.65</v>
      </c>
      <c r="P326" s="77">
        <v>6.7466717120000005E-2</v>
      </c>
      <c r="Q326" s="78">
        <v>0</v>
      </c>
      <c r="R326" s="78">
        <v>0</v>
      </c>
    </row>
    <row r="327" spans="2:18">
      <c r="B327" t="s">
        <v>3194</v>
      </c>
      <c r="C327" t="s">
        <v>2780</v>
      </c>
      <c r="D327" t="s">
        <v>3195</v>
      </c>
      <c r="E327"/>
      <c r="F327" t="s">
        <v>610</v>
      </c>
      <c r="G327" t="s">
        <v>367</v>
      </c>
      <c r="H327" t="s">
        <v>2284</v>
      </c>
      <c r="I327" s="77">
        <v>3.01</v>
      </c>
      <c r="J327" t="s">
        <v>132</v>
      </c>
      <c r="K327" t="s">
        <v>202</v>
      </c>
      <c r="L327" s="78">
        <v>4.5999999999999999E-2</v>
      </c>
      <c r="M327" s="78">
        <v>6.6900000000000001E-2</v>
      </c>
      <c r="N327" s="77">
        <v>92882.39</v>
      </c>
      <c r="O327" s="77">
        <v>99.32</v>
      </c>
      <c r="P327" s="77">
        <v>31.7158215153624</v>
      </c>
      <c r="Q327" s="78">
        <v>1.34E-2</v>
      </c>
      <c r="R327" s="78">
        <v>6.9999999999999999E-4</v>
      </c>
    </row>
    <row r="328" spans="2:18">
      <c r="B328" t="s">
        <v>3194</v>
      </c>
      <c r="C328" t="s">
        <v>2780</v>
      </c>
      <c r="D328" t="s">
        <v>3196</v>
      </c>
      <c r="E328"/>
      <c r="F328" t="s">
        <v>610</v>
      </c>
      <c r="G328" t="s">
        <v>339</v>
      </c>
      <c r="H328" t="s">
        <v>2284</v>
      </c>
      <c r="I328" s="77">
        <v>1.31</v>
      </c>
      <c r="J328" t="s">
        <v>1170</v>
      </c>
      <c r="K328" t="s">
        <v>200</v>
      </c>
      <c r="L328" s="78">
        <v>3.2800000000000003E-2</v>
      </c>
      <c r="M328" s="78">
        <v>6.2100000000000002E-2</v>
      </c>
      <c r="N328" s="77">
        <v>2546.06</v>
      </c>
      <c r="O328" s="77">
        <v>101.21122136986297</v>
      </c>
      <c r="P328" s="77">
        <v>0.88877226602700798</v>
      </c>
      <c r="Q328" s="78">
        <v>4.0000000000000002E-4</v>
      </c>
      <c r="R328" s="78">
        <v>0</v>
      </c>
    </row>
    <row r="329" spans="2:18">
      <c r="B329" t="s">
        <v>3194</v>
      </c>
      <c r="C329" t="s">
        <v>2780</v>
      </c>
      <c r="D329" t="s">
        <v>3197</v>
      </c>
      <c r="E329"/>
      <c r="F329" t="s">
        <v>610</v>
      </c>
      <c r="G329" t="s">
        <v>278</v>
      </c>
      <c r="H329" t="s">
        <v>2284</v>
      </c>
      <c r="I329" s="77">
        <v>1.31</v>
      </c>
      <c r="J329" t="s">
        <v>1170</v>
      </c>
      <c r="K329" t="s">
        <v>200</v>
      </c>
      <c r="L329" s="78">
        <v>3.2800000000000003E-2</v>
      </c>
      <c r="M329" s="78">
        <v>6.4500000000000002E-2</v>
      </c>
      <c r="N329" s="77">
        <v>985.64</v>
      </c>
      <c r="O329" s="77">
        <v>100.28</v>
      </c>
      <c r="P329" s="77">
        <v>0.34089908826080001</v>
      </c>
      <c r="Q329" s="78">
        <v>1E-4</v>
      </c>
      <c r="R329" s="78">
        <v>0</v>
      </c>
    </row>
    <row r="330" spans="2:18">
      <c r="B330" t="s">
        <v>3198</v>
      </c>
      <c r="C330" t="s">
        <v>2780</v>
      </c>
      <c r="D330" t="s">
        <v>3199</v>
      </c>
      <c r="E330"/>
      <c r="F330" t="s">
        <v>1038</v>
      </c>
      <c r="G330" t="s">
        <v>3200</v>
      </c>
      <c r="H330" t="s">
        <v>216</v>
      </c>
      <c r="I330" s="77">
        <v>2.4700000000000002</v>
      </c>
      <c r="J330" t="s">
        <v>127</v>
      </c>
      <c r="K330" t="s">
        <v>106</v>
      </c>
      <c r="L330" s="78">
        <v>5.0200000000000002E-2</v>
      </c>
      <c r="M330" s="78">
        <v>6.4199999999999993E-2</v>
      </c>
      <c r="N330" s="77">
        <v>5543.48</v>
      </c>
      <c r="O330" s="77">
        <v>98.26</v>
      </c>
      <c r="P330" s="77">
        <v>19.533026084528</v>
      </c>
      <c r="Q330" s="78">
        <v>8.2000000000000007E-3</v>
      </c>
      <c r="R330" s="78">
        <v>4.0000000000000002E-4</v>
      </c>
    </row>
    <row r="331" spans="2:18">
      <c r="B331" t="s">
        <v>3169</v>
      </c>
      <c r="C331" t="s">
        <v>2780</v>
      </c>
      <c r="D331" t="s">
        <v>3201</v>
      </c>
      <c r="E331"/>
      <c r="F331" t="s">
        <v>3133</v>
      </c>
      <c r="G331" t="s">
        <v>517</v>
      </c>
      <c r="H331" t="s">
        <v>209</v>
      </c>
      <c r="I331" s="77">
        <v>0.3</v>
      </c>
      <c r="J331" t="s">
        <v>1084</v>
      </c>
      <c r="K331" t="s">
        <v>106</v>
      </c>
      <c r="L331" s="78">
        <v>1.9699999999999999E-2</v>
      </c>
      <c r="M331" s="78">
        <v>4.8800000000000003E-2</v>
      </c>
      <c r="N331" s="77">
        <v>30068.57</v>
      </c>
      <c r="O331" s="77">
        <v>100.9</v>
      </c>
      <c r="P331" s="77">
        <v>108.79632504817999</v>
      </c>
      <c r="Q331" s="78">
        <v>4.58E-2</v>
      </c>
      <c r="R331" s="78">
        <v>2.3E-3</v>
      </c>
    </row>
    <row r="332" spans="2:18">
      <c r="B332" t="s">
        <v>3202</v>
      </c>
      <c r="C332" t="s">
        <v>2780</v>
      </c>
      <c r="D332" t="s">
        <v>3203</v>
      </c>
      <c r="E332"/>
      <c r="F332" t="s">
        <v>3133</v>
      </c>
      <c r="G332" t="s">
        <v>517</v>
      </c>
      <c r="H332" t="s">
        <v>209</v>
      </c>
      <c r="I332" s="77">
        <v>0.27</v>
      </c>
      <c r="J332" t="s">
        <v>1084</v>
      </c>
      <c r="K332" t="s">
        <v>106</v>
      </c>
      <c r="L332" s="78">
        <v>1.9400000000000001E-2</v>
      </c>
      <c r="M332" s="78">
        <v>5.1900000000000002E-2</v>
      </c>
      <c r="N332" s="77">
        <v>18562.009999999998</v>
      </c>
      <c r="O332" s="77">
        <v>100.85</v>
      </c>
      <c r="P332" s="77">
        <v>67.129156486810004</v>
      </c>
      <c r="Q332" s="78">
        <v>2.8299999999999999E-2</v>
      </c>
      <c r="R332" s="78">
        <v>1.4E-3</v>
      </c>
    </row>
    <row r="333" spans="2:18">
      <c r="B333" t="s">
        <v>3204</v>
      </c>
      <c r="C333" t="s">
        <v>2780</v>
      </c>
      <c r="D333" t="s">
        <v>3205</v>
      </c>
      <c r="E333"/>
      <c r="F333" t="s">
        <v>3133</v>
      </c>
      <c r="G333" t="s">
        <v>367</v>
      </c>
      <c r="H333" t="s">
        <v>209</v>
      </c>
      <c r="I333" s="77">
        <v>2.82</v>
      </c>
      <c r="J333" t="s">
        <v>1223</v>
      </c>
      <c r="K333" t="s">
        <v>106</v>
      </c>
      <c r="L333" s="78">
        <v>8.6999999999999994E-3</v>
      </c>
      <c r="M333" s="78">
        <v>7.3200000000000001E-2</v>
      </c>
      <c r="N333" s="77">
        <v>5309.8</v>
      </c>
      <c r="O333" s="77">
        <v>102.41</v>
      </c>
      <c r="P333" s="77">
        <v>19.499829521479999</v>
      </c>
      <c r="Q333" s="78">
        <v>8.2000000000000007E-3</v>
      </c>
      <c r="R333" s="78">
        <v>4.0000000000000002E-4</v>
      </c>
    </row>
    <row r="334" spans="2:18">
      <c r="B334" t="s">
        <v>3204</v>
      </c>
      <c r="C334" t="s">
        <v>2780</v>
      </c>
      <c r="D334" t="s">
        <v>3206</v>
      </c>
      <c r="E334"/>
      <c r="F334" t="s">
        <v>3133</v>
      </c>
      <c r="G334" t="s">
        <v>367</v>
      </c>
      <c r="H334" t="s">
        <v>209</v>
      </c>
      <c r="I334" s="77">
        <v>2.82</v>
      </c>
      <c r="J334" t="s">
        <v>1223</v>
      </c>
      <c r="K334" t="s">
        <v>106</v>
      </c>
      <c r="L334" s="78">
        <v>7.1400000000000005E-2</v>
      </c>
      <c r="M334" s="78">
        <v>7.2599999999999998E-2</v>
      </c>
      <c r="N334" s="77">
        <v>4284.3100000000004</v>
      </c>
      <c r="O334" s="77">
        <v>102.41</v>
      </c>
      <c r="P334" s="77">
        <v>15.733796869406</v>
      </c>
      <c r="Q334" s="78">
        <v>6.6E-3</v>
      </c>
      <c r="R334" s="78">
        <v>2.9999999999999997E-4</v>
      </c>
    </row>
    <row r="335" spans="2:18">
      <c r="B335" t="s">
        <v>3204</v>
      </c>
      <c r="C335" t="s">
        <v>2780</v>
      </c>
      <c r="D335" t="s">
        <v>3207</v>
      </c>
      <c r="E335"/>
      <c r="F335" t="s">
        <v>3133</v>
      </c>
      <c r="G335" t="s">
        <v>367</v>
      </c>
      <c r="H335" t="s">
        <v>209</v>
      </c>
      <c r="I335" s="77">
        <v>2.83</v>
      </c>
      <c r="J335" t="s">
        <v>1223</v>
      </c>
      <c r="K335" t="s">
        <v>106</v>
      </c>
      <c r="L335" s="78">
        <v>7.1400000000000005E-2</v>
      </c>
      <c r="M335" s="78">
        <v>6.59E-2</v>
      </c>
      <c r="N335" s="77">
        <v>3912.69</v>
      </c>
      <c r="O335" s="77">
        <v>102.42</v>
      </c>
      <c r="P335" s="77">
        <v>14.370454273428001</v>
      </c>
      <c r="Q335" s="78">
        <v>6.0000000000000001E-3</v>
      </c>
      <c r="R335" s="78">
        <v>2.9999999999999997E-4</v>
      </c>
    </row>
    <row r="336" spans="2:18">
      <c r="B336" t="s">
        <v>3179</v>
      </c>
      <c r="C336" t="s">
        <v>2780</v>
      </c>
      <c r="D336" t="s">
        <v>3208</v>
      </c>
      <c r="E336"/>
      <c r="F336" t="s">
        <v>3133</v>
      </c>
      <c r="G336" t="s">
        <v>367</v>
      </c>
      <c r="H336" t="s">
        <v>209</v>
      </c>
      <c r="I336" s="77">
        <v>1.98</v>
      </c>
      <c r="J336" t="s">
        <v>123</v>
      </c>
      <c r="K336" t="s">
        <v>106</v>
      </c>
      <c r="L336" s="78">
        <v>3.5200000000000002E-2</v>
      </c>
      <c r="M336" s="78">
        <v>7.0900000000000005E-2</v>
      </c>
      <c r="N336" s="77">
        <v>9324.5300000000007</v>
      </c>
      <c r="O336" s="77">
        <v>103.95</v>
      </c>
      <c r="P336" s="77">
        <v>34.75855628091</v>
      </c>
      <c r="Q336" s="78">
        <v>1.46E-2</v>
      </c>
      <c r="R336" s="78">
        <v>6.9999999999999999E-4</v>
      </c>
    </row>
    <row r="337" spans="2:18">
      <c r="B337" t="s">
        <v>3179</v>
      </c>
      <c r="C337" t="s">
        <v>2780</v>
      </c>
      <c r="D337" t="s">
        <v>3209</v>
      </c>
      <c r="E337"/>
      <c r="F337" t="s">
        <v>3133</v>
      </c>
      <c r="G337" t="s">
        <v>367</v>
      </c>
      <c r="H337" t="s">
        <v>209</v>
      </c>
      <c r="I337" s="77">
        <v>1.99</v>
      </c>
      <c r="J337" t="s">
        <v>123</v>
      </c>
      <c r="K337" t="s">
        <v>106</v>
      </c>
      <c r="L337" s="78">
        <v>3.5200000000000002E-2</v>
      </c>
      <c r="M337" s="78">
        <v>7.6499999999999999E-2</v>
      </c>
      <c r="N337" s="77">
        <v>548.5</v>
      </c>
      <c r="O337" s="77">
        <v>102.55</v>
      </c>
      <c r="P337" s="77">
        <v>2.0170774855000002</v>
      </c>
      <c r="Q337" s="78">
        <v>8.0000000000000004E-4</v>
      </c>
      <c r="R337" s="78">
        <v>0</v>
      </c>
    </row>
    <row r="338" spans="2:18">
      <c r="B338" t="s">
        <v>3210</v>
      </c>
      <c r="C338" t="s">
        <v>2780</v>
      </c>
      <c r="D338" t="s">
        <v>3211</v>
      </c>
      <c r="E338"/>
      <c r="F338" t="s">
        <v>213</v>
      </c>
      <c r="G338" t="s">
        <v>251</v>
      </c>
      <c r="H338" t="s">
        <v>214</v>
      </c>
      <c r="I338" s="77">
        <v>1.2</v>
      </c>
      <c r="J338" t="s">
        <v>1223</v>
      </c>
      <c r="K338" t="s">
        <v>106</v>
      </c>
      <c r="L338" s="78">
        <v>2.5000000000000001E-2</v>
      </c>
      <c r="M338" s="78">
        <v>5.91E-2</v>
      </c>
      <c r="N338" s="77">
        <v>2767.36</v>
      </c>
      <c r="O338" s="77">
        <v>101.2</v>
      </c>
      <c r="P338" s="77">
        <v>10.042837995519999</v>
      </c>
      <c r="Q338" s="78">
        <v>4.1999999999999997E-3</v>
      </c>
      <c r="R338" s="78">
        <v>2.0000000000000001E-4</v>
      </c>
    </row>
    <row r="339" spans="2:18">
      <c r="B339" t="s">
        <v>3212</v>
      </c>
      <c r="C339" t="s">
        <v>2780</v>
      </c>
      <c r="D339" t="s">
        <v>3213</v>
      </c>
      <c r="E339"/>
      <c r="F339" t="s">
        <v>213</v>
      </c>
      <c r="G339" t="s">
        <v>312</v>
      </c>
      <c r="H339" t="s">
        <v>214</v>
      </c>
      <c r="I339" s="77">
        <v>1.17</v>
      </c>
      <c r="J339" t="s">
        <v>1223</v>
      </c>
      <c r="K339" t="s">
        <v>106</v>
      </c>
      <c r="L339" s="78">
        <v>3.6700000000000003E-2</v>
      </c>
      <c r="M339" s="78">
        <v>7.6200000000000004E-2</v>
      </c>
      <c r="N339" s="77">
        <v>3852.9</v>
      </c>
      <c r="O339" s="77">
        <v>65.441845000000001</v>
      </c>
      <c r="P339" s="77">
        <v>9.0417721217739295</v>
      </c>
      <c r="Q339" s="78">
        <v>3.8E-3</v>
      </c>
      <c r="R339" s="78">
        <v>2.0000000000000001E-4</v>
      </c>
    </row>
    <row r="340" spans="2:18">
      <c r="B340" t="s">
        <v>3212</v>
      </c>
      <c r="C340" t="s">
        <v>2780</v>
      </c>
      <c r="D340" t="s">
        <v>3214</v>
      </c>
      <c r="E340"/>
      <c r="F340" t="s">
        <v>213</v>
      </c>
      <c r="G340" t="s">
        <v>312</v>
      </c>
      <c r="H340" t="s">
        <v>214</v>
      </c>
      <c r="I340" s="77">
        <v>2.17</v>
      </c>
      <c r="J340" t="s">
        <v>1223</v>
      </c>
      <c r="K340" t="s">
        <v>106</v>
      </c>
      <c r="L340" s="78">
        <v>3.6700000000000003E-2</v>
      </c>
      <c r="M340" s="78">
        <v>7.8899999999999998E-2</v>
      </c>
      <c r="N340" s="77">
        <v>731.29</v>
      </c>
      <c r="O340" s="77">
        <v>65.441844999999887</v>
      </c>
      <c r="P340" s="77">
        <v>1.7161508305255899</v>
      </c>
      <c r="Q340" s="78">
        <v>6.9999999999999999E-4</v>
      </c>
      <c r="R340" s="78">
        <v>0</v>
      </c>
    </row>
    <row r="341" spans="2:18">
      <c r="B341" t="s">
        <v>3215</v>
      </c>
      <c r="C341" t="s">
        <v>2780</v>
      </c>
      <c r="D341" t="s">
        <v>3216</v>
      </c>
      <c r="E341"/>
      <c r="F341" t="s">
        <v>213</v>
      </c>
      <c r="G341" t="s">
        <v>371</v>
      </c>
      <c r="H341" t="s">
        <v>214</v>
      </c>
      <c r="I341" s="77">
        <v>0.46</v>
      </c>
      <c r="J341" t="s">
        <v>1084</v>
      </c>
      <c r="K341" t="s">
        <v>106</v>
      </c>
      <c r="L341" s="78">
        <v>2.64E-2</v>
      </c>
      <c r="M341" s="78">
        <v>5.2299999999999999E-2</v>
      </c>
      <c r="N341" s="77">
        <v>34511.839999999997</v>
      </c>
      <c r="O341" s="77">
        <v>101.44</v>
      </c>
      <c r="P341" s="77">
        <v>125.54159443865601</v>
      </c>
      <c r="Q341" s="78">
        <v>5.28E-2</v>
      </c>
      <c r="R341" s="78">
        <v>2.7000000000000001E-3</v>
      </c>
    </row>
    <row r="342" spans="2:18">
      <c r="B342" t="s">
        <v>3215</v>
      </c>
      <c r="C342" t="s">
        <v>2780</v>
      </c>
      <c r="D342" t="s">
        <v>3217</v>
      </c>
      <c r="E342"/>
      <c r="F342" t="s">
        <v>213</v>
      </c>
      <c r="G342" t="s">
        <v>790</v>
      </c>
      <c r="H342" t="s">
        <v>214</v>
      </c>
      <c r="I342" s="77">
        <v>0.46</v>
      </c>
      <c r="J342" t="s">
        <v>1084</v>
      </c>
      <c r="K342" t="s">
        <v>106</v>
      </c>
      <c r="L342" s="78">
        <v>2.64E-2</v>
      </c>
      <c r="M342" s="78">
        <v>5.2299999999999999E-2</v>
      </c>
      <c r="N342" s="77">
        <v>297.19</v>
      </c>
      <c r="O342" s="77">
        <v>101.44</v>
      </c>
      <c r="P342" s="77">
        <v>1.0810697560960001</v>
      </c>
      <c r="Q342" s="78">
        <v>5.0000000000000001E-4</v>
      </c>
      <c r="R342" s="78">
        <v>0</v>
      </c>
    </row>
    <row r="343" spans="2:18">
      <c r="B343" t="s">
        <v>3215</v>
      </c>
      <c r="C343" t="s">
        <v>2780</v>
      </c>
      <c r="D343" t="s">
        <v>3218</v>
      </c>
      <c r="E343"/>
      <c r="F343" t="s">
        <v>213</v>
      </c>
      <c r="G343" t="s">
        <v>619</v>
      </c>
      <c r="H343" t="s">
        <v>214</v>
      </c>
      <c r="I343" s="77">
        <v>0.46</v>
      </c>
      <c r="J343" t="s">
        <v>1084</v>
      </c>
      <c r="K343" t="s">
        <v>106</v>
      </c>
      <c r="L343" s="78">
        <v>2.64E-2</v>
      </c>
      <c r="M343" s="78">
        <v>5.2299999999999999E-2</v>
      </c>
      <c r="N343" s="77">
        <v>537.79</v>
      </c>
      <c r="O343" s="77">
        <v>101.44</v>
      </c>
      <c r="P343" s="77">
        <v>1.9562855551360001</v>
      </c>
      <c r="Q343" s="78">
        <v>8.0000000000000004E-4</v>
      </c>
      <c r="R343" s="78">
        <v>0</v>
      </c>
    </row>
    <row r="344" spans="2:18">
      <c r="B344" t="s">
        <v>3219</v>
      </c>
      <c r="C344" t="s">
        <v>2780</v>
      </c>
      <c r="D344" t="s">
        <v>3220</v>
      </c>
      <c r="E344"/>
      <c r="F344" t="s">
        <v>213</v>
      </c>
      <c r="G344" t="s">
        <v>339</v>
      </c>
      <c r="H344" t="s">
        <v>214</v>
      </c>
      <c r="I344" s="77">
        <v>0.27</v>
      </c>
      <c r="J344" t="s">
        <v>1084</v>
      </c>
      <c r="K344" t="s">
        <v>106</v>
      </c>
      <c r="L344" s="78">
        <v>2.4400000000000002E-2</v>
      </c>
      <c r="M344" s="78">
        <v>8.0500000000000002E-2</v>
      </c>
      <c r="N344" s="77">
        <v>22697.91</v>
      </c>
      <c r="O344" s="77">
        <v>100.49</v>
      </c>
      <c r="P344" s="77">
        <v>81.793539315773998</v>
      </c>
      <c r="Q344" s="78">
        <v>3.44E-2</v>
      </c>
      <c r="R344" s="78">
        <v>1.6999999999999999E-3</v>
      </c>
    </row>
    <row r="345" spans="2:18">
      <c r="B345" t="s">
        <v>3221</v>
      </c>
      <c r="C345" t="s">
        <v>2780</v>
      </c>
      <c r="D345" t="s">
        <v>3222</v>
      </c>
      <c r="E345"/>
      <c r="F345" t="s">
        <v>213</v>
      </c>
      <c r="G345" t="s">
        <v>414</v>
      </c>
      <c r="H345" t="s">
        <v>214</v>
      </c>
      <c r="I345" s="77">
        <v>1.01</v>
      </c>
      <c r="J345" t="s">
        <v>1084</v>
      </c>
      <c r="K345" t="s">
        <v>106</v>
      </c>
      <c r="L345" s="78">
        <v>2.7E-2</v>
      </c>
      <c r="M345" s="78">
        <v>1.06E-2</v>
      </c>
      <c r="N345" s="77">
        <v>28307.65</v>
      </c>
      <c r="O345" s="77">
        <v>101.61</v>
      </c>
      <c r="P345" s="77">
        <v>103.14556374969</v>
      </c>
      <c r="Q345" s="78">
        <v>4.3400000000000001E-2</v>
      </c>
      <c r="R345" s="78">
        <v>2.2000000000000001E-3</v>
      </c>
    </row>
    <row r="346" spans="2:18">
      <c r="B346" t="s">
        <v>3223</v>
      </c>
      <c r="C346" t="s">
        <v>2780</v>
      </c>
      <c r="D346" t="s">
        <v>3224</v>
      </c>
      <c r="E346"/>
      <c r="F346" t="s">
        <v>213</v>
      </c>
      <c r="G346" t="s">
        <v>517</v>
      </c>
      <c r="H346" t="s">
        <v>214</v>
      </c>
      <c r="I346" s="77">
        <v>0.04</v>
      </c>
      <c r="J346" t="s">
        <v>1084</v>
      </c>
      <c r="K346" t="s">
        <v>106</v>
      </c>
      <c r="L346" s="78">
        <v>2.64E-2</v>
      </c>
      <c r="M346" s="78">
        <v>0.13100000000000001</v>
      </c>
      <c r="N346" s="77">
        <v>19362.54</v>
      </c>
      <c r="O346" s="77">
        <v>100.34</v>
      </c>
      <c r="P346" s="77">
        <v>69.670144272696007</v>
      </c>
      <c r="Q346" s="78">
        <v>2.93E-2</v>
      </c>
      <c r="R346" s="78">
        <v>1.5E-3</v>
      </c>
    </row>
    <row r="347" spans="2:18">
      <c r="B347" t="s">
        <v>3223</v>
      </c>
      <c r="C347" t="s">
        <v>2780</v>
      </c>
      <c r="D347" t="s">
        <v>3225</v>
      </c>
      <c r="E347"/>
      <c r="F347" t="s">
        <v>213</v>
      </c>
      <c r="G347" t="s">
        <v>517</v>
      </c>
      <c r="H347" t="s">
        <v>214</v>
      </c>
      <c r="I347" s="77">
        <v>0.04</v>
      </c>
      <c r="J347" t="s">
        <v>1084</v>
      </c>
      <c r="K347" t="s">
        <v>106</v>
      </c>
      <c r="L347" s="78">
        <v>2.64E-2</v>
      </c>
      <c r="M347" s="78">
        <v>0.13100000000000001</v>
      </c>
      <c r="N347" s="77">
        <v>75.44</v>
      </c>
      <c r="O347" s="77">
        <v>100.34</v>
      </c>
      <c r="P347" s="77">
        <v>0.27144763465600003</v>
      </c>
      <c r="Q347" s="78">
        <v>1E-4</v>
      </c>
      <c r="R347" s="78">
        <v>0</v>
      </c>
    </row>
    <row r="348" spans="2:18">
      <c r="B348" t="s">
        <v>3223</v>
      </c>
      <c r="C348" t="s">
        <v>2780</v>
      </c>
      <c r="D348" t="s">
        <v>3226</v>
      </c>
      <c r="E348"/>
      <c r="F348" t="s">
        <v>213</v>
      </c>
      <c r="G348" t="s">
        <v>414</v>
      </c>
      <c r="H348" t="s">
        <v>214</v>
      </c>
      <c r="I348" s="77">
        <v>0.04</v>
      </c>
      <c r="J348" t="s">
        <v>1084</v>
      </c>
      <c r="K348" t="s">
        <v>106</v>
      </c>
      <c r="L348" s="78">
        <v>2.64E-2</v>
      </c>
      <c r="M348" s="78">
        <v>0.13100000000000001</v>
      </c>
      <c r="N348" s="77">
        <v>149.94999999999999</v>
      </c>
      <c r="O348" s="77">
        <v>100.34</v>
      </c>
      <c r="P348" s="77">
        <v>0.53954895037999995</v>
      </c>
      <c r="Q348" s="78">
        <v>2.0000000000000001E-4</v>
      </c>
      <c r="R348" s="78">
        <v>0</v>
      </c>
    </row>
    <row r="349" spans="2:18">
      <c r="B349" t="s">
        <v>3223</v>
      </c>
      <c r="C349" t="s">
        <v>2780</v>
      </c>
      <c r="D349" t="s">
        <v>3227</v>
      </c>
      <c r="E349"/>
      <c r="F349" t="s">
        <v>213</v>
      </c>
      <c r="G349" t="s">
        <v>545</v>
      </c>
      <c r="H349" t="s">
        <v>214</v>
      </c>
      <c r="I349" s="77">
        <v>0.04</v>
      </c>
      <c r="J349" t="s">
        <v>1084</v>
      </c>
      <c r="K349" t="s">
        <v>106</v>
      </c>
      <c r="L349" s="78">
        <v>2.64E-2</v>
      </c>
      <c r="M349" s="78">
        <v>0.13100000000000001</v>
      </c>
      <c r="N349" s="77">
        <v>100.08</v>
      </c>
      <c r="O349" s="77">
        <v>100.34</v>
      </c>
      <c r="P349" s="77">
        <v>0.36010709539199998</v>
      </c>
      <c r="Q349" s="78">
        <v>2.0000000000000001E-4</v>
      </c>
      <c r="R349" s="78">
        <v>0</v>
      </c>
    </row>
    <row r="350" spans="2:18">
      <c r="B350" t="s">
        <v>3223</v>
      </c>
      <c r="C350" t="s">
        <v>2780</v>
      </c>
      <c r="D350" t="s">
        <v>3228</v>
      </c>
      <c r="E350"/>
      <c r="F350" t="s">
        <v>213</v>
      </c>
      <c r="G350" t="s">
        <v>284</v>
      </c>
      <c r="H350" t="s">
        <v>214</v>
      </c>
      <c r="I350" s="77">
        <v>0.04</v>
      </c>
      <c r="J350" t="s">
        <v>1084</v>
      </c>
      <c r="K350" t="s">
        <v>106</v>
      </c>
      <c r="L350" s="78">
        <v>2.64E-2</v>
      </c>
      <c r="M350" s="78">
        <v>0.13100000000000001</v>
      </c>
      <c r="N350" s="77">
        <v>83.37</v>
      </c>
      <c r="O350" s="77">
        <v>100.34</v>
      </c>
      <c r="P350" s="77">
        <v>0.29998130038800003</v>
      </c>
      <c r="Q350" s="78">
        <v>1E-4</v>
      </c>
      <c r="R350" s="78">
        <v>0</v>
      </c>
    </row>
    <row r="351" spans="2:18">
      <c r="B351" t="s">
        <v>3223</v>
      </c>
      <c r="C351" t="s">
        <v>2780</v>
      </c>
      <c r="D351" t="s">
        <v>3229</v>
      </c>
      <c r="E351"/>
      <c r="F351" t="s">
        <v>213</v>
      </c>
      <c r="G351" t="s">
        <v>678</v>
      </c>
      <c r="H351" t="s">
        <v>214</v>
      </c>
      <c r="I351" s="77">
        <v>0.04</v>
      </c>
      <c r="J351" t="s">
        <v>1084</v>
      </c>
      <c r="K351" t="s">
        <v>106</v>
      </c>
      <c r="L351" s="78">
        <v>2.64E-2</v>
      </c>
      <c r="M351" s="78">
        <v>0.13100000000000001</v>
      </c>
      <c r="N351" s="77">
        <v>39.520000000000003</v>
      </c>
      <c r="O351" s="77">
        <v>100.34</v>
      </c>
      <c r="P351" s="77">
        <v>0.14220056364799999</v>
      </c>
      <c r="Q351" s="78">
        <v>1E-4</v>
      </c>
      <c r="R351" s="78">
        <v>0</v>
      </c>
    </row>
    <row r="352" spans="2:18">
      <c r="B352" t="s">
        <v>3223</v>
      </c>
      <c r="C352" t="s">
        <v>2780</v>
      </c>
      <c r="D352" t="s">
        <v>3230</v>
      </c>
      <c r="E352"/>
      <c r="F352" t="s">
        <v>213</v>
      </c>
      <c r="G352" t="s">
        <v>275</v>
      </c>
      <c r="H352" t="s">
        <v>214</v>
      </c>
      <c r="I352" s="77">
        <v>0.04</v>
      </c>
      <c r="J352" t="s">
        <v>1084</v>
      </c>
      <c r="K352" t="s">
        <v>106</v>
      </c>
      <c r="L352" s="78">
        <v>2.64E-2</v>
      </c>
      <c r="M352" s="78">
        <v>0.13100000000000001</v>
      </c>
      <c r="N352" s="77">
        <v>100</v>
      </c>
      <c r="O352" s="77">
        <v>100.34</v>
      </c>
      <c r="P352" s="77">
        <v>0.35981923999999998</v>
      </c>
      <c r="Q352" s="78">
        <v>2.0000000000000001E-4</v>
      </c>
      <c r="R352" s="78">
        <v>0</v>
      </c>
    </row>
    <row r="353" spans="2:18">
      <c r="B353" t="s">
        <v>3231</v>
      </c>
      <c r="C353" t="s">
        <v>3040</v>
      </c>
      <c r="D353" t="s">
        <v>3232</v>
      </c>
      <c r="E353"/>
      <c r="F353" t="s">
        <v>213</v>
      </c>
      <c r="G353" t="s">
        <v>275</v>
      </c>
      <c r="H353" t="s">
        <v>214</v>
      </c>
      <c r="I353" s="77">
        <v>1.51</v>
      </c>
      <c r="J353" t="s">
        <v>1084</v>
      </c>
      <c r="K353" t="s">
        <v>106</v>
      </c>
      <c r="L353" s="78">
        <v>2.6700000000000002E-2</v>
      </c>
      <c r="M353" s="78">
        <v>7.8600000000000003E-2</v>
      </c>
      <c r="N353" s="77">
        <v>29398.46</v>
      </c>
      <c r="O353" s="77">
        <v>100.16</v>
      </c>
      <c r="P353" s="77">
        <v>105.591554164096</v>
      </c>
      <c r="Q353" s="78">
        <v>4.4400000000000002E-2</v>
      </c>
      <c r="R353" s="78">
        <v>2.2000000000000001E-3</v>
      </c>
    </row>
    <row r="354" spans="2:18">
      <c r="B354" t="s">
        <v>3231</v>
      </c>
      <c r="C354" t="s">
        <v>3040</v>
      </c>
      <c r="D354" t="s">
        <v>3233</v>
      </c>
      <c r="E354"/>
      <c r="F354" t="s">
        <v>213</v>
      </c>
      <c r="G354" t="s">
        <v>275</v>
      </c>
      <c r="H354" t="s">
        <v>214</v>
      </c>
      <c r="I354" s="77">
        <v>1.51</v>
      </c>
      <c r="J354" t="s">
        <v>1084</v>
      </c>
      <c r="K354" t="s">
        <v>106</v>
      </c>
      <c r="L354" s="78">
        <v>2.6700000000000002E-2</v>
      </c>
      <c r="M354" s="78">
        <v>7.7799999999999994E-2</v>
      </c>
      <c r="N354" s="77">
        <v>84.43</v>
      </c>
      <c r="O354" s="77">
        <v>100.16</v>
      </c>
      <c r="P354" s="77">
        <v>0.30325040556799998</v>
      </c>
      <c r="Q354" s="78">
        <v>1E-4</v>
      </c>
      <c r="R354" s="78">
        <v>0</v>
      </c>
    </row>
    <row r="355" spans="2:18">
      <c r="B355" t="s">
        <v>3231</v>
      </c>
      <c r="C355" t="s">
        <v>3040</v>
      </c>
      <c r="D355" t="s">
        <v>3234</v>
      </c>
      <c r="E355"/>
      <c r="F355" t="s">
        <v>213</v>
      </c>
      <c r="G355" t="s">
        <v>278</v>
      </c>
      <c r="H355" t="s">
        <v>214</v>
      </c>
      <c r="I355" s="77">
        <v>1.51</v>
      </c>
      <c r="J355" t="s">
        <v>1084</v>
      </c>
      <c r="K355" t="s">
        <v>106</v>
      </c>
      <c r="L355" s="78">
        <v>2.6700000000000002E-2</v>
      </c>
      <c r="M355" s="78">
        <v>7.8100000000000003E-2</v>
      </c>
      <c r="N355" s="77">
        <v>47.46</v>
      </c>
      <c r="O355" s="77">
        <v>100.16</v>
      </c>
      <c r="P355" s="77">
        <v>0.17046386649600001</v>
      </c>
      <c r="Q355" s="78">
        <v>1E-4</v>
      </c>
      <c r="R355" s="78">
        <v>0</v>
      </c>
    </row>
    <row r="356" spans="2:18">
      <c r="B356" t="s">
        <v>3231</v>
      </c>
      <c r="C356" t="s">
        <v>3040</v>
      </c>
      <c r="D356" t="s">
        <v>3235</v>
      </c>
      <c r="E356"/>
      <c r="F356" t="s">
        <v>213</v>
      </c>
      <c r="G356" t="s">
        <v>278</v>
      </c>
      <c r="H356" t="s">
        <v>214</v>
      </c>
      <c r="I356" s="77">
        <v>1.52</v>
      </c>
      <c r="J356" t="s">
        <v>1084</v>
      </c>
      <c r="K356" t="s">
        <v>106</v>
      </c>
      <c r="L356" s="78">
        <v>2.6700000000000002E-2</v>
      </c>
      <c r="M356" s="78">
        <v>7.7399999999999997E-2</v>
      </c>
      <c r="N356" s="77">
        <v>71.11</v>
      </c>
      <c r="O356" s="77">
        <v>100.1</v>
      </c>
      <c r="P356" s="77">
        <v>0.25525546046000003</v>
      </c>
      <c r="Q356" s="78">
        <v>1E-4</v>
      </c>
      <c r="R356" s="78">
        <v>0</v>
      </c>
    </row>
    <row r="357" spans="2:18">
      <c r="B357" t="s">
        <v>3231</v>
      </c>
      <c r="C357" t="s">
        <v>3040</v>
      </c>
      <c r="D357" t="s">
        <v>3236</v>
      </c>
      <c r="E357"/>
      <c r="F357" t="s">
        <v>213</v>
      </c>
      <c r="G357" t="s">
        <v>281</v>
      </c>
      <c r="H357" t="s">
        <v>214</v>
      </c>
      <c r="I357" s="77">
        <v>1.51</v>
      </c>
      <c r="J357" t="s">
        <v>1084</v>
      </c>
      <c r="K357" t="s">
        <v>106</v>
      </c>
      <c r="L357" s="78">
        <v>2.6700000000000002E-2</v>
      </c>
      <c r="M357" s="78">
        <v>7.7899999999999997E-2</v>
      </c>
      <c r="N357" s="77">
        <v>276.63</v>
      </c>
      <c r="O357" s="77">
        <v>100.1</v>
      </c>
      <c r="P357" s="77">
        <v>0.99298717518000001</v>
      </c>
      <c r="Q357" s="78">
        <v>4.0000000000000002E-4</v>
      </c>
      <c r="R357" s="78">
        <v>0</v>
      </c>
    </row>
    <row r="358" spans="2:18">
      <c r="B358" t="s">
        <v>3231</v>
      </c>
      <c r="C358" t="s">
        <v>3040</v>
      </c>
      <c r="D358" t="s">
        <v>3237</v>
      </c>
      <c r="E358"/>
      <c r="F358" t="s">
        <v>213</v>
      </c>
      <c r="G358" t="s">
        <v>281</v>
      </c>
      <c r="H358" t="s">
        <v>214</v>
      </c>
      <c r="I358" s="77">
        <v>1.52</v>
      </c>
      <c r="J358" t="s">
        <v>1084</v>
      </c>
      <c r="K358" t="s">
        <v>106</v>
      </c>
      <c r="L358" s="78">
        <v>2.6700000000000002E-2</v>
      </c>
      <c r="M358" s="78">
        <v>7.6799999999999993E-2</v>
      </c>
      <c r="N358" s="77">
        <v>53.99</v>
      </c>
      <c r="O358" s="77">
        <v>100.11</v>
      </c>
      <c r="P358" s="77">
        <v>0.19382110895400001</v>
      </c>
      <c r="Q358" s="78">
        <v>1E-4</v>
      </c>
      <c r="R358" s="78">
        <v>0</v>
      </c>
    </row>
    <row r="359" spans="2:18">
      <c r="B359" t="s">
        <v>3238</v>
      </c>
      <c r="C359" t="s">
        <v>2780</v>
      </c>
      <c r="D359" t="s">
        <v>3239</v>
      </c>
      <c r="E359"/>
      <c r="F359" t="s">
        <v>213</v>
      </c>
      <c r="G359" t="s">
        <v>251</v>
      </c>
      <c r="H359" t="s">
        <v>214</v>
      </c>
      <c r="I359" s="77">
        <v>2.96</v>
      </c>
      <c r="J359" t="s">
        <v>1223</v>
      </c>
      <c r="K359" t="s">
        <v>106</v>
      </c>
      <c r="L359" s="78">
        <v>7.6399999999999996E-2</v>
      </c>
      <c r="M359" s="78">
        <v>7.4200000000000002E-2</v>
      </c>
      <c r="N359" s="77">
        <v>16351.14</v>
      </c>
      <c r="O359" s="77">
        <v>101.57</v>
      </c>
      <c r="P359" s="77">
        <v>59.555760492228003</v>
      </c>
      <c r="Q359" s="78">
        <v>2.5100000000000001E-2</v>
      </c>
      <c r="R359" s="78">
        <v>1.2999999999999999E-3</v>
      </c>
    </row>
    <row r="360" spans="2:18">
      <c r="B360" t="s">
        <v>3240</v>
      </c>
      <c r="C360" t="s">
        <v>3040</v>
      </c>
      <c r="D360" t="s">
        <v>3241</v>
      </c>
      <c r="E360"/>
      <c r="F360" t="s">
        <v>213</v>
      </c>
      <c r="G360" t="s">
        <v>2649</v>
      </c>
      <c r="H360" t="s">
        <v>214</v>
      </c>
      <c r="I360" s="77">
        <v>2.0499999999999998</v>
      </c>
      <c r="J360" t="s">
        <v>1119</v>
      </c>
      <c r="K360" t="s">
        <v>120</v>
      </c>
      <c r="L360" s="78">
        <v>0.04</v>
      </c>
      <c r="M360" s="78">
        <v>7.4800000000000005E-2</v>
      </c>
      <c r="N360" s="77">
        <v>38585.54</v>
      </c>
      <c r="O360" s="77">
        <v>101.51</v>
      </c>
      <c r="P360" s="77">
        <v>94.062388242080999</v>
      </c>
      <c r="Q360" s="78">
        <v>3.9600000000000003E-2</v>
      </c>
      <c r="R360" s="78">
        <v>2E-3</v>
      </c>
    </row>
    <row r="361" spans="2:18">
      <c r="B361" t="s">
        <v>3240</v>
      </c>
      <c r="C361" t="s">
        <v>3040</v>
      </c>
      <c r="D361" t="s">
        <v>3242</v>
      </c>
      <c r="E361"/>
      <c r="F361" t="s">
        <v>213</v>
      </c>
      <c r="G361" t="s">
        <v>2649</v>
      </c>
      <c r="H361" t="s">
        <v>214</v>
      </c>
      <c r="I361" s="77">
        <v>2.0499999999999998</v>
      </c>
      <c r="J361" t="s">
        <v>1119</v>
      </c>
      <c r="K361" t="s">
        <v>120</v>
      </c>
      <c r="L361" s="78">
        <v>0.04</v>
      </c>
      <c r="M361" s="78">
        <v>7.6200000000000004E-2</v>
      </c>
      <c r="N361" s="77">
        <v>4444.5600000000004</v>
      </c>
      <c r="O361" s="77">
        <v>101.24</v>
      </c>
      <c r="P361" s="77">
        <v>10.805963614415999</v>
      </c>
      <c r="Q361" s="78">
        <v>4.4999999999999997E-3</v>
      </c>
      <c r="R361" s="78">
        <v>2.0000000000000001E-4</v>
      </c>
    </row>
    <row r="362" spans="2:18">
      <c r="B362" t="s">
        <v>3240</v>
      </c>
      <c r="C362" t="s">
        <v>3040</v>
      </c>
      <c r="D362" t="s">
        <v>3243</v>
      </c>
      <c r="E362"/>
      <c r="F362" t="s">
        <v>213</v>
      </c>
      <c r="G362" t="s">
        <v>2649</v>
      </c>
      <c r="H362" t="s">
        <v>214</v>
      </c>
      <c r="I362" s="77">
        <v>2.0499999999999998</v>
      </c>
      <c r="J362" t="s">
        <v>1119</v>
      </c>
      <c r="K362" t="s">
        <v>120</v>
      </c>
      <c r="L362" s="78">
        <v>3.7499999999999999E-2</v>
      </c>
      <c r="M362" s="78">
        <v>7.7399999999999997E-2</v>
      </c>
      <c r="N362" s="77">
        <v>4525.33</v>
      </c>
      <c r="O362" s="77">
        <v>101.01</v>
      </c>
      <c r="P362" s="77">
        <v>10.9773425529495</v>
      </c>
      <c r="Q362" s="78">
        <v>4.5999999999999999E-3</v>
      </c>
      <c r="R362" s="78">
        <v>2.0000000000000001E-4</v>
      </c>
    </row>
    <row r="363" spans="2:18">
      <c r="B363" t="s">
        <v>3240</v>
      </c>
      <c r="C363" t="s">
        <v>3040</v>
      </c>
      <c r="D363" t="s">
        <v>3244</v>
      </c>
      <c r="E363"/>
      <c r="F363" t="s">
        <v>213</v>
      </c>
      <c r="G363" t="s">
        <v>2649</v>
      </c>
      <c r="H363" t="s">
        <v>214</v>
      </c>
      <c r="I363" s="77">
        <v>2.0499999999999998</v>
      </c>
      <c r="J363" t="s">
        <v>1119</v>
      </c>
      <c r="K363" t="s">
        <v>120</v>
      </c>
      <c r="L363" s="78">
        <v>3.7499999999999999E-2</v>
      </c>
      <c r="M363" s="78">
        <v>7.7399999999999997E-2</v>
      </c>
      <c r="N363" s="77">
        <v>670.81</v>
      </c>
      <c r="O363" s="77">
        <v>101.01</v>
      </c>
      <c r="P363" s="77">
        <v>1.6272208121714999</v>
      </c>
      <c r="Q363" s="78">
        <v>6.9999999999999999E-4</v>
      </c>
      <c r="R363" s="78">
        <v>0</v>
      </c>
    </row>
    <row r="364" spans="2:18">
      <c r="B364" t="s">
        <v>3240</v>
      </c>
      <c r="C364" t="s">
        <v>3040</v>
      </c>
      <c r="D364" t="s">
        <v>3245</v>
      </c>
      <c r="E364"/>
      <c r="F364" t="s">
        <v>213</v>
      </c>
      <c r="G364" t="s">
        <v>2649</v>
      </c>
      <c r="H364" t="s">
        <v>214</v>
      </c>
      <c r="I364" s="77">
        <v>2.0499999999999998</v>
      </c>
      <c r="J364" t="s">
        <v>1119</v>
      </c>
      <c r="K364" t="s">
        <v>120</v>
      </c>
      <c r="L364" s="78">
        <v>3.7499999999999999E-2</v>
      </c>
      <c r="M364" s="78">
        <v>7.7399999999999997E-2</v>
      </c>
      <c r="N364" s="77">
        <v>5998.32</v>
      </c>
      <c r="O364" s="77">
        <v>101.01</v>
      </c>
      <c r="P364" s="77">
        <v>14.550455631347999</v>
      </c>
      <c r="Q364" s="78">
        <v>6.1000000000000004E-3</v>
      </c>
      <c r="R364" s="78">
        <v>2.9999999999999997E-4</v>
      </c>
    </row>
    <row r="365" spans="2:18">
      <c r="B365" t="s">
        <v>3240</v>
      </c>
      <c r="C365" t="s">
        <v>3040</v>
      </c>
      <c r="D365" t="s">
        <v>3246</v>
      </c>
      <c r="E365"/>
      <c r="F365" t="s">
        <v>213</v>
      </c>
      <c r="G365" t="s">
        <v>619</v>
      </c>
      <c r="H365" t="s">
        <v>214</v>
      </c>
      <c r="I365" s="77">
        <v>2.0499999999999998</v>
      </c>
      <c r="J365" t="s">
        <v>1170</v>
      </c>
      <c r="K365" t="s">
        <v>120</v>
      </c>
      <c r="L365" s="78">
        <v>3.7499999999999999E-2</v>
      </c>
      <c r="M365" s="78">
        <v>7.8200000000000006E-2</v>
      </c>
      <c r="N365" s="77">
        <v>4448.1899999999996</v>
      </c>
      <c r="O365" s="77">
        <v>101.01</v>
      </c>
      <c r="P365" s="77">
        <v>10.7902198006785</v>
      </c>
      <c r="Q365" s="78">
        <v>4.4999999999999997E-3</v>
      </c>
      <c r="R365" s="78">
        <v>2.0000000000000001E-4</v>
      </c>
    </row>
    <row r="366" spans="2:18">
      <c r="B366" t="s">
        <v>3240</v>
      </c>
      <c r="C366" t="s">
        <v>3040</v>
      </c>
      <c r="D366" t="s">
        <v>3247</v>
      </c>
      <c r="E366"/>
      <c r="F366" t="s">
        <v>213</v>
      </c>
      <c r="G366" t="s">
        <v>270</v>
      </c>
      <c r="H366" t="s">
        <v>214</v>
      </c>
      <c r="I366" s="77">
        <v>2.0499999999999998</v>
      </c>
      <c r="J366" t="s">
        <v>1170</v>
      </c>
      <c r="K366" t="s">
        <v>120</v>
      </c>
      <c r="L366" s="78">
        <v>3.7499999999999999E-2</v>
      </c>
      <c r="M366" s="78">
        <v>7.6200000000000004E-2</v>
      </c>
      <c r="N366" s="77">
        <v>1954.51</v>
      </c>
      <c r="O366" s="77">
        <v>101.01</v>
      </c>
      <c r="P366" s="77">
        <v>4.7411626982264998</v>
      </c>
      <c r="Q366" s="78">
        <v>2E-3</v>
      </c>
      <c r="R366" s="78">
        <v>1E-4</v>
      </c>
    </row>
    <row r="367" spans="2:18">
      <c r="B367" t="s">
        <v>3240</v>
      </c>
      <c r="C367" t="s">
        <v>3040</v>
      </c>
      <c r="D367" t="s">
        <v>3248</v>
      </c>
      <c r="E367"/>
      <c r="F367" t="s">
        <v>213</v>
      </c>
      <c r="G367" t="s">
        <v>287</v>
      </c>
      <c r="H367" t="s">
        <v>214</v>
      </c>
      <c r="I367" s="77">
        <v>2.0499999999999998</v>
      </c>
      <c r="J367" t="s">
        <v>1170</v>
      </c>
      <c r="K367" t="s">
        <v>120</v>
      </c>
      <c r="L367" s="78">
        <v>3.7499999999999999E-2</v>
      </c>
      <c r="M367" s="78">
        <v>7.4999999999999997E-2</v>
      </c>
      <c r="N367" s="77">
        <v>1347.94</v>
      </c>
      <c r="O367" s="77">
        <v>101.01</v>
      </c>
      <c r="P367" s="77">
        <v>3.2697723968910002</v>
      </c>
      <c r="Q367" s="78">
        <v>1.4E-3</v>
      </c>
      <c r="R367" s="78">
        <v>1E-4</v>
      </c>
    </row>
    <row r="368" spans="2:18">
      <c r="B368" t="s">
        <v>3152</v>
      </c>
      <c r="C368" t="s">
        <v>2780</v>
      </c>
      <c r="D368" t="s">
        <v>3249</v>
      </c>
      <c r="E368"/>
      <c r="F368" t="s">
        <v>213</v>
      </c>
      <c r="G368" t="s">
        <v>545</v>
      </c>
      <c r="H368" t="s">
        <v>214</v>
      </c>
      <c r="I368" s="77">
        <v>2.79</v>
      </c>
      <c r="J368" t="s">
        <v>1170</v>
      </c>
      <c r="K368" t="s">
        <v>110</v>
      </c>
      <c r="L368" s="78">
        <v>2.5000000000000001E-2</v>
      </c>
      <c r="M368" s="78">
        <v>6.6000000000000003E-2</v>
      </c>
      <c r="N368" s="77">
        <v>184.09</v>
      </c>
      <c r="O368" s="77">
        <v>100.22</v>
      </c>
      <c r="P368" s="77">
        <v>0.71882941120760002</v>
      </c>
      <c r="Q368" s="78">
        <v>2.9999999999999997E-4</v>
      </c>
      <c r="R368" s="78">
        <v>0</v>
      </c>
    </row>
    <row r="369" spans="2:18">
      <c r="B369" t="s">
        <v>3152</v>
      </c>
      <c r="C369" t="s">
        <v>2780</v>
      </c>
      <c r="D369" t="s">
        <v>3250</v>
      </c>
      <c r="E369"/>
      <c r="F369" t="s">
        <v>213</v>
      </c>
      <c r="G369" t="s">
        <v>545</v>
      </c>
      <c r="H369" t="s">
        <v>214</v>
      </c>
      <c r="I369" s="77">
        <v>2.8</v>
      </c>
      <c r="J369" t="s">
        <v>1170</v>
      </c>
      <c r="K369" t="s">
        <v>110</v>
      </c>
      <c r="L369" s="78">
        <v>2.5000000000000001E-2</v>
      </c>
      <c r="M369" s="78">
        <v>6.4799999999999996E-2</v>
      </c>
      <c r="N369" s="77">
        <v>859.07</v>
      </c>
      <c r="O369" s="77">
        <v>100.52</v>
      </c>
      <c r="P369" s="77">
        <v>3.3645134983767999</v>
      </c>
      <c r="Q369" s="78">
        <v>1.4E-3</v>
      </c>
      <c r="R369" s="78">
        <v>1E-4</v>
      </c>
    </row>
    <row r="370" spans="2:18">
      <c r="B370" t="s">
        <v>3152</v>
      </c>
      <c r="C370" t="s">
        <v>2780</v>
      </c>
      <c r="D370" t="s">
        <v>3251</v>
      </c>
      <c r="E370"/>
      <c r="F370" t="s">
        <v>213</v>
      </c>
      <c r="G370" t="s">
        <v>339</v>
      </c>
      <c r="H370" t="s">
        <v>214</v>
      </c>
      <c r="I370" s="77">
        <v>2.81</v>
      </c>
      <c r="J370" t="s">
        <v>1170</v>
      </c>
      <c r="K370" t="s">
        <v>110</v>
      </c>
      <c r="L370" s="78">
        <v>7.3899999999999993E-2</v>
      </c>
      <c r="M370" s="78">
        <v>6.3500000000000001E-2</v>
      </c>
      <c r="N370" s="77">
        <v>209.65</v>
      </c>
      <c r="O370" s="77">
        <v>100.65763208333331</v>
      </c>
      <c r="P370" s="77">
        <v>0.82221012092704404</v>
      </c>
      <c r="Q370" s="78">
        <v>2.9999999999999997E-4</v>
      </c>
      <c r="R370" s="78">
        <v>0</v>
      </c>
    </row>
    <row r="371" spans="2:18">
      <c r="B371" t="s">
        <v>3152</v>
      </c>
      <c r="C371" t="s">
        <v>2780</v>
      </c>
      <c r="D371" t="s">
        <v>3252</v>
      </c>
      <c r="E371"/>
      <c r="F371" t="s">
        <v>213</v>
      </c>
      <c r="G371" t="s">
        <v>278</v>
      </c>
      <c r="H371" t="s">
        <v>214</v>
      </c>
      <c r="I371" s="77">
        <v>2.83</v>
      </c>
      <c r="J371" t="s">
        <v>1170</v>
      </c>
      <c r="K371" t="s">
        <v>110</v>
      </c>
      <c r="L371" s="78">
        <v>7.3899999999999993E-2</v>
      </c>
      <c r="M371" s="78">
        <v>6.6600000000000006E-2</v>
      </c>
      <c r="N371" s="77">
        <v>327.26</v>
      </c>
      <c r="O371" s="77">
        <v>98.68</v>
      </c>
      <c r="P371" s="77">
        <v>1.2582394825615999</v>
      </c>
      <c r="Q371" s="78">
        <v>5.0000000000000001E-4</v>
      </c>
      <c r="R371" s="78">
        <v>0</v>
      </c>
    </row>
    <row r="372" spans="2:18">
      <c r="B372" t="s">
        <v>3253</v>
      </c>
      <c r="C372" t="s">
        <v>2780</v>
      </c>
      <c r="D372" t="s">
        <v>3254</v>
      </c>
      <c r="E372"/>
      <c r="F372" t="s">
        <v>213</v>
      </c>
      <c r="G372" t="s">
        <v>790</v>
      </c>
      <c r="H372" t="s">
        <v>214</v>
      </c>
      <c r="I372" s="77">
        <v>3.21</v>
      </c>
      <c r="J372" t="s">
        <v>1170</v>
      </c>
      <c r="K372" t="s">
        <v>202</v>
      </c>
      <c r="L372" s="78">
        <v>6.8099999999999994E-2</v>
      </c>
      <c r="M372" s="78">
        <v>9.8299999999999998E-2</v>
      </c>
      <c r="N372" s="77">
        <v>28321.5</v>
      </c>
      <c r="O372" s="77">
        <v>101.07</v>
      </c>
      <c r="P372" s="77">
        <v>9.8411168691899995</v>
      </c>
      <c r="Q372" s="78">
        <v>4.1000000000000003E-3</v>
      </c>
      <c r="R372" s="78">
        <v>2.0000000000000001E-4</v>
      </c>
    </row>
    <row r="373" spans="2:18">
      <c r="B373" t="s">
        <v>3253</v>
      </c>
      <c r="C373" t="s">
        <v>2780</v>
      </c>
      <c r="D373" t="s">
        <v>3255</v>
      </c>
      <c r="E373"/>
      <c r="F373" t="s">
        <v>213</v>
      </c>
      <c r="G373" t="s">
        <v>790</v>
      </c>
      <c r="H373" t="s">
        <v>214</v>
      </c>
      <c r="I373" s="77">
        <v>3.43</v>
      </c>
      <c r="J373" t="s">
        <v>1170</v>
      </c>
      <c r="K373" t="s">
        <v>202</v>
      </c>
      <c r="L373" s="78">
        <v>2.9899999999999999E-2</v>
      </c>
      <c r="M373" s="78">
        <v>6.3899999999999998E-2</v>
      </c>
      <c r="N373" s="77">
        <v>90921.41</v>
      </c>
      <c r="O373" s="77">
        <v>99.8</v>
      </c>
      <c r="P373" s="77">
        <v>31.196263196484001</v>
      </c>
      <c r="Q373" s="78">
        <v>1.3100000000000001E-2</v>
      </c>
      <c r="R373" s="78">
        <v>6.9999999999999999E-4</v>
      </c>
    </row>
    <row r="374" spans="2:18">
      <c r="B374" t="s">
        <v>3253</v>
      </c>
      <c r="C374" t="s">
        <v>2780</v>
      </c>
      <c r="D374" t="s">
        <v>3256</v>
      </c>
      <c r="E374"/>
      <c r="F374" t="s">
        <v>213</v>
      </c>
      <c r="G374" t="s">
        <v>284</v>
      </c>
      <c r="H374" t="s">
        <v>214</v>
      </c>
      <c r="I374" s="77">
        <v>3.36</v>
      </c>
      <c r="J374" t="s">
        <v>1170</v>
      </c>
      <c r="K374" t="s">
        <v>202</v>
      </c>
      <c r="L374" s="78">
        <v>2.9899999999999999E-2</v>
      </c>
      <c r="M374" s="78">
        <v>7.6399999999999996E-2</v>
      </c>
      <c r="N374" s="77">
        <v>4599.4399999999996</v>
      </c>
      <c r="O374" s="77">
        <v>99.8</v>
      </c>
      <c r="P374" s="77">
        <v>1.578124897056</v>
      </c>
      <c r="Q374" s="78">
        <v>6.9999999999999999E-4</v>
      </c>
      <c r="R374" s="78">
        <v>0</v>
      </c>
    </row>
    <row r="375" spans="2:18">
      <c r="B375" t="s">
        <v>3253</v>
      </c>
      <c r="C375" t="s">
        <v>2780</v>
      </c>
      <c r="D375" t="s">
        <v>3257</v>
      </c>
      <c r="E375"/>
      <c r="F375" t="s">
        <v>213</v>
      </c>
      <c r="G375" t="s">
        <v>619</v>
      </c>
      <c r="H375" t="s">
        <v>214</v>
      </c>
      <c r="I375" s="77">
        <v>3.39</v>
      </c>
      <c r="J375" t="s">
        <v>1170</v>
      </c>
      <c r="K375" t="s">
        <v>202</v>
      </c>
      <c r="L375" s="78">
        <v>2.9899999999999999E-2</v>
      </c>
      <c r="M375" s="78">
        <v>7.2900000000000006E-2</v>
      </c>
      <c r="N375" s="77">
        <v>6806.26</v>
      </c>
      <c r="O375" s="77">
        <v>99.8</v>
      </c>
      <c r="P375" s="77">
        <v>2.3353122036239999</v>
      </c>
      <c r="Q375" s="78">
        <v>1E-3</v>
      </c>
      <c r="R375" s="78">
        <v>0</v>
      </c>
    </row>
    <row r="376" spans="2:18">
      <c r="B376" t="s">
        <v>3258</v>
      </c>
      <c r="C376" t="s">
        <v>2780</v>
      </c>
      <c r="D376" t="s">
        <v>3259</v>
      </c>
      <c r="E376"/>
      <c r="F376" t="s">
        <v>213</v>
      </c>
      <c r="G376" t="s">
        <v>790</v>
      </c>
      <c r="H376" t="s">
        <v>214</v>
      </c>
      <c r="I376" s="77">
        <v>4.3099999999999996</v>
      </c>
      <c r="J376" t="s">
        <v>1170</v>
      </c>
      <c r="K376" t="s">
        <v>110</v>
      </c>
      <c r="L376" s="78">
        <v>3.2500000000000001E-2</v>
      </c>
      <c r="M376" s="78">
        <v>6.7400000000000002E-2</v>
      </c>
      <c r="N376" s="77">
        <v>16874.55</v>
      </c>
      <c r="O376" s="77">
        <v>102.23</v>
      </c>
      <c r="P376" s="77">
        <v>67.212771374132998</v>
      </c>
      <c r="Q376" s="78">
        <v>2.8299999999999999E-2</v>
      </c>
      <c r="R376" s="78">
        <v>1.4E-3</v>
      </c>
    </row>
    <row r="377" spans="2:18">
      <c r="B377" t="s">
        <v>3260</v>
      </c>
      <c r="C377" t="s">
        <v>2780</v>
      </c>
      <c r="D377" t="s">
        <v>3261</v>
      </c>
      <c r="E377"/>
      <c r="F377" t="s">
        <v>213</v>
      </c>
      <c r="G377" t="s">
        <v>417</v>
      </c>
      <c r="H377" t="s">
        <v>214</v>
      </c>
      <c r="I377" s="77">
        <v>3.56</v>
      </c>
      <c r="J377" t="s">
        <v>1084</v>
      </c>
      <c r="K377" t="s">
        <v>110</v>
      </c>
      <c r="L377" s="78">
        <v>3.5000000000000003E-2</v>
      </c>
      <c r="M377" s="78">
        <v>6.6199999999999995E-2</v>
      </c>
      <c r="N377" s="77">
        <v>10105.93</v>
      </c>
      <c r="O377" s="77">
        <v>103.34</v>
      </c>
      <c r="P377" s="77">
        <v>40.689840263164399</v>
      </c>
      <c r="Q377" s="78">
        <v>1.7100000000000001E-2</v>
      </c>
      <c r="R377" s="78">
        <v>8.9999999999999998E-4</v>
      </c>
    </row>
    <row r="378" spans="2:18">
      <c r="B378" t="s">
        <v>3260</v>
      </c>
      <c r="C378" t="s">
        <v>2780</v>
      </c>
      <c r="D378" t="s">
        <v>3262</v>
      </c>
      <c r="E378"/>
      <c r="F378" t="s">
        <v>213</v>
      </c>
      <c r="G378" t="s">
        <v>417</v>
      </c>
      <c r="H378" t="s">
        <v>214</v>
      </c>
      <c r="I378" s="77">
        <v>3.36</v>
      </c>
      <c r="J378" t="s">
        <v>1084</v>
      </c>
      <c r="K378" t="s">
        <v>106</v>
      </c>
      <c r="L378" s="78">
        <v>3.7499999999999999E-2</v>
      </c>
      <c r="M378" s="78">
        <v>0.1042</v>
      </c>
      <c r="N378" s="77">
        <v>27828.49</v>
      </c>
      <c r="O378" s="77">
        <v>102.14</v>
      </c>
      <c r="P378" s="77">
        <v>101.92853459399601</v>
      </c>
      <c r="Q378" s="78">
        <v>4.2900000000000001E-2</v>
      </c>
      <c r="R378" s="78">
        <v>2.2000000000000001E-3</v>
      </c>
    </row>
    <row r="379" spans="2:18">
      <c r="B379" t="s">
        <v>3179</v>
      </c>
      <c r="C379" t="s">
        <v>2780</v>
      </c>
      <c r="D379" t="s">
        <v>3263</v>
      </c>
      <c r="E379"/>
      <c r="F379" t="s">
        <v>213</v>
      </c>
      <c r="G379" t="s">
        <v>367</v>
      </c>
      <c r="H379" t="s">
        <v>214</v>
      </c>
      <c r="I379" s="77">
        <v>2.0299999999999998</v>
      </c>
      <c r="J379" t="s">
        <v>123</v>
      </c>
      <c r="K379" t="s">
        <v>106</v>
      </c>
      <c r="L379" s="78">
        <v>5.7799999999999997E-2</v>
      </c>
      <c r="M379" s="78">
        <v>6.9199999999999998E-2</v>
      </c>
      <c r="N379" s="77">
        <v>2603.44</v>
      </c>
      <c r="O379" s="77">
        <v>98.27</v>
      </c>
      <c r="P379" s="77">
        <v>9.1744241499680008</v>
      </c>
      <c r="Q379" s="78">
        <v>3.8999999999999998E-3</v>
      </c>
      <c r="R379" s="78">
        <v>2.0000000000000001E-4</v>
      </c>
    </row>
    <row r="380" spans="2:18">
      <c r="B380" s="79" t="s">
        <v>3167</v>
      </c>
      <c r="I380" s="81">
        <v>0</v>
      </c>
      <c r="M380" s="80">
        <v>0</v>
      </c>
      <c r="N380" s="81">
        <v>0</v>
      </c>
      <c r="P380" s="81">
        <v>0</v>
      </c>
      <c r="Q380" s="80">
        <v>0</v>
      </c>
      <c r="R380" s="80">
        <v>0</v>
      </c>
    </row>
    <row r="381" spans="2:18">
      <c r="B381" t="s">
        <v>213</v>
      </c>
      <c r="D381" t="s">
        <v>213</v>
      </c>
      <c r="F381" t="s">
        <v>213</v>
      </c>
      <c r="I381" s="77">
        <v>0</v>
      </c>
      <c r="J381" t="s">
        <v>213</v>
      </c>
      <c r="K381" t="s">
        <v>213</v>
      </c>
      <c r="L381" s="78">
        <v>0</v>
      </c>
      <c r="M381" s="78">
        <v>0</v>
      </c>
      <c r="N381" s="77">
        <v>0</v>
      </c>
      <c r="O381" s="77">
        <v>0</v>
      </c>
      <c r="P381" s="77">
        <v>0</v>
      </c>
      <c r="Q381" s="78">
        <v>0</v>
      </c>
      <c r="R381" s="78">
        <v>0</v>
      </c>
    </row>
    <row r="382" spans="2:18">
      <c r="B382" t="s">
        <v>230</v>
      </c>
    </row>
    <row r="383" spans="2:18">
      <c r="B383" t="s">
        <v>350</v>
      </c>
    </row>
    <row r="384" spans="2:18">
      <c r="B384" t="s">
        <v>351</v>
      </c>
    </row>
    <row r="385" spans="2:2">
      <c r="B385" t="s">
        <v>352</v>
      </c>
    </row>
  </sheetData>
  <mergeCells count="1">
    <mergeCell ref="B7:R7"/>
  </mergeCells>
  <dataValidations count="1">
    <dataValidation allowBlank="1" showInputMessage="1" showErrorMessage="1" sqref="C1:C4 A5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82">
        <v>45016</v>
      </c>
    </row>
    <row r="2" spans="2:64" s="1" customFormat="1">
      <c r="B2" s="2" t="s">
        <v>1</v>
      </c>
      <c r="C2" s="12" t="s">
        <v>3300</v>
      </c>
    </row>
    <row r="3" spans="2:64" s="1" customFormat="1">
      <c r="B3" s="2" t="s">
        <v>2</v>
      </c>
      <c r="C3" s="26" t="s">
        <v>3301</v>
      </c>
    </row>
    <row r="4" spans="2:64" s="1" customFormat="1">
      <c r="B4" s="2" t="s">
        <v>3</v>
      </c>
      <c r="C4" s="83">
        <v>1161</v>
      </c>
    </row>
    <row r="5" spans="2:64">
      <c r="B5" s="2"/>
    </row>
    <row r="7" spans="2:64" ht="26.25" customHeight="1">
      <c r="B7" s="102" t="s">
        <v>153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2240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213</v>
      </c>
      <c r="C14" t="s">
        <v>213</v>
      </c>
      <c r="E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2241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213</v>
      </c>
      <c r="C16" t="s">
        <v>213</v>
      </c>
      <c r="E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3264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E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3265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E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1024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213</v>
      </c>
      <c r="C22" t="s">
        <v>213</v>
      </c>
      <c r="E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213</v>
      </c>
      <c r="C24" t="s">
        <v>213</v>
      </c>
      <c r="E24" t="s">
        <v>213</v>
      </c>
      <c r="G24" s="77">
        <v>0</v>
      </c>
      <c r="H24" t="s">
        <v>213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350</v>
      </c>
    </row>
    <row r="27" spans="2:15">
      <c r="B27" t="s">
        <v>351</v>
      </c>
    </row>
    <row r="28" spans="2:15">
      <c r="B28" t="s">
        <v>352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82">
        <v>45016</v>
      </c>
    </row>
    <row r="2" spans="2:55" s="1" customFormat="1">
      <c r="B2" s="2" t="s">
        <v>1</v>
      </c>
      <c r="C2" s="12" t="s">
        <v>3300</v>
      </c>
    </row>
    <row r="3" spans="2:55" s="1" customFormat="1">
      <c r="B3" s="2" t="s">
        <v>2</v>
      </c>
      <c r="C3" s="26" t="s">
        <v>3301</v>
      </c>
    </row>
    <row r="4" spans="2:55" s="1" customFormat="1">
      <c r="B4" s="2" t="s">
        <v>3</v>
      </c>
      <c r="C4" s="83">
        <v>1161</v>
      </c>
    </row>
    <row r="5" spans="2:55">
      <c r="B5" s="2"/>
    </row>
    <row r="7" spans="2:55" ht="26.25" customHeight="1">
      <c r="B7" s="102" t="s">
        <v>156</v>
      </c>
      <c r="C7" s="103"/>
      <c r="D7" s="103"/>
      <c r="E7" s="103"/>
      <c r="F7" s="103"/>
      <c r="G7" s="103"/>
      <c r="H7" s="103"/>
      <c r="I7" s="103"/>
      <c r="J7" s="104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3266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213</v>
      </c>
      <c r="E14" s="78">
        <v>0</v>
      </c>
      <c r="F14" t="s">
        <v>213</v>
      </c>
      <c r="G14" s="77">
        <v>0</v>
      </c>
      <c r="H14" s="78">
        <v>0</v>
      </c>
      <c r="I14" s="78">
        <v>0</v>
      </c>
    </row>
    <row r="15" spans="2:55">
      <c r="B15" s="79" t="s">
        <v>3267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213</v>
      </c>
      <c r="E16" s="78">
        <v>0</v>
      </c>
      <c r="F16" t="s">
        <v>213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3266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213</v>
      </c>
      <c r="E19" s="78">
        <v>0</v>
      </c>
      <c r="F19" t="s">
        <v>213</v>
      </c>
      <c r="G19" s="77">
        <v>0</v>
      </c>
      <c r="H19" s="78">
        <v>0</v>
      </c>
      <c r="I19" s="78">
        <v>0</v>
      </c>
    </row>
    <row r="20" spans="2:9">
      <c r="B20" s="79" t="s">
        <v>3267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213</v>
      </c>
      <c r="E21" s="78">
        <v>0</v>
      </c>
      <c r="F21" t="s">
        <v>213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3300</v>
      </c>
    </row>
    <row r="3" spans="2:60" s="1" customFormat="1">
      <c r="B3" s="2" t="s">
        <v>2</v>
      </c>
      <c r="C3" s="26" t="s">
        <v>3301</v>
      </c>
    </row>
    <row r="4" spans="2:60" s="1" customFormat="1">
      <c r="B4" s="2" t="s">
        <v>3</v>
      </c>
      <c r="C4" s="83">
        <v>1161</v>
      </c>
    </row>
    <row r="5" spans="2:60">
      <c r="B5" s="2"/>
      <c r="C5" s="2"/>
    </row>
    <row r="7" spans="2:60" ht="26.25" customHeight="1">
      <c r="B7" s="102" t="s">
        <v>162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213</v>
      </c>
      <c r="D13" t="s">
        <v>213</v>
      </c>
      <c r="E13" s="19"/>
      <c r="F13" s="78">
        <v>0</v>
      </c>
      <c r="G13" t="s">
        <v>213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213</v>
      </c>
      <c r="D15" t="s">
        <v>213</v>
      </c>
      <c r="E15" s="19"/>
      <c r="F15" s="78">
        <v>0</v>
      </c>
      <c r="G15" t="s">
        <v>213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3300</v>
      </c>
    </row>
    <row r="3" spans="2:60" s="1" customFormat="1">
      <c r="B3" s="2" t="s">
        <v>2</v>
      </c>
      <c r="C3" s="26" t="s">
        <v>3301</v>
      </c>
    </row>
    <row r="4" spans="2:60" s="1" customFormat="1">
      <c r="B4" s="2" t="s">
        <v>3</v>
      </c>
      <c r="C4" s="83">
        <v>1161</v>
      </c>
    </row>
    <row r="5" spans="2:60">
      <c r="B5" s="2"/>
    </row>
    <row r="7" spans="2:60" ht="26.25" customHeight="1">
      <c r="B7" s="102" t="s">
        <v>167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-5.9999999999999995E-4</v>
      </c>
      <c r="I11" s="75">
        <v>348.69666522099999</v>
      </c>
      <c r="J11" s="76">
        <v>1</v>
      </c>
      <c r="K11" s="76">
        <v>7.4000000000000003E-3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-5.9999999999999995E-4</v>
      </c>
      <c r="I12" s="81">
        <v>348.69666522099999</v>
      </c>
      <c r="J12" s="80">
        <v>1</v>
      </c>
      <c r="K12" s="80">
        <v>7.4000000000000003E-3</v>
      </c>
    </row>
    <row r="13" spans="2:60">
      <c r="B13" t="s">
        <v>3268</v>
      </c>
      <c r="C13" t="s">
        <v>3269</v>
      </c>
      <c r="D13" t="s">
        <v>213</v>
      </c>
      <c r="E13" t="s">
        <v>214</v>
      </c>
      <c r="F13" s="78">
        <v>0</v>
      </c>
      <c r="G13" t="s">
        <v>102</v>
      </c>
      <c r="H13" s="78">
        <v>0</v>
      </c>
      <c r="I13" s="77">
        <v>-16.268910000000002</v>
      </c>
      <c r="J13" s="78">
        <v>-4.6699999999999998E-2</v>
      </c>
      <c r="K13" s="78">
        <v>-2.9999999999999997E-4</v>
      </c>
    </row>
    <row r="14" spans="2:60">
      <c r="B14" t="s">
        <v>3270</v>
      </c>
      <c r="C14" t="s">
        <v>3271</v>
      </c>
      <c r="D14" t="s">
        <v>213</v>
      </c>
      <c r="E14" t="s">
        <v>214</v>
      </c>
      <c r="F14" s="78">
        <v>0</v>
      </c>
      <c r="G14" t="s">
        <v>102</v>
      </c>
      <c r="H14" s="78">
        <v>0</v>
      </c>
      <c r="I14" s="77">
        <v>-2.0000000000000002E-5</v>
      </c>
      <c r="J14" s="78">
        <v>0</v>
      </c>
      <c r="K14" s="78">
        <v>0</v>
      </c>
    </row>
    <row r="15" spans="2:60">
      <c r="B15" t="s">
        <v>3272</v>
      </c>
      <c r="C15" t="s">
        <v>3273</v>
      </c>
      <c r="D15" t="s">
        <v>213</v>
      </c>
      <c r="E15" t="s">
        <v>214</v>
      </c>
      <c r="F15" s="78">
        <v>0</v>
      </c>
      <c r="G15" t="s">
        <v>102</v>
      </c>
      <c r="H15" s="78">
        <v>0</v>
      </c>
      <c r="I15" s="77">
        <v>-2.5190000000000001E-2</v>
      </c>
      <c r="J15" s="78">
        <v>-1E-4</v>
      </c>
      <c r="K15" s="78">
        <v>0</v>
      </c>
    </row>
    <row r="16" spans="2:60">
      <c r="B16" t="s">
        <v>3274</v>
      </c>
      <c r="C16" t="s">
        <v>3275</v>
      </c>
      <c r="D16" t="s">
        <v>213</v>
      </c>
      <c r="E16" t="s">
        <v>214</v>
      </c>
      <c r="F16" s="78">
        <v>0</v>
      </c>
      <c r="G16" t="s">
        <v>106</v>
      </c>
      <c r="H16" s="78">
        <v>0</v>
      </c>
      <c r="I16" s="77">
        <v>1.2543110799999999</v>
      </c>
      <c r="J16" s="78">
        <v>3.5999999999999999E-3</v>
      </c>
      <c r="K16" s="78">
        <v>0</v>
      </c>
    </row>
    <row r="17" spans="2:11">
      <c r="B17" t="s">
        <v>3276</v>
      </c>
      <c r="C17" t="s">
        <v>3277</v>
      </c>
      <c r="D17" t="s">
        <v>213</v>
      </c>
      <c r="E17" t="s">
        <v>214</v>
      </c>
      <c r="F17" s="78">
        <v>0</v>
      </c>
      <c r="G17" t="s">
        <v>102</v>
      </c>
      <c r="H17" s="78">
        <v>0</v>
      </c>
      <c r="I17" s="77">
        <v>-1.5370299999999999</v>
      </c>
      <c r="J17" s="78">
        <v>-4.4000000000000003E-3</v>
      </c>
      <c r="K17" s="78">
        <v>0</v>
      </c>
    </row>
    <row r="18" spans="2:11">
      <c r="B18" t="s">
        <v>3278</v>
      </c>
      <c r="C18" t="s">
        <v>3279</v>
      </c>
      <c r="D18" t="s">
        <v>213</v>
      </c>
      <c r="E18" t="s">
        <v>214</v>
      </c>
      <c r="F18" s="78">
        <v>0</v>
      </c>
      <c r="G18" t="s">
        <v>102</v>
      </c>
      <c r="H18" s="78">
        <v>0</v>
      </c>
      <c r="I18" s="77">
        <v>-5.1459999999999999E-2</v>
      </c>
      <c r="J18" s="78">
        <v>-1E-4</v>
      </c>
      <c r="K18" s="78">
        <v>0</v>
      </c>
    </row>
    <row r="19" spans="2:11">
      <c r="B19" t="s">
        <v>3280</v>
      </c>
      <c r="C19" t="s">
        <v>3281</v>
      </c>
      <c r="D19" t="s">
        <v>213</v>
      </c>
      <c r="E19" t="s">
        <v>214</v>
      </c>
      <c r="F19" s="78">
        <v>0</v>
      </c>
      <c r="G19" t="s">
        <v>102</v>
      </c>
      <c r="H19" s="78">
        <v>0</v>
      </c>
      <c r="I19" s="77">
        <v>-1.38469</v>
      </c>
      <c r="J19" s="78">
        <v>-4.0000000000000001E-3</v>
      </c>
      <c r="K19" s="78">
        <v>0</v>
      </c>
    </row>
    <row r="20" spans="2:11">
      <c r="B20" t="s">
        <v>3282</v>
      </c>
      <c r="C20" t="s">
        <v>3283</v>
      </c>
      <c r="D20" t="s">
        <v>213</v>
      </c>
      <c r="E20" t="s">
        <v>214</v>
      </c>
      <c r="F20" s="78">
        <v>0</v>
      </c>
      <c r="G20" t="s">
        <v>106</v>
      </c>
      <c r="H20" s="78">
        <v>0</v>
      </c>
      <c r="I20" s="77">
        <v>0.28451324</v>
      </c>
      <c r="J20" s="78">
        <v>8.0000000000000004E-4</v>
      </c>
      <c r="K20" s="78">
        <v>0</v>
      </c>
    </row>
    <row r="21" spans="2:11">
      <c r="B21" t="s">
        <v>3284</v>
      </c>
      <c r="C21" t="s">
        <v>3285</v>
      </c>
      <c r="D21" t="s">
        <v>213</v>
      </c>
      <c r="E21" t="s">
        <v>214</v>
      </c>
      <c r="F21" s="78">
        <v>0</v>
      </c>
      <c r="G21" t="s">
        <v>120</v>
      </c>
      <c r="H21" s="78">
        <v>0</v>
      </c>
      <c r="I21" s="77">
        <v>-3.1579725000000003E-2</v>
      </c>
      <c r="J21" s="78">
        <v>-1E-4</v>
      </c>
      <c r="K21" s="78">
        <v>0</v>
      </c>
    </row>
    <row r="22" spans="2:11">
      <c r="B22" t="s">
        <v>3286</v>
      </c>
      <c r="C22" t="s">
        <v>3287</v>
      </c>
      <c r="D22" t="s">
        <v>213</v>
      </c>
      <c r="E22" t="s">
        <v>214</v>
      </c>
      <c r="F22" s="78">
        <v>0</v>
      </c>
      <c r="G22" t="s">
        <v>110</v>
      </c>
      <c r="H22" s="78">
        <v>0</v>
      </c>
      <c r="I22" s="77">
        <v>3.1870915999999999E-2</v>
      </c>
      <c r="J22" s="78">
        <v>1E-4</v>
      </c>
      <c r="K22" s="78">
        <v>0</v>
      </c>
    </row>
    <row r="23" spans="2:11">
      <c r="B23" t="s">
        <v>3288</v>
      </c>
      <c r="C23" t="s">
        <v>3289</v>
      </c>
      <c r="D23" t="s">
        <v>213</v>
      </c>
      <c r="E23" t="s">
        <v>214</v>
      </c>
      <c r="F23" s="78">
        <v>0</v>
      </c>
      <c r="G23" t="s">
        <v>202</v>
      </c>
      <c r="H23" s="78">
        <v>0</v>
      </c>
      <c r="I23" s="77">
        <v>-0.21048123599999999</v>
      </c>
      <c r="J23" s="78">
        <v>-5.9999999999999995E-4</v>
      </c>
      <c r="K23" s="78">
        <v>0</v>
      </c>
    </row>
    <row r="24" spans="2:11">
      <c r="B24" t="s">
        <v>3290</v>
      </c>
      <c r="C24" t="s">
        <v>3291</v>
      </c>
      <c r="D24" t="s">
        <v>213</v>
      </c>
      <c r="E24" t="s">
        <v>214</v>
      </c>
      <c r="F24" s="78">
        <v>0</v>
      </c>
      <c r="G24" t="s">
        <v>113</v>
      </c>
      <c r="H24" s="78">
        <v>0</v>
      </c>
      <c r="I24" s="77">
        <v>-9.1489554000000001E-2</v>
      </c>
      <c r="J24" s="78">
        <v>-2.9999999999999997E-4</v>
      </c>
      <c r="K24" s="78">
        <v>0</v>
      </c>
    </row>
    <row r="25" spans="2:11">
      <c r="B25" t="s">
        <v>3292</v>
      </c>
      <c r="C25" t="s">
        <v>3293</v>
      </c>
      <c r="D25" t="s">
        <v>213</v>
      </c>
      <c r="E25" t="s">
        <v>214</v>
      </c>
      <c r="F25" s="78">
        <v>0</v>
      </c>
      <c r="G25" t="s">
        <v>106</v>
      </c>
      <c r="H25" s="78">
        <v>0</v>
      </c>
      <c r="I25" s="77">
        <v>403.74505049999999</v>
      </c>
      <c r="J25" s="78">
        <v>1.1578999999999999</v>
      </c>
      <c r="K25" s="78">
        <v>8.6E-3</v>
      </c>
    </row>
    <row r="26" spans="2:11">
      <c r="B26" t="s">
        <v>3294</v>
      </c>
      <c r="C26" t="s">
        <v>3295</v>
      </c>
      <c r="D26" t="s">
        <v>213</v>
      </c>
      <c r="E26" t="s">
        <v>214</v>
      </c>
      <c r="F26" s="78">
        <v>0</v>
      </c>
      <c r="G26" t="s">
        <v>102</v>
      </c>
      <c r="H26" s="78">
        <v>0</v>
      </c>
      <c r="I26" s="77">
        <v>-33.678350000000002</v>
      </c>
      <c r="J26" s="78">
        <v>-9.6600000000000005E-2</v>
      </c>
      <c r="K26" s="78">
        <v>-6.9999999999999999E-4</v>
      </c>
    </row>
    <row r="27" spans="2:11">
      <c r="B27" t="s">
        <v>3296</v>
      </c>
      <c r="C27" t="s">
        <v>3297</v>
      </c>
      <c r="D27" t="s">
        <v>213</v>
      </c>
      <c r="E27" t="s">
        <v>214</v>
      </c>
      <c r="F27" s="78">
        <v>5.1499999999999997E-2</v>
      </c>
      <c r="G27" t="s">
        <v>102</v>
      </c>
      <c r="H27" s="78">
        <v>3.6299999999999999E-2</v>
      </c>
      <c r="I27" s="77">
        <v>-6.10487</v>
      </c>
      <c r="J27" s="78">
        <v>-1.7500000000000002E-2</v>
      </c>
      <c r="K27" s="78">
        <v>-1E-4</v>
      </c>
    </row>
    <row r="28" spans="2:11">
      <c r="B28" t="s">
        <v>3298</v>
      </c>
      <c r="C28" t="s">
        <v>3299</v>
      </c>
      <c r="D28" t="s">
        <v>208</v>
      </c>
      <c r="E28" t="s">
        <v>209</v>
      </c>
      <c r="F28" s="78">
        <v>0</v>
      </c>
      <c r="G28" t="s">
        <v>102</v>
      </c>
      <c r="H28" s="78">
        <v>0</v>
      </c>
      <c r="I28" s="77">
        <v>2.7649900000000001</v>
      </c>
      <c r="J28" s="78">
        <v>7.9000000000000008E-3</v>
      </c>
      <c r="K28" s="78">
        <v>1E-4</v>
      </c>
    </row>
    <row r="29" spans="2:11">
      <c r="B29" s="79" t="s">
        <v>228</v>
      </c>
      <c r="D29" s="19"/>
      <c r="E29" s="19"/>
      <c r="F29" s="19"/>
      <c r="G29" s="19"/>
      <c r="H29" s="80">
        <v>0</v>
      </c>
      <c r="I29" s="81">
        <v>0</v>
      </c>
      <c r="J29" s="80">
        <v>0</v>
      </c>
      <c r="K29" s="80">
        <v>0</v>
      </c>
    </row>
    <row r="30" spans="2:11">
      <c r="B30" t="s">
        <v>213</v>
      </c>
      <c r="C30" t="s">
        <v>213</v>
      </c>
      <c r="D30" t="s">
        <v>213</v>
      </c>
      <c r="E30" s="19"/>
      <c r="F30" s="78">
        <v>0</v>
      </c>
      <c r="G30" t="s">
        <v>213</v>
      </c>
      <c r="H30" s="78">
        <v>0</v>
      </c>
      <c r="I30" s="77">
        <v>0</v>
      </c>
      <c r="J30" s="78">
        <v>0</v>
      </c>
      <c r="K30" s="78">
        <v>0</v>
      </c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1"/>
  <sheetViews>
    <sheetView rightToLeft="1" topLeftCell="A22" workbookViewId="0">
      <selection activeCell="F43" sqref="F4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82">
        <v>45016</v>
      </c>
    </row>
    <row r="2" spans="2:17" s="1" customFormat="1">
      <c r="B2" s="2" t="s">
        <v>1</v>
      </c>
      <c r="C2" s="12" t="s">
        <v>3300</v>
      </c>
    </row>
    <row r="3" spans="2:17" s="1" customFormat="1">
      <c r="B3" s="2" t="s">
        <v>2</v>
      </c>
      <c r="C3" s="26" t="s">
        <v>3301</v>
      </c>
    </row>
    <row r="4" spans="2:17" s="1" customFormat="1">
      <c r="B4" s="2" t="s">
        <v>3</v>
      </c>
      <c r="C4" s="83">
        <v>1161</v>
      </c>
    </row>
    <row r="5" spans="2:17">
      <c r="B5" s="2"/>
    </row>
    <row r="7" spans="2:17" ht="26.25" customHeight="1">
      <c r="B7" s="102" t="s">
        <v>169</v>
      </c>
      <c r="C7" s="103"/>
      <c r="D7" s="103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C12+C27</f>
        <v>148.90991222816609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f>SUM(C13:C26)</f>
        <v>59.898267671569805</v>
      </c>
    </row>
    <row r="13" spans="2:17">
      <c r="B13" t="s">
        <v>3070</v>
      </c>
      <c r="C13" s="84">
        <v>0.91459493584724993</v>
      </c>
      <c r="D13" s="85">
        <v>45094</v>
      </c>
    </row>
    <row r="14" spans="2:17">
      <c r="B14" t="s">
        <v>2968</v>
      </c>
      <c r="C14" s="84">
        <v>0.61191980224755005</v>
      </c>
      <c r="D14" s="85">
        <v>45340</v>
      </c>
    </row>
    <row r="15" spans="2:17">
      <c r="B15" t="s">
        <v>3304</v>
      </c>
      <c r="C15" s="84">
        <v>6.5497500000000004</v>
      </c>
      <c r="D15" s="85">
        <v>45363</v>
      </c>
    </row>
    <row r="16" spans="2:17">
      <c r="B16" t="s">
        <v>3060</v>
      </c>
      <c r="C16" s="84">
        <v>1.1006271649494002</v>
      </c>
      <c r="D16" s="85">
        <v>45935</v>
      </c>
    </row>
    <row r="17" spans="2:4">
      <c r="B17" t="s">
        <v>3057</v>
      </c>
      <c r="C17" s="84">
        <v>0.41744999999999999</v>
      </c>
      <c r="D17" s="85">
        <v>46022</v>
      </c>
    </row>
    <row r="18" spans="2:4">
      <c r="B18" t="s">
        <v>2839</v>
      </c>
      <c r="C18" s="84">
        <v>0.60647291799929992</v>
      </c>
      <c r="D18" s="85">
        <v>46022</v>
      </c>
    </row>
    <row r="19" spans="2:4">
      <c r="B19" t="s">
        <v>2982</v>
      </c>
      <c r="C19" s="84">
        <v>4.9244413593620999</v>
      </c>
      <c r="D19" s="85">
        <v>46253</v>
      </c>
    </row>
    <row r="20" spans="2:4">
      <c r="B20" t="s">
        <v>3302</v>
      </c>
      <c r="C20" s="84">
        <v>11.382389352059251</v>
      </c>
      <c r="D20" s="85">
        <v>46698</v>
      </c>
    </row>
    <row r="21" spans="2:4">
      <c r="B21" t="s">
        <v>3116</v>
      </c>
      <c r="C21" s="84">
        <v>27.778118823795303</v>
      </c>
      <c r="D21" s="85">
        <v>46871</v>
      </c>
    </row>
    <row r="22" spans="2:4">
      <c r="B22" t="s">
        <v>2932</v>
      </c>
      <c r="C22" s="84">
        <v>0.86134861091730008</v>
      </c>
      <c r="D22" s="85">
        <v>48482</v>
      </c>
    </row>
    <row r="23" spans="2:4">
      <c r="B23" t="s">
        <v>2920</v>
      </c>
      <c r="C23" s="84">
        <v>0.32083570489500007</v>
      </c>
      <c r="D23" s="85">
        <v>48844</v>
      </c>
    </row>
    <row r="24" spans="2:4">
      <c r="B24" t="s">
        <v>2874</v>
      </c>
      <c r="C24" s="84">
        <v>3.1513001563204504</v>
      </c>
      <c r="D24" s="85">
        <v>51774</v>
      </c>
    </row>
    <row r="25" spans="2:4">
      <c r="B25" t="s">
        <v>3303</v>
      </c>
      <c r="C25" s="84">
        <v>1.2790188431769001</v>
      </c>
      <c r="D25" s="85">
        <v>52047</v>
      </c>
    </row>
    <row r="26" spans="2:4">
      <c r="B26"/>
      <c r="C26" s="77"/>
    </row>
    <row r="27" spans="2:4">
      <c r="B27" s="79" t="s">
        <v>228</v>
      </c>
      <c r="C27" s="81">
        <f>SUM(C28:C39)</f>
        <v>89.011644556596295</v>
      </c>
    </row>
    <row r="28" spans="2:4">
      <c r="B28" t="s">
        <v>3306</v>
      </c>
      <c r="C28" s="84">
        <v>8.1349503158315688</v>
      </c>
      <c r="D28" s="85">
        <v>45025</v>
      </c>
    </row>
    <row r="29" spans="2:4">
      <c r="B29" t="s">
        <v>3223</v>
      </c>
      <c r="C29" s="84">
        <v>6.67746492989499</v>
      </c>
      <c r="D29" s="85">
        <v>45031</v>
      </c>
    </row>
    <row r="30" spans="2:4">
      <c r="B30" t="s">
        <v>3169</v>
      </c>
      <c r="C30" s="84">
        <v>0.22737112910819995</v>
      </c>
      <c r="D30" s="85">
        <v>45126</v>
      </c>
    </row>
    <row r="31" spans="2:4">
      <c r="B31" t="s">
        <v>3215</v>
      </c>
      <c r="C31" s="84">
        <v>9.3407128960553099</v>
      </c>
      <c r="D31" s="85">
        <v>45187</v>
      </c>
    </row>
    <row r="32" spans="2:4">
      <c r="B32" t="s">
        <v>3189</v>
      </c>
      <c r="C32" s="84">
        <v>1.1111518314943201</v>
      </c>
      <c r="D32" s="85">
        <v>45371</v>
      </c>
    </row>
    <row r="33" spans="2:4">
      <c r="B33" t="s">
        <v>3305</v>
      </c>
      <c r="C33" s="84">
        <v>6.4367225626126494</v>
      </c>
      <c r="D33" s="85">
        <v>45515</v>
      </c>
    </row>
    <row r="34" spans="2:4">
      <c r="B34" t="s">
        <v>3305</v>
      </c>
      <c r="C34" s="84">
        <v>5.2521041242800903</v>
      </c>
      <c r="D34" s="85">
        <v>45515</v>
      </c>
    </row>
    <row r="35" spans="2:4">
      <c r="B35" t="s">
        <v>3231</v>
      </c>
      <c r="C35" s="84">
        <v>13.798505195548918</v>
      </c>
      <c r="D35" s="85">
        <v>45602</v>
      </c>
    </row>
    <row r="36" spans="2:4">
      <c r="B36" t="s">
        <v>3240</v>
      </c>
      <c r="C36" s="84">
        <v>6.3501380349699597</v>
      </c>
      <c r="D36" s="85">
        <v>45830</v>
      </c>
    </row>
    <row r="37" spans="2:4">
      <c r="B37" t="s">
        <v>3152</v>
      </c>
      <c r="C37" s="84">
        <v>3.3981344802890097</v>
      </c>
      <c r="D37" s="85">
        <v>46014</v>
      </c>
    </row>
    <row r="38" spans="2:4">
      <c r="B38" t="s">
        <v>3253</v>
      </c>
      <c r="C38" s="84">
        <v>28.284389056511277</v>
      </c>
      <c r="D38" s="85">
        <v>46418</v>
      </c>
    </row>
    <row r="39" spans="2:4">
      <c r="B39"/>
      <c r="C39" s="77"/>
    </row>
    <row r="40" spans="2:4">
      <c r="B40"/>
      <c r="C40" s="84"/>
      <c r="D40" s="85"/>
    </row>
    <row r="41" spans="2:4">
      <c r="B41"/>
      <c r="C41" s="84"/>
      <c r="D41"/>
    </row>
  </sheetData>
  <sortState xmlns:xlrd2="http://schemas.microsoft.com/office/spreadsheetml/2017/richdata2" ref="A28:BI51">
    <sortCondition ref="D28:D51"/>
  </sortState>
  <mergeCells count="1">
    <mergeCell ref="B7:D7"/>
  </mergeCells>
  <dataValidations count="1">
    <dataValidation allowBlank="1" showInputMessage="1" showErrorMessage="1" sqref="C1:C4 B42:D1048576 E29:XFD1048576 A5:XFD28 A29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45016</v>
      </c>
    </row>
    <row r="2" spans="2:18" s="1" customFormat="1">
      <c r="B2" s="2" t="s">
        <v>1</v>
      </c>
      <c r="C2" s="12" t="s">
        <v>3300</v>
      </c>
    </row>
    <row r="3" spans="2:18" s="1" customFormat="1">
      <c r="B3" s="2" t="s">
        <v>2</v>
      </c>
      <c r="C3" s="26" t="s">
        <v>3301</v>
      </c>
    </row>
    <row r="4" spans="2:18" s="1" customFormat="1">
      <c r="B4" s="2" t="s">
        <v>3</v>
      </c>
      <c r="C4" s="83">
        <v>1161</v>
      </c>
    </row>
    <row r="5" spans="2:18">
      <c r="B5" s="2"/>
    </row>
    <row r="7" spans="2:18" ht="26.25" customHeight="1">
      <c r="B7" s="102" t="s">
        <v>173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354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355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1024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356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357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350</v>
      </c>
      <c r="D27" s="16"/>
    </row>
    <row r="28" spans="2:16">
      <c r="B28" t="s">
        <v>352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45016</v>
      </c>
    </row>
    <row r="2" spans="2:18" s="1" customFormat="1">
      <c r="B2" s="2" t="s">
        <v>1</v>
      </c>
      <c r="C2" s="12" t="s">
        <v>3300</v>
      </c>
    </row>
    <row r="3" spans="2:18" s="1" customFormat="1">
      <c r="B3" s="2" t="s">
        <v>2</v>
      </c>
      <c r="C3" s="26" t="s">
        <v>3301</v>
      </c>
    </row>
    <row r="4" spans="2:18" s="1" customFormat="1">
      <c r="B4" s="2" t="s">
        <v>3</v>
      </c>
      <c r="C4" s="83">
        <v>1161</v>
      </c>
    </row>
    <row r="5" spans="2:18">
      <c r="B5" s="2"/>
    </row>
    <row r="7" spans="2:18" ht="26.25" customHeight="1">
      <c r="B7" s="102" t="s">
        <v>177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2240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2241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355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1024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356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357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350</v>
      </c>
      <c r="D27" s="16"/>
    </row>
    <row r="28" spans="2:16">
      <c r="B28" t="s">
        <v>352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82">
        <v>45016</v>
      </c>
    </row>
    <row r="2" spans="2:53" s="1" customFormat="1">
      <c r="B2" s="2" t="s">
        <v>1</v>
      </c>
      <c r="C2" s="12" t="s">
        <v>3300</v>
      </c>
    </row>
    <row r="3" spans="2:53" s="1" customFormat="1">
      <c r="B3" s="2" t="s">
        <v>2</v>
      </c>
      <c r="C3" s="26" t="s">
        <v>3301</v>
      </c>
    </row>
    <row r="4" spans="2:53" s="1" customFormat="1">
      <c r="B4" s="2" t="s">
        <v>3</v>
      </c>
      <c r="C4" s="83">
        <v>1161</v>
      </c>
    </row>
    <row r="6" spans="2:53" ht="21.7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2:53" ht="27.75" customHeight="1">
      <c r="B7" s="97" t="s">
        <v>69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6.49</v>
      </c>
      <c r="I11" s="7"/>
      <c r="J11" s="7"/>
      <c r="K11" s="76">
        <v>2.9700000000000001E-2</v>
      </c>
      <c r="L11" s="75">
        <v>9327492.6199999992</v>
      </c>
      <c r="M11" s="7"/>
      <c r="N11" s="75">
        <v>21.871120000000001</v>
      </c>
      <c r="O11" s="75">
        <v>8829.4519556241303</v>
      </c>
      <c r="P11" s="7"/>
      <c r="Q11" s="76">
        <v>1</v>
      </c>
      <c r="R11" s="76">
        <v>0.1875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6.48</v>
      </c>
      <c r="K12" s="80">
        <v>2.9700000000000001E-2</v>
      </c>
      <c r="L12" s="81">
        <v>9324472.1300000008</v>
      </c>
      <c r="N12" s="81">
        <v>21.871120000000001</v>
      </c>
      <c r="O12" s="81">
        <v>8820.1704434019994</v>
      </c>
      <c r="Q12" s="80">
        <v>0.99890000000000001</v>
      </c>
      <c r="R12" s="80">
        <v>0.18729999999999999</v>
      </c>
    </row>
    <row r="13" spans="2:53">
      <c r="B13" s="79" t="s">
        <v>231</v>
      </c>
      <c r="C13" s="16"/>
      <c r="D13" s="16"/>
      <c r="H13" s="81">
        <v>5.26</v>
      </c>
      <c r="K13" s="80">
        <v>1.0200000000000001E-2</v>
      </c>
      <c r="L13" s="81">
        <v>2976764.15</v>
      </c>
      <c r="N13" s="81">
        <v>0</v>
      </c>
      <c r="O13" s="81">
        <v>3283.5433747070001</v>
      </c>
      <c r="Q13" s="80">
        <v>0.37190000000000001</v>
      </c>
      <c r="R13" s="80">
        <v>6.9699999999999998E-2</v>
      </c>
    </row>
    <row r="14" spans="2:53">
      <c r="B14" s="79" t="s">
        <v>232</v>
      </c>
      <c r="C14" s="16"/>
      <c r="D14" s="16"/>
      <c r="H14" s="81">
        <v>5.26</v>
      </c>
      <c r="K14" s="80">
        <v>1.0200000000000001E-2</v>
      </c>
      <c r="L14" s="81">
        <v>2976764.15</v>
      </c>
      <c r="N14" s="81">
        <v>0</v>
      </c>
      <c r="O14" s="81">
        <v>3283.5433747070001</v>
      </c>
      <c r="Q14" s="80">
        <v>0.37190000000000001</v>
      </c>
      <c r="R14" s="80">
        <v>6.9699999999999998E-2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1.3</v>
      </c>
      <c r="I15" t="s">
        <v>102</v>
      </c>
      <c r="J15" s="78">
        <v>0.04</v>
      </c>
      <c r="K15" s="78">
        <v>1.09E-2</v>
      </c>
      <c r="L15" s="77">
        <v>263763.43</v>
      </c>
      <c r="M15" s="77">
        <v>143.41999999999999</v>
      </c>
      <c r="N15" s="77">
        <v>0</v>
      </c>
      <c r="O15" s="77">
        <v>378.28951130600001</v>
      </c>
      <c r="P15" s="78">
        <v>0</v>
      </c>
      <c r="Q15" s="78">
        <v>4.2799999999999998E-2</v>
      </c>
      <c r="R15" s="78">
        <v>8.0000000000000002E-3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4.0999999999999996</v>
      </c>
      <c r="I16" t="s">
        <v>102</v>
      </c>
      <c r="J16" s="78">
        <v>7.4999999999999997E-3</v>
      </c>
      <c r="K16" s="78">
        <v>9.7000000000000003E-3</v>
      </c>
      <c r="L16" s="77">
        <v>201883.78</v>
      </c>
      <c r="M16" s="77">
        <v>109.89</v>
      </c>
      <c r="N16" s="77">
        <v>0</v>
      </c>
      <c r="O16" s="77">
        <v>221.850085842</v>
      </c>
      <c r="P16" s="78">
        <v>0</v>
      </c>
      <c r="Q16" s="78">
        <v>2.5100000000000001E-2</v>
      </c>
      <c r="R16" s="78">
        <v>4.7000000000000002E-3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19.809999999999999</v>
      </c>
      <c r="I17" t="s">
        <v>102</v>
      </c>
      <c r="J17" s="78">
        <v>0.01</v>
      </c>
      <c r="K17" s="78">
        <v>1.09E-2</v>
      </c>
      <c r="L17" s="77">
        <v>23224.23</v>
      </c>
      <c r="M17" s="77">
        <v>108.82</v>
      </c>
      <c r="N17" s="77">
        <v>0</v>
      </c>
      <c r="O17" s="77">
        <v>25.272607086000001</v>
      </c>
      <c r="P17" s="78">
        <v>0</v>
      </c>
      <c r="Q17" s="78">
        <v>2.8999999999999998E-3</v>
      </c>
      <c r="R17" s="78">
        <v>5.0000000000000001E-4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7">
        <v>0.5</v>
      </c>
      <c r="I18" t="s">
        <v>102</v>
      </c>
      <c r="J18" s="78">
        <v>1.7500000000000002E-2</v>
      </c>
      <c r="K18" s="78">
        <v>3.7000000000000002E-3</v>
      </c>
      <c r="L18" s="77">
        <v>25809.9</v>
      </c>
      <c r="M18" s="77">
        <v>112.65</v>
      </c>
      <c r="N18" s="77">
        <v>0</v>
      </c>
      <c r="O18" s="77">
        <v>29.07485235</v>
      </c>
      <c r="P18" s="78">
        <v>0</v>
      </c>
      <c r="Q18" s="78">
        <v>3.3E-3</v>
      </c>
      <c r="R18" s="78">
        <v>5.9999999999999995E-4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7">
        <v>2.57</v>
      </c>
      <c r="I19" t="s">
        <v>102</v>
      </c>
      <c r="J19" s="78">
        <v>7.4999999999999997E-3</v>
      </c>
      <c r="K19" s="78">
        <v>1.09E-2</v>
      </c>
      <c r="L19" s="77">
        <v>503662.34</v>
      </c>
      <c r="M19" s="77">
        <v>108.91</v>
      </c>
      <c r="N19" s="77">
        <v>0</v>
      </c>
      <c r="O19" s="77">
        <v>548.53865449399996</v>
      </c>
      <c r="P19" s="78">
        <v>0</v>
      </c>
      <c r="Q19" s="78">
        <v>6.2100000000000002E-2</v>
      </c>
      <c r="R19" s="78">
        <v>1.1599999999999999E-2</v>
      </c>
    </row>
    <row r="20" spans="2:18">
      <c r="B20" t="s">
        <v>249</v>
      </c>
      <c r="C20" t="s">
        <v>250</v>
      </c>
      <c r="D20" t="s">
        <v>100</v>
      </c>
      <c r="E20" t="s">
        <v>235</v>
      </c>
      <c r="G20" t="s">
        <v>251</v>
      </c>
      <c r="H20" s="77">
        <v>8.64</v>
      </c>
      <c r="I20" t="s">
        <v>102</v>
      </c>
      <c r="J20" s="78">
        <v>1E-3</v>
      </c>
      <c r="K20" s="78">
        <v>9.9000000000000008E-3</v>
      </c>
      <c r="L20" s="77">
        <v>537464.86</v>
      </c>
      <c r="M20" s="77">
        <v>101.05</v>
      </c>
      <c r="N20" s="77">
        <v>0</v>
      </c>
      <c r="O20" s="77">
        <v>543.10824103000004</v>
      </c>
      <c r="P20" s="78">
        <v>0</v>
      </c>
      <c r="Q20" s="78">
        <v>6.1499999999999999E-2</v>
      </c>
      <c r="R20" s="78">
        <v>1.15E-2</v>
      </c>
    </row>
    <row r="21" spans="2:18">
      <c r="B21" t="s">
        <v>252</v>
      </c>
      <c r="C21" t="s">
        <v>253</v>
      </c>
      <c r="D21" t="s">
        <v>100</v>
      </c>
      <c r="E21" t="s">
        <v>235</v>
      </c>
      <c r="G21" t="s">
        <v>254</v>
      </c>
      <c r="H21" s="77">
        <v>26.53</v>
      </c>
      <c r="I21" t="s">
        <v>102</v>
      </c>
      <c r="J21" s="78">
        <v>5.0000000000000001E-3</v>
      </c>
      <c r="K21" s="78">
        <v>1.14E-2</v>
      </c>
      <c r="L21" s="77">
        <v>78904.2</v>
      </c>
      <c r="M21" s="77">
        <v>92.07</v>
      </c>
      <c r="N21" s="77">
        <v>0</v>
      </c>
      <c r="O21" s="77">
        <v>72.647096939999997</v>
      </c>
      <c r="P21" s="78">
        <v>0</v>
      </c>
      <c r="Q21" s="78">
        <v>8.2000000000000007E-3</v>
      </c>
      <c r="R21" s="78">
        <v>1.5E-3</v>
      </c>
    </row>
    <row r="22" spans="2:18">
      <c r="B22" t="s">
        <v>255</v>
      </c>
      <c r="C22" t="s">
        <v>256</v>
      </c>
      <c r="D22" t="s">
        <v>100</v>
      </c>
      <c r="E22" t="s">
        <v>235</v>
      </c>
      <c r="G22" t="s">
        <v>257</v>
      </c>
      <c r="H22" s="77">
        <v>15.02</v>
      </c>
      <c r="I22" t="s">
        <v>102</v>
      </c>
      <c r="J22" s="78">
        <v>2.75E-2</v>
      </c>
      <c r="K22" s="78">
        <v>1.0699999999999999E-2</v>
      </c>
      <c r="L22" s="77">
        <v>41578.339999999997</v>
      </c>
      <c r="M22" s="77">
        <v>151.12</v>
      </c>
      <c r="N22" s="77">
        <v>0</v>
      </c>
      <c r="O22" s="77">
        <v>62.833187408000001</v>
      </c>
      <c r="P22" s="78">
        <v>0</v>
      </c>
      <c r="Q22" s="78">
        <v>7.1000000000000004E-3</v>
      </c>
      <c r="R22" s="78">
        <v>1.2999999999999999E-3</v>
      </c>
    </row>
    <row r="23" spans="2:18">
      <c r="B23" t="s">
        <v>258</v>
      </c>
      <c r="C23" t="s">
        <v>259</v>
      </c>
      <c r="D23" t="s">
        <v>100</v>
      </c>
      <c r="E23" t="s">
        <v>235</v>
      </c>
      <c r="G23" t="s">
        <v>236</v>
      </c>
      <c r="H23" s="77">
        <v>10.67</v>
      </c>
      <c r="I23" t="s">
        <v>102</v>
      </c>
      <c r="J23" s="78">
        <v>0.04</v>
      </c>
      <c r="K23" s="78">
        <v>1.04E-2</v>
      </c>
      <c r="L23" s="77">
        <v>27913.22</v>
      </c>
      <c r="M23" s="77">
        <v>181.01</v>
      </c>
      <c r="N23" s="77">
        <v>0</v>
      </c>
      <c r="O23" s="77">
        <v>50.525719522000003</v>
      </c>
      <c r="P23" s="78">
        <v>0</v>
      </c>
      <c r="Q23" s="78">
        <v>5.7000000000000002E-3</v>
      </c>
      <c r="R23" s="78">
        <v>1.1000000000000001E-3</v>
      </c>
    </row>
    <row r="24" spans="2:18">
      <c r="B24" t="s">
        <v>260</v>
      </c>
      <c r="C24" t="s">
        <v>261</v>
      </c>
      <c r="D24" t="s">
        <v>100</v>
      </c>
      <c r="E24" t="s">
        <v>235</v>
      </c>
      <c r="G24" t="s">
        <v>262</v>
      </c>
      <c r="H24" s="77">
        <v>6.07</v>
      </c>
      <c r="I24" t="s">
        <v>102</v>
      </c>
      <c r="J24" s="78">
        <v>5.0000000000000001E-3</v>
      </c>
      <c r="K24" s="78">
        <v>9.4000000000000004E-3</v>
      </c>
      <c r="L24" s="77">
        <v>456860.76</v>
      </c>
      <c r="M24" s="77">
        <v>106.67</v>
      </c>
      <c r="N24" s="77">
        <v>0</v>
      </c>
      <c r="O24" s="77">
        <v>487.33337269200001</v>
      </c>
      <c r="P24" s="78">
        <v>0</v>
      </c>
      <c r="Q24" s="78">
        <v>5.5199999999999999E-2</v>
      </c>
      <c r="R24" s="78">
        <v>1.04E-2</v>
      </c>
    </row>
    <row r="25" spans="2:18">
      <c r="B25" t="s">
        <v>263</v>
      </c>
      <c r="C25" t="s">
        <v>264</v>
      </c>
      <c r="D25" t="s">
        <v>100</v>
      </c>
      <c r="E25" t="s">
        <v>235</v>
      </c>
      <c r="G25" t="s">
        <v>265</v>
      </c>
      <c r="H25" s="77">
        <v>3.33</v>
      </c>
      <c r="I25" t="s">
        <v>102</v>
      </c>
      <c r="J25" s="78">
        <v>1E-3</v>
      </c>
      <c r="K25" s="78">
        <v>1.01E-2</v>
      </c>
      <c r="L25" s="77">
        <v>815699.09</v>
      </c>
      <c r="M25" s="77">
        <v>105.93</v>
      </c>
      <c r="N25" s="77">
        <v>0</v>
      </c>
      <c r="O25" s="77">
        <v>864.070046037</v>
      </c>
      <c r="P25" s="78">
        <v>0</v>
      </c>
      <c r="Q25" s="78">
        <v>9.7900000000000001E-2</v>
      </c>
      <c r="R25" s="78">
        <v>1.84E-2</v>
      </c>
    </row>
    <row r="26" spans="2:18">
      <c r="B26" s="79" t="s">
        <v>266</v>
      </c>
      <c r="C26" s="16"/>
      <c r="D26" s="16"/>
      <c r="H26" s="81">
        <v>7.2</v>
      </c>
      <c r="K26" s="80">
        <v>4.1200000000000001E-2</v>
      </c>
      <c r="L26" s="81">
        <v>6347707.9800000004</v>
      </c>
      <c r="N26" s="81">
        <v>21.871120000000001</v>
      </c>
      <c r="O26" s="81">
        <v>5536.6270686950002</v>
      </c>
      <c r="Q26" s="80">
        <v>0.62709999999999999</v>
      </c>
      <c r="R26" s="80">
        <v>0.1176</v>
      </c>
    </row>
    <row r="27" spans="2:18">
      <c r="B27" s="79" t="s">
        <v>267</v>
      </c>
      <c r="C27" s="16"/>
      <c r="D27" s="16"/>
      <c r="H27" s="81">
        <v>0.75</v>
      </c>
      <c r="K27" s="80">
        <v>4.5699999999999998E-2</v>
      </c>
      <c r="L27" s="81">
        <v>1369189.33</v>
      </c>
      <c r="N27" s="81">
        <v>0</v>
      </c>
      <c r="O27" s="81">
        <v>1324.3751097639999</v>
      </c>
      <c r="Q27" s="80">
        <v>0.15</v>
      </c>
      <c r="R27" s="80">
        <v>2.81E-2</v>
      </c>
    </row>
    <row r="28" spans="2:18">
      <c r="B28" t="s">
        <v>268</v>
      </c>
      <c r="C28" t="s">
        <v>269</v>
      </c>
      <c r="D28" t="s">
        <v>100</v>
      </c>
      <c r="E28" t="s">
        <v>235</v>
      </c>
      <c r="G28" t="s">
        <v>270</v>
      </c>
      <c r="H28" s="77">
        <v>0.53</v>
      </c>
      <c r="I28" t="s">
        <v>102</v>
      </c>
      <c r="J28" s="78">
        <v>0</v>
      </c>
      <c r="K28" s="78">
        <v>4.5400000000000003E-2</v>
      </c>
      <c r="L28" s="77">
        <v>95200.5</v>
      </c>
      <c r="M28" s="77">
        <v>97.67</v>
      </c>
      <c r="N28" s="77">
        <v>0</v>
      </c>
      <c r="O28" s="77">
        <v>92.982328350000003</v>
      </c>
      <c r="P28" s="78">
        <v>0</v>
      </c>
      <c r="Q28" s="78">
        <v>1.0500000000000001E-2</v>
      </c>
      <c r="R28" s="78">
        <v>2E-3</v>
      </c>
    </row>
    <row r="29" spans="2:18">
      <c r="B29" t="s">
        <v>271</v>
      </c>
      <c r="C29" t="s">
        <v>272</v>
      </c>
      <c r="D29" t="s">
        <v>100</v>
      </c>
      <c r="E29" t="s">
        <v>235</v>
      </c>
      <c r="G29" t="s">
        <v>270</v>
      </c>
      <c r="H29" s="77">
        <v>0.61</v>
      </c>
      <c r="I29" t="s">
        <v>102</v>
      </c>
      <c r="J29" s="78">
        <v>0</v>
      </c>
      <c r="K29" s="78">
        <v>4.5900000000000003E-2</v>
      </c>
      <c r="L29" s="77">
        <v>222483.99</v>
      </c>
      <c r="M29" s="77">
        <v>97.31</v>
      </c>
      <c r="N29" s="77">
        <v>0</v>
      </c>
      <c r="O29" s="77">
        <v>216.49917066899999</v>
      </c>
      <c r="P29" s="78">
        <v>0</v>
      </c>
      <c r="Q29" s="78">
        <v>2.4500000000000001E-2</v>
      </c>
      <c r="R29" s="78">
        <v>4.5999999999999999E-3</v>
      </c>
    </row>
    <row r="30" spans="2:18">
      <c r="B30" t="s">
        <v>273</v>
      </c>
      <c r="C30" t="s">
        <v>274</v>
      </c>
      <c r="D30" t="s">
        <v>100</v>
      </c>
      <c r="E30" t="s">
        <v>235</v>
      </c>
      <c r="G30" t="s">
        <v>275</v>
      </c>
      <c r="H30" s="77">
        <v>0.76</v>
      </c>
      <c r="I30" t="s">
        <v>102</v>
      </c>
      <c r="J30" s="78">
        <v>0</v>
      </c>
      <c r="K30" s="78">
        <v>4.5600000000000002E-2</v>
      </c>
      <c r="L30" s="77">
        <v>217421</v>
      </c>
      <c r="M30" s="77">
        <v>96.66</v>
      </c>
      <c r="N30" s="77">
        <v>0</v>
      </c>
      <c r="O30" s="77">
        <v>210.15913860000001</v>
      </c>
      <c r="P30" s="78">
        <v>0</v>
      </c>
      <c r="Q30" s="78">
        <v>2.3800000000000002E-2</v>
      </c>
      <c r="R30" s="78">
        <v>4.4999999999999997E-3</v>
      </c>
    </row>
    <row r="31" spans="2:18">
      <c r="B31" t="s">
        <v>276</v>
      </c>
      <c r="C31" t="s">
        <v>277</v>
      </c>
      <c r="D31" t="s">
        <v>100</v>
      </c>
      <c r="E31" t="s">
        <v>235</v>
      </c>
      <c r="G31" t="s">
        <v>278</v>
      </c>
      <c r="H31" s="77">
        <v>0.86</v>
      </c>
      <c r="I31" t="s">
        <v>102</v>
      </c>
      <c r="J31" s="78">
        <v>0</v>
      </c>
      <c r="K31" s="78">
        <v>4.5600000000000002E-2</v>
      </c>
      <c r="L31" s="77">
        <v>203819.55</v>
      </c>
      <c r="M31" s="77">
        <v>96.25</v>
      </c>
      <c r="N31" s="77">
        <v>0</v>
      </c>
      <c r="O31" s="77">
        <v>196.176316875</v>
      </c>
      <c r="P31" s="78">
        <v>0</v>
      </c>
      <c r="Q31" s="78">
        <v>2.2200000000000001E-2</v>
      </c>
      <c r="R31" s="78">
        <v>4.1999999999999997E-3</v>
      </c>
    </row>
    <row r="32" spans="2:18">
      <c r="B32" t="s">
        <v>279</v>
      </c>
      <c r="C32" t="s">
        <v>280</v>
      </c>
      <c r="D32" t="s">
        <v>100</v>
      </c>
      <c r="E32" t="s">
        <v>235</v>
      </c>
      <c r="G32" t="s">
        <v>281</v>
      </c>
      <c r="H32" s="77">
        <v>0.94</v>
      </c>
      <c r="I32" t="s">
        <v>102</v>
      </c>
      <c r="J32" s="78">
        <v>0</v>
      </c>
      <c r="K32" s="78">
        <v>4.5699999999999998E-2</v>
      </c>
      <c r="L32" s="77">
        <v>313405.08</v>
      </c>
      <c r="M32" s="77">
        <v>95.93</v>
      </c>
      <c r="N32" s="77">
        <v>0</v>
      </c>
      <c r="O32" s="77">
        <v>300.64949324399998</v>
      </c>
      <c r="P32" s="78">
        <v>0</v>
      </c>
      <c r="Q32" s="78">
        <v>3.4099999999999998E-2</v>
      </c>
      <c r="R32" s="78">
        <v>6.4000000000000003E-3</v>
      </c>
    </row>
    <row r="33" spans="2:18">
      <c r="B33" t="s">
        <v>282</v>
      </c>
      <c r="C33" t="s">
        <v>283</v>
      </c>
      <c r="D33" t="s">
        <v>100</v>
      </c>
      <c r="E33" t="s">
        <v>235</v>
      </c>
      <c r="G33" t="s">
        <v>284</v>
      </c>
      <c r="H33" s="77">
        <v>0.09</v>
      </c>
      <c r="I33" t="s">
        <v>102</v>
      </c>
      <c r="J33" s="78">
        <v>0</v>
      </c>
      <c r="K33" s="78">
        <v>4.07E-2</v>
      </c>
      <c r="L33" s="77">
        <v>4.3</v>
      </c>
      <c r="M33" s="77">
        <v>99.64</v>
      </c>
      <c r="N33" s="77">
        <v>0</v>
      </c>
      <c r="O33" s="77">
        <v>4.28452E-3</v>
      </c>
      <c r="P33" s="78">
        <v>0</v>
      </c>
      <c r="Q33" s="78">
        <v>0</v>
      </c>
      <c r="R33" s="78">
        <v>0</v>
      </c>
    </row>
    <row r="34" spans="2:18">
      <c r="B34" t="s">
        <v>285</v>
      </c>
      <c r="C34" t="s">
        <v>286</v>
      </c>
      <c r="D34" t="s">
        <v>100</v>
      </c>
      <c r="E34" t="s">
        <v>235</v>
      </c>
      <c r="G34" t="s">
        <v>287</v>
      </c>
      <c r="H34" s="77">
        <v>0.68</v>
      </c>
      <c r="I34" t="s">
        <v>102</v>
      </c>
      <c r="J34" s="78">
        <v>0</v>
      </c>
      <c r="K34" s="78">
        <v>4.5900000000000003E-2</v>
      </c>
      <c r="L34" s="77">
        <v>259495.56</v>
      </c>
      <c r="M34" s="77">
        <v>96.97</v>
      </c>
      <c r="N34" s="77">
        <v>0</v>
      </c>
      <c r="O34" s="77">
        <v>251.63284453200001</v>
      </c>
      <c r="P34" s="78">
        <v>0</v>
      </c>
      <c r="Q34" s="78">
        <v>2.8500000000000001E-2</v>
      </c>
      <c r="R34" s="78">
        <v>5.3E-3</v>
      </c>
    </row>
    <row r="35" spans="2:18">
      <c r="B35" t="s">
        <v>288</v>
      </c>
      <c r="C35" t="s">
        <v>289</v>
      </c>
      <c r="D35" t="s">
        <v>100</v>
      </c>
      <c r="E35" t="s">
        <v>235</v>
      </c>
      <c r="G35" t="s">
        <v>270</v>
      </c>
      <c r="H35" s="77">
        <v>0.34</v>
      </c>
      <c r="I35" t="s">
        <v>102</v>
      </c>
      <c r="J35" s="78">
        <v>0</v>
      </c>
      <c r="K35" s="78">
        <v>4.4200000000000003E-2</v>
      </c>
      <c r="L35" s="77">
        <v>456.96</v>
      </c>
      <c r="M35" s="77">
        <v>98.54</v>
      </c>
      <c r="N35" s="77">
        <v>0</v>
      </c>
      <c r="O35" s="77">
        <v>0.45028838399999999</v>
      </c>
      <c r="P35" s="78">
        <v>0</v>
      </c>
      <c r="Q35" s="78">
        <v>1E-4</v>
      </c>
      <c r="R35" s="78">
        <v>0</v>
      </c>
    </row>
    <row r="36" spans="2:18">
      <c r="B36" t="s">
        <v>290</v>
      </c>
      <c r="C36" t="s">
        <v>291</v>
      </c>
      <c r="D36" t="s">
        <v>100</v>
      </c>
      <c r="E36" t="s">
        <v>235</v>
      </c>
      <c r="G36" t="s">
        <v>270</v>
      </c>
      <c r="H36" s="77">
        <v>0.44</v>
      </c>
      <c r="I36" t="s">
        <v>102</v>
      </c>
      <c r="J36" s="78">
        <v>0</v>
      </c>
      <c r="K36" s="78">
        <v>4.4999999999999998E-2</v>
      </c>
      <c r="L36" s="77">
        <v>56902.39</v>
      </c>
      <c r="M36" s="77">
        <v>98.1</v>
      </c>
      <c r="N36" s="77">
        <v>0</v>
      </c>
      <c r="O36" s="77">
        <v>55.821244589999999</v>
      </c>
      <c r="P36" s="78">
        <v>0</v>
      </c>
      <c r="Q36" s="78">
        <v>6.3E-3</v>
      </c>
      <c r="R36" s="78">
        <v>1.1999999999999999E-3</v>
      </c>
    </row>
    <row r="37" spans="2:18">
      <c r="B37" s="79" t="s">
        <v>292</v>
      </c>
      <c r="C37" s="16"/>
      <c r="D37" s="16"/>
      <c r="H37" s="81">
        <v>9.26</v>
      </c>
      <c r="K37" s="80">
        <v>3.9800000000000002E-2</v>
      </c>
      <c r="L37" s="81">
        <v>4959618.66</v>
      </c>
      <c r="N37" s="81">
        <v>21.871120000000001</v>
      </c>
      <c r="O37" s="81">
        <v>4193.4086532370002</v>
      </c>
      <c r="Q37" s="80">
        <v>0.47489999999999999</v>
      </c>
      <c r="R37" s="80">
        <v>8.9099999999999999E-2</v>
      </c>
    </row>
    <row r="38" spans="2:18">
      <c r="B38" t="s">
        <v>293</v>
      </c>
      <c r="C38" t="s">
        <v>294</v>
      </c>
      <c r="D38" t="s">
        <v>100</v>
      </c>
      <c r="E38" t="s">
        <v>235</v>
      </c>
      <c r="G38" t="s">
        <v>295</v>
      </c>
      <c r="H38" s="77">
        <v>5.16</v>
      </c>
      <c r="I38" t="s">
        <v>102</v>
      </c>
      <c r="J38" s="78">
        <v>2.2499999999999999E-2</v>
      </c>
      <c r="K38" s="78">
        <v>3.7499999999999999E-2</v>
      </c>
      <c r="L38" s="77">
        <v>663268.43999999994</v>
      </c>
      <c r="M38" s="77">
        <v>93.8</v>
      </c>
      <c r="N38" s="77">
        <v>0</v>
      </c>
      <c r="O38" s="77">
        <v>622.14579672000002</v>
      </c>
      <c r="P38" s="78">
        <v>0</v>
      </c>
      <c r="Q38" s="78">
        <v>7.0499999999999993E-2</v>
      </c>
      <c r="R38" s="78">
        <v>1.32E-2</v>
      </c>
    </row>
    <row r="39" spans="2:18">
      <c r="B39" t="s">
        <v>296</v>
      </c>
      <c r="C39" t="s">
        <v>297</v>
      </c>
      <c r="D39" t="s">
        <v>100</v>
      </c>
      <c r="E39" t="s">
        <v>235</v>
      </c>
      <c r="G39" t="s">
        <v>251</v>
      </c>
      <c r="H39" s="77">
        <v>2.9</v>
      </c>
      <c r="I39" t="s">
        <v>102</v>
      </c>
      <c r="J39" s="78">
        <v>5.0000000000000001E-3</v>
      </c>
      <c r="K39" s="78">
        <v>3.95E-2</v>
      </c>
      <c r="L39" s="77">
        <v>22798.04</v>
      </c>
      <c r="M39" s="77">
        <v>90.72</v>
      </c>
      <c r="N39" s="77">
        <v>0</v>
      </c>
      <c r="O39" s="77">
        <v>20.682381887999998</v>
      </c>
      <c r="P39" s="78">
        <v>0</v>
      </c>
      <c r="Q39" s="78">
        <v>2.3E-3</v>
      </c>
      <c r="R39" s="78">
        <v>4.0000000000000002E-4</v>
      </c>
    </row>
    <row r="40" spans="2:18">
      <c r="B40" t="s">
        <v>298</v>
      </c>
      <c r="C40" t="s">
        <v>299</v>
      </c>
      <c r="D40" t="s">
        <v>100</v>
      </c>
      <c r="E40" t="s">
        <v>235</v>
      </c>
      <c r="G40" t="s">
        <v>300</v>
      </c>
      <c r="H40" s="77">
        <v>3.88</v>
      </c>
      <c r="I40" t="s">
        <v>102</v>
      </c>
      <c r="J40" s="78">
        <v>0.02</v>
      </c>
      <c r="K40" s="78">
        <v>3.8100000000000002E-2</v>
      </c>
      <c r="L40" s="77">
        <v>58186.55</v>
      </c>
      <c r="M40" s="77">
        <v>93.4</v>
      </c>
      <c r="N40" s="77">
        <v>1.1637299999999999</v>
      </c>
      <c r="O40" s="77">
        <v>55.509967699999997</v>
      </c>
      <c r="P40" s="78">
        <v>0</v>
      </c>
      <c r="Q40" s="78">
        <v>6.3E-3</v>
      </c>
      <c r="R40" s="78">
        <v>1.1999999999999999E-3</v>
      </c>
    </row>
    <row r="41" spans="2:18">
      <c r="B41" t="s">
        <v>301</v>
      </c>
      <c r="C41" t="s">
        <v>302</v>
      </c>
      <c r="D41" t="s">
        <v>100</v>
      </c>
      <c r="E41" t="s">
        <v>235</v>
      </c>
      <c r="G41" t="s">
        <v>303</v>
      </c>
      <c r="H41" s="77">
        <v>16.05</v>
      </c>
      <c r="I41" t="s">
        <v>102</v>
      </c>
      <c r="J41" s="78">
        <v>3.7499999999999999E-2</v>
      </c>
      <c r="K41" s="78">
        <v>4.0300000000000002E-2</v>
      </c>
      <c r="L41" s="77">
        <v>292461.2</v>
      </c>
      <c r="M41" s="77">
        <v>95.77</v>
      </c>
      <c r="N41" s="77">
        <v>10.25329</v>
      </c>
      <c r="O41" s="77">
        <v>290.34338123999999</v>
      </c>
      <c r="P41" s="78">
        <v>0</v>
      </c>
      <c r="Q41" s="78">
        <v>3.2899999999999999E-2</v>
      </c>
      <c r="R41" s="78">
        <v>6.1999999999999998E-3</v>
      </c>
    </row>
    <row r="42" spans="2:18">
      <c r="B42" t="s">
        <v>304</v>
      </c>
      <c r="C42" t="s">
        <v>305</v>
      </c>
      <c r="D42" t="s">
        <v>100</v>
      </c>
      <c r="E42" t="s">
        <v>235</v>
      </c>
      <c r="G42" t="s">
        <v>306</v>
      </c>
      <c r="H42" s="77">
        <v>0.33</v>
      </c>
      <c r="I42" t="s">
        <v>102</v>
      </c>
      <c r="J42" s="78">
        <v>1.5E-3</v>
      </c>
      <c r="K42" s="78">
        <v>4.3999999999999997E-2</v>
      </c>
      <c r="L42" s="77">
        <v>20698.080000000002</v>
      </c>
      <c r="M42" s="77">
        <v>98.72</v>
      </c>
      <c r="N42" s="77">
        <v>0</v>
      </c>
      <c r="O42" s="77">
        <v>20.433144576</v>
      </c>
      <c r="P42" s="78">
        <v>0</v>
      </c>
      <c r="Q42" s="78">
        <v>2.3E-3</v>
      </c>
      <c r="R42" s="78">
        <v>4.0000000000000002E-4</v>
      </c>
    </row>
    <row r="43" spans="2:18">
      <c r="B43" t="s">
        <v>307</v>
      </c>
      <c r="C43" t="s">
        <v>308</v>
      </c>
      <c r="D43" t="s">
        <v>100</v>
      </c>
      <c r="E43" t="s">
        <v>235</v>
      </c>
      <c r="G43" t="s">
        <v>309</v>
      </c>
      <c r="H43" s="77">
        <v>2.37</v>
      </c>
      <c r="I43" t="s">
        <v>102</v>
      </c>
      <c r="J43" s="78">
        <v>1.7500000000000002E-2</v>
      </c>
      <c r="K43" s="78">
        <v>4.0099999999999997E-2</v>
      </c>
      <c r="L43" s="77">
        <v>12451.98</v>
      </c>
      <c r="M43" s="77">
        <v>95.89</v>
      </c>
      <c r="N43" s="77">
        <v>0</v>
      </c>
      <c r="O43" s="77">
        <v>11.940203622</v>
      </c>
      <c r="P43" s="78">
        <v>0</v>
      </c>
      <c r="Q43" s="78">
        <v>1.4E-3</v>
      </c>
      <c r="R43" s="78">
        <v>2.9999999999999997E-4</v>
      </c>
    </row>
    <row r="44" spans="2:18">
      <c r="B44" t="s">
        <v>310</v>
      </c>
      <c r="C44" t="s">
        <v>311</v>
      </c>
      <c r="D44" t="s">
        <v>100</v>
      </c>
      <c r="E44" t="s">
        <v>235</v>
      </c>
      <c r="G44" t="s">
        <v>312</v>
      </c>
      <c r="H44" s="77">
        <v>18.96</v>
      </c>
      <c r="I44" t="s">
        <v>102</v>
      </c>
      <c r="J44" s="78">
        <v>2.8000000000000001E-2</v>
      </c>
      <c r="K44" s="78">
        <v>4.0899999999999999E-2</v>
      </c>
      <c r="L44" s="77">
        <v>399647.43</v>
      </c>
      <c r="M44" s="77">
        <v>79</v>
      </c>
      <c r="N44" s="77">
        <v>0</v>
      </c>
      <c r="O44" s="77">
        <v>315.7214697</v>
      </c>
      <c r="P44" s="78">
        <v>1E-4</v>
      </c>
      <c r="Q44" s="78">
        <v>3.5799999999999998E-2</v>
      </c>
      <c r="R44" s="78">
        <v>6.7000000000000002E-3</v>
      </c>
    </row>
    <row r="45" spans="2:18">
      <c r="B45" t="s">
        <v>313</v>
      </c>
      <c r="C45" t="s">
        <v>314</v>
      </c>
      <c r="D45" t="s">
        <v>100</v>
      </c>
      <c r="E45" t="s">
        <v>235</v>
      </c>
      <c r="G45" t="s">
        <v>236</v>
      </c>
      <c r="H45" s="77">
        <v>0.04</v>
      </c>
      <c r="I45" t="s">
        <v>102</v>
      </c>
      <c r="J45" s="78">
        <v>4.2500000000000003E-2</v>
      </c>
      <c r="K45" s="78">
        <v>0.81420000000000003</v>
      </c>
      <c r="L45" s="77">
        <v>7185.28</v>
      </c>
      <c r="M45" s="77">
        <v>104.08</v>
      </c>
      <c r="N45" s="77">
        <v>0</v>
      </c>
      <c r="O45" s="77">
        <v>7.4784394240000003</v>
      </c>
      <c r="P45" s="78">
        <v>0</v>
      </c>
      <c r="Q45" s="78">
        <v>8.0000000000000004E-4</v>
      </c>
      <c r="R45" s="78">
        <v>2.0000000000000001E-4</v>
      </c>
    </row>
    <row r="46" spans="2:18">
      <c r="B46" t="s">
        <v>315</v>
      </c>
      <c r="C46" t="s">
        <v>316</v>
      </c>
      <c r="D46" t="s">
        <v>100</v>
      </c>
      <c r="E46" t="s">
        <v>235</v>
      </c>
      <c r="G46" t="s">
        <v>317</v>
      </c>
      <c r="H46" s="77">
        <v>1</v>
      </c>
      <c r="I46" t="s">
        <v>102</v>
      </c>
      <c r="J46" s="78">
        <v>3.7499999999999999E-2</v>
      </c>
      <c r="K46" s="78">
        <v>4.2700000000000002E-2</v>
      </c>
      <c r="L46" s="77">
        <v>24430.63</v>
      </c>
      <c r="M46" s="77">
        <v>99.5</v>
      </c>
      <c r="N46" s="77">
        <v>2.34416</v>
      </c>
      <c r="O46" s="77">
        <v>26.65263685</v>
      </c>
      <c r="P46" s="78">
        <v>0</v>
      </c>
      <c r="Q46" s="78">
        <v>3.0000000000000001E-3</v>
      </c>
      <c r="R46" s="78">
        <v>5.9999999999999995E-4</v>
      </c>
    </row>
    <row r="47" spans="2:18">
      <c r="B47" t="s">
        <v>318</v>
      </c>
      <c r="C47" t="s">
        <v>319</v>
      </c>
      <c r="D47" t="s">
        <v>100</v>
      </c>
      <c r="E47" t="s">
        <v>235</v>
      </c>
      <c r="G47" t="s">
        <v>317</v>
      </c>
      <c r="H47" s="77">
        <v>12.72</v>
      </c>
      <c r="I47" t="s">
        <v>102</v>
      </c>
      <c r="J47" s="78">
        <v>5.5E-2</v>
      </c>
      <c r="K47" s="78">
        <v>3.9699999999999999E-2</v>
      </c>
      <c r="L47" s="77">
        <v>2360.9699999999998</v>
      </c>
      <c r="M47" s="77">
        <v>120.91</v>
      </c>
      <c r="N47" s="77">
        <v>0</v>
      </c>
      <c r="O47" s="77">
        <v>2.8546488270000001</v>
      </c>
      <c r="P47" s="78">
        <v>0</v>
      </c>
      <c r="Q47" s="78">
        <v>2.9999999999999997E-4</v>
      </c>
      <c r="R47" s="78">
        <v>1E-4</v>
      </c>
    </row>
    <row r="48" spans="2:18">
      <c r="B48" t="s">
        <v>320</v>
      </c>
      <c r="C48" t="s">
        <v>321</v>
      </c>
      <c r="D48" t="s">
        <v>100</v>
      </c>
      <c r="E48" t="s">
        <v>235</v>
      </c>
      <c r="G48" t="s">
        <v>251</v>
      </c>
      <c r="H48" s="77">
        <v>1.58</v>
      </c>
      <c r="I48" t="s">
        <v>102</v>
      </c>
      <c r="J48" s="78">
        <v>4.0000000000000001E-3</v>
      </c>
      <c r="K48" s="78">
        <v>4.2299999999999997E-2</v>
      </c>
      <c r="L48" s="77">
        <v>64685.19</v>
      </c>
      <c r="M48" s="77">
        <v>94.4</v>
      </c>
      <c r="N48" s="77">
        <v>0</v>
      </c>
      <c r="O48" s="77">
        <v>61.062819359999999</v>
      </c>
      <c r="P48" s="78">
        <v>0</v>
      </c>
      <c r="Q48" s="78">
        <v>6.8999999999999999E-3</v>
      </c>
      <c r="R48" s="78">
        <v>1.2999999999999999E-3</v>
      </c>
    </row>
    <row r="49" spans="2:18">
      <c r="B49" t="s">
        <v>322</v>
      </c>
      <c r="C49" t="s">
        <v>323</v>
      </c>
      <c r="D49" t="s">
        <v>100</v>
      </c>
      <c r="E49" t="s">
        <v>235</v>
      </c>
      <c r="G49" t="s">
        <v>251</v>
      </c>
      <c r="H49" s="77">
        <v>2.0699999999999998</v>
      </c>
      <c r="I49" t="s">
        <v>102</v>
      </c>
      <c r="J49" s="78">
        <v>5.0000000000000001E-3</v>
      </c>
      <c r="K49" s="78">
        <v>4.07E-2</v>
      </c>
      <c r="L49" s="77">
        <v>27501.17</v>
      </c>
      <c r="M49" s="77">
        <v>93.45</v>
      </c>
      <c r="N49" s="77">
        <v>0</v>
      </c>
      <c r="O49" s="77">
        <v>25.699843365</v>
      </c>
      <c r="P49" s="78">
        <v>0</v>
      </c>
      <c r="Q49" s="78">
        <v>2.8999999999999998E-3</v>
      </c>
      <c r="R49" s="78">
        <v>5.0000000000000001E-4</v>
      </c>
    </row>
    <row r="50" spans="2:18">
      <c r="B50" t="s">
        <v>324</v>
      </c>
      <c r="C50" t="s">
        <v>325</v>
      </c>
      <c r="D50" t="s">
        <v>100</v>
      </c>
      <c r="E50" t="s">
        <v>235</v>
      </c>
      <c r="G50" t="s">
        <v>326</v>
      </c>
      <c r="H50" s="77">
        <v>6.78</v>
      </c>
      <c r="I50" t="s">
        <v>102</v>
      </c>
      <c r="J50" s="78">
        <v>0.01</v>
      </c>
      <c r="K50" s="78">
        <v>3.7400000000000003E-2</v>
      </c>
      <c r="L50" s="77">
        <v>810993.77</v>
      </c>
      <c r="M50" s="77">
        <v>83.41</v>
      </c>
      <c r="N50" s="77">
        <v>8.1099399999999999</v>
      </c>
      <c r="O50" s="77">
        <v>684.55984355700002</v>
      </c>
      <c r="P50" s="78">
        <v>0</v>
      </c>
      <c r="Q50" s="78">
        <v>7.7499999999999999E-2</v>
      </c>
      <c r="R50" s="78">
        <v>1.4500000000000001E-2</v>
      </c>
    </row>
    <row r="51" spans="2:18">
      <c r="B51" t="s">
        <v>327</v>
      </c>
      <c r="C51" t="s">
        <v>328</v>
      </c>
      <c r="D51" t="s">
        <v>100</v>
      </c>
      <c r="E51" t="s">
        <v>235</v>
      </c>
      <c r="G51" t="s">
        <v>329</v>
      </c>
      <c r="H51" s="77">
        <v>8.4499999999999993</v>
      </c>
      <c r="I51" t="s">
        <v>102</v>
      </c>
      <c r="J51" s="78">
        <v>1.2999999999999999E-2</v>
      </c>
      <c r="K51" s="78">
        <v>3.7499999999999999E-2</v>
      </c>
      <c r="L51" s="77">
        <v>1672597.66</v>
      </c>
      <c r="M51" s="77">
        <v>82.62</v>
      </c>
      <c r="N51" s="77">
        <v>0</v>
      </c>
      <c r="O51" s="77">
        <v>1381.900186692</v>
      </c>
      <c r="P51" s="78">
        <v>1E-4</v>
      </c>
      <c r="Q51" s="78">
        <v>0.1565</v>
      </c>
      <c r="R51" s="78">
        <v>2.93E-2</v>
      </c>
    </row>
    <row r="52" spans="2:18">
      <c r="B52" t="s">
        <v>330</v>
      </c>
      <c r="C52" t="s">
        <v>331</v>
      </c>
      <c r="D52" t="s">
        <v>100</v>
      </c>
      <c r="E52" t="s">
        <v>235</v>
      </c>
      <c r="G52" t="s">
        <v>332</v>
      </c>
      <c r="H52" s="77">
        <v>0.67</v>
      </c>
      <c r="I52" t="s">
        <v>102</v>
      </c>
      <c r="J52" s="78">
        <v>1.4999999999999999E-2</v>
      </c>
      <c r="K52" s="78">
        <v>4.3200000000000002E-2</v>
      </c>
      <c r="L52" s="77">
        <v>11337.68</v>
      </c>
      <c r="M52" s="77">
        <v>98.67</v>
      </c>
      <c r="N52" s="77">
        <v>0</v>
      </c>
      <c r="O52" s="77">
        <v>11.186888855999999</v>
      </c>
      <c r="P52" s="78">
        <v>0</v>
      </c>
      <c r="Q52" s="78">
        <v>1.2999999999999999E-3</v>
      </c>
      <c r="R52" s="78">
        <v>2.0000000000000001E-4</v>
      </c>
    </row>
    <row r="53" spans="2:18">
      <c r="B53" t="s">
        <v>333</v>
      </c>
      <c r="C53" t="s">
        <v>334</v>
      </c>
      <c r="D53" t="s">
        <v>100</v>
      </c>
      <c r="E53" t="s">
        <v>235</v>
      </c>
      <c r="G53" t="s">
        <v>335</v>
      </c>
      <c r="H53" s="77">
        <v>12.4</v>
      </c>
      <c r="I53" t="s">
        <v>102</v>
      </c>
      <c r="J53" s="78">
        <v>1.4999999999999999E-2</v>
      </c>
      <c r="K53" s="78">
        <v>3.9100000000000003E-2</v>
      </c>
      <c r="L53" s="77">
        <v>869014.59</v>
      </c>
      <c r="M53" s="77">
        <v>75.400000000000006</v>
      </c>
      <c r="N53" s="77">
        <v>0</v>
      </c>
      <c r="O53" s="77">
        <v>655.23700085999997</v>
      </c>
      <c r="P53" s="78">
        <v>0</v>
      </c>
      <c r="Q53" s="78">
        <v>7.4200000000000002E-2</v>
      </c>
      <c r="R53" s="78">
        <v>1.3899999999999999E-2</v>
      </c>
    </row>
    <row r="54" spans="2:18">
      <c r="B54" s="79" t="s">
        <v>336</v>
      </c>
      <c r="C54" s="16"/>
      <c r="D54" s="16"/>
      <c r="H54" s="81">
        <v>3.08</v>
      </c>
      <c r="K54" s="80">
        <v>4.8899999999999999E-2</v>
      </c>
      <c r="L54" s="81">
        <v>18899.990000000002</v>
      </c>
      <c r="N54" s="81">
        <v>0</v>
      </c>
      <c r="O54" s="81">
        <v>18.843305694000001</v>
      </c>
      <c r="Q54" s="80">
        <v>2.0999999999999999E-3</v>
      </c>
      <c r="R54" s="80">
        <v>4.0000000000000002E-4</v>
      </c>
    </row>
    <row r="55" spans="2:18">
      <c r="B55" t="s">
        <v>337</v>
      </c>
      <c r="C55" t="s">
        <v>338</v>
      </c>
      <c r="D55" t="s">
        <v>100</v>
      </c>
      <c r="E55" t="s">
        <v>235</v>
      </c>
      <c r="G55" t="s">
        <v>339</v>
      </c>
      <c r="H55" s="77">
        <v>6.47</v>
      </c>
      <c r="I55" t="s">
        <v>102</v>
      </c>
      <c r="J55" s="78">
        <v>3.8E-3</v>
      </c>
      <c r="K55" s="78">
        <v>4.9500000000000002E-2</v>
      </c>
      <c r="L55" s="77">
        <v>667.64</v>
      </c>
      <c r="M55" s="77">
        <v>98.61</v>
      </c>
      <c r="N55" s="77">
        <v>0</v>
      </c>
      <c r="O55" s="77">
        <v>0.65835980400000005</v>
      </c>
      <c r="P55" s="78">
        <v>0</v>
      </c>
      <c r="Q55" s="78">
        <v>1E-4</v>
      </c>
      <c r="R55" s="78">
        <v>0</v>
      </c>
    </row>
    <row r="56" spans="2:18">
      <c r="B56" t="s">
        <v>340</v>
      </c>
      <c r="C56" t="s">
        <v>341</v>
      </c>
      <c r="D56" t="s">
        <v>100</v>
      </c>
      <c r="E56" t="s">
        <v>235</v>
      </c>
      <c r="G56" t="s">
        <v>270</v>
      </c>
      <c r="H56" s="77">
        <v>2.96</v>
      </c>
      <c r="I56" t="s">
        <v>102</v>
      </c>
      <c r="J56" s="78">
        <v>3.8E-3</v>
      </c>
      <c r="K56" s="78">
        <v>4.8899999999999999E-2</v>
      </c>
      <c r="L56" s="77">
        <v>18232.349999999999</v>
      </c>
      <c r="M56" s="77">
        <v>99.74</v>
      </c>
      <c r="N56" s="77">
        <v>0</v>
      </c>
      <c r="O56" s="77">
        <v>18.184945890000002</v>
      </c>
      <c r="P56" s="78">
        <v>0</v>
      </c>
      <c r="Q56" s="78">
        <v>2.0999999999999999E-3</v>
      </c>
      <c r="R56" s="78">
        <v>4.0000000000000002E-4</v>
      </c>
    </row>
    <row r="57" spans="2:18">
      <c r="B57" s="79" t="s">
        <v>342</v>
      </c>
      <c r="C57" s="16"/>
      <c r="D57" s="16"/>
      <c r="H57" s="81">
        <v>0</v>
      </c>
      <c r="K57" s="80">
        <v>0</v>
      </c>
      <c r="L57" s="81">
        <v>0</v>
      </c>
      <c r="N57" s="81">
        <v>0</v>
      </c>
      <c r="O57" s="81">
        <v>0</v>
      </c>
      <c r="Q57" s="80">
        <v>0</v>
      </c>
      <c r="R57" s="80">
        <v>0</v>
      </c>
    </row>
    <row r="58" spans="2:18">
      <c r="B58" t="s">
        <v>213</v>
      </c>
      <c r="C58" t="s">
        <v>213</v>
      </c>
      <c r="D58" s="16"/>
      <c r="E58" t="s">
        <v>213</v>
      </c>
      <c r="H58" s="77">
        <v>0</v>
      </c>
      <c r="I58" t="s">
        <v>213</v>
      </c>
      <c r="J58" s="78">
        <v>0</v>
      </c>
      <c r="K58" s="78">
        <v>0</v>
      </c>
      <c r="L58" s="77">
        <v>0</v>
      </c>
      <c r="M58" s="77">
        <v>0</v>
      </c>
      <c r="O58" s="77">
        <v>0</v>
      </c>
      <c r="P58" s="78">
        <v>0</v>
      </c>
      <c r="Q58" s="78">
        <v>0</v>
      </c>
      <c r="R58" s="78">
        <v>0</v>
      </c>
    </row>
    <row r="59" spans="2:18">
      <c r="B59" s="79" t="s">
        <v>228</v>
      </c>
      <c r="C59" s="16"/>
      <c r="D59" s="16"/>
      <c r="H59" s="81">
        <v>19.149999999999999</v>
      </c>
      <c r="K59" s="80">
        <v>5.3499999999999999E-2</v>
      </c>
      <c r="L59" s="81">
        <v>3020.49</v>
      </c>
      <c r="N59" s="81">
        <v>0</v>
      </c>
      <c r="O59" s="81">
        <v>9.2815122221294004</v>
      </c>
      <c r="Q59" s="80">
        <v>1.1000000000000001E-3</v>
      </c>
      <c r="R59" s="80">
        <v>2.0000000000000001E-4</v>
      </c>
    </row>
    <row r="60" spans="2:18">
      <c r="B60" s="79" t="s">
        <v>343</v>
      </c>
      <c r="C60" s="16"/>
      <c r="D60" s="16"/>
      <c r="H60" s="81">
        <v>19.149999999999999</v>
      </c>
      <c r="K60" s="80">
        <v>5.3499999999999999E-2</v>
      </c>
      <c r="L60" s="81">
        <v>3020.49</v>
      </c>
      <c r="N60" s="81">
        <v>0</v>
      </c>
      <c r="O60" s="81">
        <v>9.2815122221294004</v>
      </c>
      <c r="Q60" s="80">
        <v>1.1000000000000001E-3</v>
      </c>
      <c r="R60" s="80">
        <v>2.0000000000000001E-4</v>
      </c>
    </row>
    <row r="61" spans="2:18">
      <c r="B61" t="s">
        <v>344</v>
      </c>
      <c r="C61" t="s">
        <v>345</v>
      </c>
      <c r="D61" t="s">
        <v>123</v>
      </c>
      <c r="E61" t="s">
        <v>346</v>
      </c>
      <c r="F61" t="s">
        <v>347</v>
      </c>
      <c r="G61" t="s">
        <v>348</v>
      </c>
      <c r="H61" s="77">
        <v>19.149999999999999</v>
      </c>
      <c r="I61" t="s">
        <v>106</v>
      </c>
      <c r="J61" s="78">
        <v>4.4999999999999998E-2</v>
      </c>
      <c r="K61" s="78">
        <v>5.3499999999999999E-2</v>
      </c>
      <c r="L61" s="77">
        <v>3020.49</v>
      </c>
      <c r="M61" s="77">
        <v>85.690179669523815</v>
      </c>
      <c r="N61" s="77">
        <v>0</v>
      </c>
      <c r="O61" s="77">
        <v>9.2815122221294004</v>
      </c>
      <c r="P61" s="78">
        <v>0</v>
      </c>
      <c r="Q61" s="78">
        <v>1.1000000000000001E-3</v>
      </c>
      <c r="R61" s="78">
        <v>2.0000000000000001E-4</v>
      </c>
    </row>
    <row r="62" spans="2:18">
      <c r="B62" s="79" t="s">
        <v>349</v>
      </c>
      <c r="C62" s="16"/>
      <c r="D62" s="16"/>
      <c r="H62" s="81">
        <v>0</v>
      </c>
      <c r="K62" s="80">
        <v>0</v>
      </c>
      <c r="L62" s="81">
        <v>0</v>
      </c>
      <c r="N62" s="81">
        <v>0</v>
      </c>
      <c r="O62" s="81">
        <v>0</v>
      </c>
      <c r="Q62" s="80">
        <v>0</v>
      </c>
      <c r="R62" s="80">
        <v>0</v>
      </c>
    </row>
    <row r="63" spans="2:18">
      <c r="B63" t="s">
        <v>213</v>
      </c>
      <c r="C63" t="s">
        <v>213</v>
      </c>
      <c r="D63" s="16"/>
      <c r="E63" t="s">
        <v>213</v>
      </c>
      <c r="H63" s="77">
        <v>0</v>
      </c>
      <c r="I63" t="s">
        <v>213</v>
      </c>
      <c r="J63" s="78">
        <v>0</v>
      </c>
      <c r="K63" s="78">
        <v>0</v>
      </c>
      <c r="L63" s="77">
        <v>0</v>
      </c>
      <c r="M63" s="77">
        <v>0</v>
      </c>
      <c r="O63" s="77">
        <v>0</v>
      </c>
      <c r="P63" s="78">
        <v>0</v>
      </c>
      <c r="Q63" s="78">
        <v>0</v>
      </c>
      <c r="R63" s="78">
        <v>0</v>
      </c>
    </row>
    <row r="64" spans="2:18">
      <c r="B64" t="s">
        <v>350</v>
      </c>
      <c r="C64" s="16"/>
      <c r="D64" s="16"/>
    </row>
    <row r="65" spans="2:4">
      <c r="B65" t="s">
        <v>351</v>
      </c>
      <c r="C65" s="16"/>
      <c r="D65" s="16"/>
    </row>
    <row r="66" spans="2:4">
      <c r="B66" t="s">
        <v>352</v>
      </c>
      <c r="C66" s="16"/>
      <c r="D66" s="16"/>
    </row>
    <row r="67" spans="2:4">
      <c r="B67" t="s">
        <v>353</v>
      </c>
      <c r="C67" s="16"/>
      <c r="D67" s="16"/>
    </row>
    <row r="68" spans="2:4">
      <c r="C68" s="16"/>
      <c r="D68" s="16"/>
    </row>
    <row r="69" spans="2:4">
      <c r="C69" s="16"/>
      <c r="D69" s="16"/>
    </row>
    <row r="70" spans="2:4">
      <c r="C70" s="16"/>
      <c r="D70" s="16"/>
    </row>
    <row r="71" spans="2:4">
      <c r="C71" s="16"/>
      <c r="D71" s="16"/>
    </row>
    <row r="72" spans="2:4">
      <c r="C72" s="16"/>
      <c r="D72" s="16"/>
    </row>
    <row r="73" spans="2:4">
      <c r="C73" s="16"/>
      <c r="D73" s="16"/>
    </row>
    <row r="74" spans="2:4">
      <c r="C74" s="16"/>
      <c r="D74" s="16"/>
    </row>
    <row r="75" spans="2:4">
      <c r="C75" s="16"/>
      <c r="D75" s="16"/>
    </row>
    <row r="76" spans="2:4">
      <c r="C76" s="16"/>
      <c r="D76" s="16"/>
    </row>
    <row r="77" spans="2:4">
      <c r="C77" s="16"/>
      <c r="D77" s="16"/>
    </row>
    <row r="78" spans="2:4">
      <c r="C78" s="16"/>
      <c r="D78" s="16"/>
    </row>
    <row r="79" spans="2:4">
      <c r="C79" s="16"/>
      <c r="D79" s="16"/>
    </row>
    <row r="80" spans="2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82">
        <v>45016</v>
      </c>
    </row>
    <row r="2" spans="2:23" s="1" customFormat="1">
      <c r="B2" s="2" t="s">
        <v>1</v>
      </c>
      <c r="C2" s="12" t="s">
        <v>3300</v>
      </c>
    </row>
    <row r="3" spans="2:23" s="1" customFormat="1">
      <c r="B3" s="2" t="s">
        <v>2</v>
      </c>
      <c r="C3" s="26" t="s">
        <v>3301</v>
      </c>
    </row>
    <row r="4" spans="2:23" s="1" customFormat="1">
      <c r="B4" s="2" t="s">
        <v>3</v>
      </c>
      <c r="C4" s="83">
        <v>1161</v>
      </c>
    </row>
    <row r="5" spans="2:23">
      <c r="B5" s="2"/>
    </row>
    <row r="7" spans="2:23" ht="26.25" customHeight="1">
      <c r="B7" s="102" t="s">
        <v>179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2240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213</v>
      </c>
      <c r="C14" t="s">
        <v>213</v>
      </c>
      <c r="D14" t="s">
        <v>213</v>
      </c>
      <c r="E14" t="s">
        <v>213</v>
      </c>
      <c r="F14" s="15"/>
      <c r="G14" s="15"/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2241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213</v>
      </c>
      <c r="C16" t="s">
        <v>213</v>
      </c>
      <c r="D16" t="s">
        <v>213</v>
      </c>
      <c r="E16" t="s">
        <v>213</v>
      </c>
      <c r="F16" s="15"/>
      <c r="G16" s="15"/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355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213</v>
      </c>
      <c r="C18" t="s">
        <v>213</v>
      </c>
      <c r="D18" t="s">
        <v>213</v>
      </c>
      <c r="E18" t="s">
        <v>213</v>
      </c>
      <c r="F18" s="15"/>
      <c r="G18" s="15"/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1024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213</v>
      </c>
      <c r="C20" t="s">
        <v>213</v>
      </c>
      <c r="D20" t="s">
        <v>213</v>
      </c>
      <c r="E20" t="s">
        <v>213</v>
      </c>
      <c r="F20" s="15"/>
      <c r="G20" s="15"/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356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357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350</v>
      </c>
      <c r="D27" s="16"/>
    </row>
    <row r="28" spans="2:23">
      <c r="B28" t="s">
        <v>351</v>
      </c>
      <c r="D28" s="16"/>
    </row>
    <row r="29" spans="2:23">
      <c r="B29" t="s">
        <v>352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82">
        <v>45016</v>
      </c>
    </row>
    <row r="2" spans="2:68" s="1" customFormat="1">
      <c r="B2" s="2" t="s">
        <v>1</v>
      </c>
      <c r="C2" s="12" t="s">
        <v>3300</v>
      </c>
    </row>
    <row r="3" spans="2:68" s="1" customFormat="1">
      <c r="B3" s="2" t="s">
        <v>2</v>
      </c>
      <c r="C3" s="26" t="s">
        <v>3301</v>
      </c>
    </row>
    <row r="4" spans="2:68" s="1" customFormat="1">
      <c r="B4" s="2" t="s">
        <v>3</v>
      </c>
      <c r="C4" s="83">
        <v>1161</v>
      </c>
    </row>
    <row r="6" spans="2:68" ht="26.25" customHeight="1">
      <c r="B6" s="97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  <c r="BP6" s="19"/>
    </row>
    <row r="7" spans="2:68" ht="26.25" customHeight="1">
      <c r="B7" s="97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354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213</v>
      </c>
      <c r="C14" t="s">
        <v>213</v>
      </c>
      <c r="D14" s="16"/>
      <c r="E14" s="16"/>
      <c r="F14" s="16"/>
      <c r="G14" t="s">
        <v>213</v>
      </c>
      <c r="H14" t="s">
        <v>213</v>
      </c>
      <c r="K14" s="77">
        <v>0</v>
      </c>
      <c r="L14" t="s">
        <v>213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213</v>
      </c>
      <c r="C16" t="s">
        <v>213</v>
      </c>
      <c r="D16" s="16"/>
      <c r="E16" s="16"/>
      <c r="F16" s="16"/>
      <c r="G16" t="s">
        <v>213</v>
      </c>
      <c r="H16" t="s">
        <v>213</v>
      </c>
      <c r="K16" s="77">
        <v>0</v>
      </c>
      <c r="L16" t="s">
        <v>213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355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213</v>
      </c>
      <c r="C18" t="s">
        <v>213</v>
      </c>
      <c r="D18" s="16"/>
      <c r="E18" s="16"/>
      <c r="F18" s="16"/>
      <c r="G18" t="s">
        <v>213</v>
      </c>
      <c r="H18" t="s">
        <v>213</v>
      </c>
      <c r="K18" s="77">
        <v>0</v>
      </c>
      <c r="L18" t="s">
        <v>213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356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213</v>
      </c>
      <c r="C21" t="s">
        <v>213</v>
      </c>
      <c r="D21" s="16"/>
      <c r="E21" s="16"/>
      <c r="F21" s="16"/>
      <c r="G21" t="s">
        <v>213</v>
      </c>
      <c r="H21" t="s">
        <v>213</v>
      </c>
      <c r="K21" s="77">
        <v>0</v>
      </c>
      <c r="L21" t="s">
        <v>213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357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213</v>
      </c>
      <c r="C23" t="s">
        <v>213</v>
      </c>
      <c r="D23" s="16"/>
      <c r="E23" s="16"/>
      <c r="F23" s="16"/>
      <c r="G23" t="s">
        <v>213</v>
      </c>
      <c r="H23" t="s">
        <v>213</v>
      </c>
      <c r="K23" s="77">
        <v>0</v>
      </c>
      <c r="L23" t="s">
        <v>213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350</v>
      </c>
      <c r="C25" s="16"/>
      <c r="D25" s="16"/>
      <c r="E25" s="16"/>
      <c r="F25" s="16"/>
      <c r="G25" s="16"/>
    </row>
    <row r="26" spans="2:21">
      <c r="B26" t="s">
        <v>351</v>
      </c>
      <c r="C26" s="16"/>
      <c r="D26" s="16"/>
      <c r="E26" s="16"/>
      <c r="F26" s="16"/>
      <c r="G26" s="16"/>
    </row>
    <row r="27" spans="2:21">
      <c r="B27" t="s">
        <v>352</v>
      </c>
      <c r="C27" s="16"/>
      <c r="D27" s="16"/>
      <c r="E27" s="16"/>
      <c r="F27" s="16"/>
      <c r="G27" s="16"/>
    </row>
    <row r="28" spans="2:21">
      <c r="B28" t="s">
        <v>353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82">
        <v>45016</v>
      </c>
    </row>
    <row r="2" spans="2:66" s="1" customFormat="1">
      <c r="B2" s="2" t="s">
        <v>1</v>
      </c>
      <c r="C2" s="12" t="s">
        <v>3300</v>
      </c>
    </row>
    <row r="3" spans="2:66" s="1" customFormat="1">
      <c r="B3" s="2" t="s">
        <v>2</v>
      </c>
      <c r="C3" s="26" t="s">
        <v>3301</v>
      </c>
    </row>
    <row r="4" spans="2:66" s="1" customFormat="1">
      <c r="B4" s="2" t="s">
        <v>3</v>
      </c>
      <c r="C4" s="83">
        <v>1161</v>
      </c>
    </row>
    <row r="6" spans="2:66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</row>
    <row r="7" spans="2:66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4.6399999999999997</v>
      </c>
      <c r="L11" s="7"/>
      <c r="M11" s="7"/>
      <c r="N11" s="76">
        <v>4.48E-2</v>
      </c>
      <c r="O11" s="75">
        <v>10013420.039999999</v>
      </c>
      <c r="P11" s="33"/>
      <c r="Q11" s="75">
        <v>37.111249999999998</v>
      </c>
      <c r="R11" s="75">
        <v>12773.362171172199</v>
      </c>
      <c r="S11" s="7"/>
      <c r="T11" s="76">
        <v>1</v>
      </c>
      <c r="U11" s="76">
        <v>0.27129999999999999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4.4800000000000004</v>
      </c>
      <c r="N12" s="80">
        <v>3.85E-2</v>
      </c>
      <c r="O12" s="81">
        <v>9249037.7599999998</v>
      </c>
      <c r="Q12" s="81">
        <v>37.111249999999998</v>
      </c>
      <c r="R12" s="81">
        <v>10190.373999259056</v>
      </c>
      <c r="T12" s="80">
        <v>0.79779999999999995</v>
      </c>
      <c r="U12" s="80">
        <v>0.21640000000000001</v>
      </c>
    </row>
    <row r="13" spans="2:66">
      <c r="B13" s="79" t="s">
        <v>354</v>
      </c>
      <c r="C13" s="16"/>
      <c r="D13" s="16"/>
      <c r="E13" s="16"/>
      <c r="F13" s="16"/>
      <c r="K13" s="81">
        <v>4.57</v>
      </c>
      <c r="N13" s="80">
        <v>3.1899999999999998E-2</v>
      </c>
      <c r="O13" s="81">
        <v>7103863.5899999999</v>
      </c>
      <c r="Q13" s="81">
        <v>33.796039999999998</v>
      </c>
      <c r="R13" s="81">
        <v>8254.2040645620564</v>
      </c>
      <c r="T13" s="80">
        <v>0.6462</v>
      </c>
      <c r="U13" s="80">
        <v>0.17530000000000001</v>
      </c>
    </row>
    <row r="14" spans="2:66">
      <c r="B14" t="s">
        <v>358</v>
      </c>
      <c r="C14" t="s">
        <v>359</v>
      </c>
      <c r="D14" t="s">
        <v>100</v>
      </c>
      <c r="E14" t="s">
        <v>123</v>
      </c>
      <c r="F14" t="s">
        <v>360</v>
      </c>
      <c r="G14" t="s">
        <v>361</v>
      </c>
      <c r="H14" t="s">
        <v>362</v>
      </c>
      <c r="I14" t="s">
        <v>150</v>
      </c>
      <c r="J14" t="s">
        <v>363</v>
      </c>
      <c r="K14" s="77">
        <v>2.4500000000000002</v>
      </c>
      <c r="L14" t="s">
        <v>102</v>
      </c>
      <c r="M14" s="78">
        <v>1E-3</v>
      </c>
      <c r="N14" s="78">
        <v>1.7100000000000001E-2</v>
      </c>
      <c r="O14" s="77">
        <v>52829.33</v>
      </c>
      <c r="P14" s="77">
        <v>104.24</v>
      </c>
      <c r="Q14" s="77">
        <v>0</v>
      </c>
      <c r="R14" s="77">
        <v>55.069293592000001</v>
      </c>
      <c r="S14" s="78">
        <v>0</v>
      </c>
      <c r="T14" s="78">
        <v>4.3E-3</v>
      </c>
      <c r="U14" s="78">
        <v>1.1999999999999999E-3</v>
      </c>
    </row>
    <row r="15" spans="2:66">
      <c r="B15" t="s">
        <v>364</v>
      </c>
      <c r="C15" t="s">
        <v>365</v>
      </c>
      <c r="D15" t="s">
        <v>100</v>
      </c>
      <c r="E15" t="s">
        <v>123</v>
      </c>
      <c r="F15" t="s">
        <v>366</v>
      </c>
      <c r="G15" t="s">
        <v>361</v>
      </c>
      <c r="H15" t="s">
        <v>208</v>
      </c>
      <c r="I15" t="s">
        <v>209</v>
      </c>
      <c r="J15" t="s">
        <v>367</v>
      </c>
      <c r="K15" s="77">
        <v>4.7300000000000004</v>
      </c>
      <c r="L15" t="s">
        <v>102</v>
      </c>
      <c r="M15" s="78">
        <v>2E-3</v>
      </c>
      <c r="N15" s="78">
        <v>1.8599999999999998E-2</v>
      </c>
      <c r="O15" s="77">
        <v>5359.78</v>
      </c>
      <c r="P15" s="77">
        <v>98.29</v>
      </c>
      <c r="Q15" s="77">
        <v>0</v>
      </c>
      <c r="R15" s="77">
        <v>5.2681277619999998</v>
      </c>
      <c r="S15" s="78">
        <v>0</v>
      </c>
      <c r="T15" s="78">
        <v>4.0000000000000002E-4</v>
      </c>
      <c r="U15" s="78">
        <v>1E-4</v>
      </c>
    </row>
    <row r="16" spans="2:66">
      <c r="B16" t="s">
        <v>368</v>
      </c>
      <c r="C16" t="s">
        <v>369</v>
      </c>
      <c r="D16" t="s">
        <v>100</v>
      </c>
      <c r="E16" t="s">
        <v>123</v>
      </c>
      <c r="F16" t="s">
        <v>370</v>
      </c>
      <c r="G16" t="s">
        <v>361</v>
      </c>
      <c r="H16" t="s">
        <v>208</v>
      </c>
      <c r="I16" t="s">
        <v>209</v>
      </c>
      <c r="J16" t="s">
        <v>371</v>
      </c>
      <c r="K16" s="77">
        <v>7.2</v>
      </c>
      <c r="L16" t="s">
        <v>102</v>
      </c>
      <c r="M16" s="78">
        <v>2E-3</v>
      </c>
      <c r="N16" s="78">
        <v>2.06E-2</v>
      </c>
      <c r="O16" s="77">
        <v>36695.67</v>
      </c>
      <c r="P16" s="77">
        <v>95.71</v>
      </c>
      <c r="Q16" s="77">
        <v>0</v>
      </c>
      <c r="R16" s="77">
        <v>35.121425756999997</v>
      </c>
      <c r="S16" s="78">
        <v>0</v>
      </c>
      <c r="T16" s="78">
        <v>2.7000000000000001E-3</v>
      </c>
      <c r="U16" s="78">
        <v>6.9999999999999999E-4</v>
      </c>
    </row>
    <row r="17" spans="2:21">
      <c r="B17" t="s">
        <v>372</v>
      </c>
      <c r="C17" t="s">
        <v>373</v>
      </c>
      <c r="D17" t="s">
        <v>100</v>
      </c>
      <c r="E17" t="s">
        <v>123</v>
      </c>
      <c r="F17" t="s">
        <v>370</v>
      </c>
      <c r="G17" t="s">
        <v>361</v>
      </c>
      <c r="H17" t="s">
        <v>208</v>
      </c>
      <c r="I17" t="s">
        <v>209</v>
      </c>
      <c r="J17" t="s">
        <v>374</v>
      </c>
      <c r="K17" s="77">
        <v>1.49</v>
      </c>
      <c r="L17" t="s">
        <v>102</v>
      </c>
      <c r="M17" s="78">
        <v>8.6E-3</v>
      </c>
      <c r="N17" s="78">
        <v>1.6799999999999999E-2</v>
      </c>
      <c r="O17" s="77">
        <v>100512.7</v>
      </c>
      <c r="P17" s="77">
        <v>109.2</v>
      </c>
      <c r="Q17" s="77">
        <v>0</v>
      </c>
      <c r="R17" s="77">
        <v>109.7598684</v>
      </c>
      <c r="S17" s="78">
        <v>0</v>
      </c>
      <c r="T17" s="78">
        <v>8.6E-3</v>
      </c>
      <c r="U17" s="78">
        <v>2.3E-3</v>
      </c>
    </row>
    <row r="18" spans="2:21">
      <c r="B18" t="s">
        <v>375</v>
      </c>
      <c r="C18" t="s">
        <v>376</v>
      </c>
      <c r="D18" t="s">
        <v>100</v>
      </c>
      <c r="E18" t="s">
        <v>123</v>
      </c>
      <c r="F18" t="s">
        <v>370</v>
      </c>
      <c r="G18" t="s">
        <v>361</v>
      </c>
      <c r="H18" t="s">
        <v>208</v>
      </c>
      <c r="I18" t="s">
        <v>209</v>
      </c>
      <c r="J18" t="s">
        <v>377</v>
      </c>
      <c r="K18" s="77">
        <v>3.21</v>
      </c>
      <c r="L18" t="s">
        <v>102</v>
      </c>
      <c r="M18" s="78">
        <v>3.8E-3</v>
      </c>
      <c r="N18" s="78">
        <v>1.84E-2</v>
      </c>
      <c r="O18" s="77">
        <v>183393.89</v>
      </c>
      <c r="P18" s="77">
        <v>102.81</v>
      </c>
      <c r="Q18" s="77">
        <v>0</v>
      </c>
      <c r="R18" s="77">
        <v>188.547258309</v>
      </c>
      <c r="S18" s="78">
        <v>1E-4</v>
      </c>
      <c r="T18" s="78">
        <v>1.4800000000000001E-2</v>
      </c>
      <c r="U18" s="78">
        <v>4.0000000000000001E-3</v>
      </c>
    </row>
    <row r="19" spans="2:21">
      <c r="B19" t="s">
        <v>378</v>
      </c>
      <c r="C19" t="s">
        <v>379</v>
      </c>
      <c r="D19" t="s">
        <v>100</v>
      </c>
      <c r="E19" t="s">
        <v>123</v>
      </c>
      <c r="F19" t="s">
        <v>380</v>
      </c>
      <c r="G19" t="s">
        <v>127</v>
      </c>
      <c r="H19" t="s">
        <v>208</v>
      </c>
      <c r="I19" t="s">
        <v>209</v>
      </c>
      <c r="J19" t="s">
        <v>377</v>
      </c>
      <c r="K19" s="77">
        <v>12.7</v>
      </c>
      <c r="L19" t="s">
        <v>102</v>
      </c>
      <c r="M19" s="78">
        <v>2.07E-2</v>
      </c>
      <c r="N19" s="78">
        <v>2.4500000000000001E-2</v>
      </c>
      <c r="O19" s="77">
        <v>161902.95000000001</v>
      </c>
      <c r="P19" s="77">
        <v>103.05</v>
      </c>
      <c r="Q19" s="77">
        <v>0</v>
      </c>
      <c r="R19" s="77">
        <v>166.84098997500001</v>
      </c>
      <c r="S19" s="78">
        <v>1E-4</v>
      </c>
      <c r="T19" s="78">
        <v>1.3100000000000001E-2</v>
      </c>
      <c r="U19" s="78">
        <v>3.5000000000000001E-3</v>
      </c>
    </row>
    <row r="20" spans="2:21">
      <c r="B20" t="s">
        <v>381</v>
      </c>
      <c r="C20" t="s">
        <v>382</v>
      </c>
      <c r="D20" t="s">
        <v>100</v>
      </c>
      <c r="E20" t="s">
        <v>123</v>
      </c>
      <c r="F20" t="s">
        <v>383</v>
      </c>
      <c r="G20" t="s">
        <v>361</v>
      </c>
      <c r="H20" t="s">
        <v>208</v>
      </c>
      <c r="I20" t="s">
        <v>209</v>
      </c>
      <c r="J20" t="s">
        <v>254</v>
      </c>
      <c r="K20" s="77">
        <v>0.34</v>
      </c>
      <c r="L20" t="s">
        <v>102</v>
      </c>
      <c r="M20" s="78">
        <v>3.5499999999999997E-2</v>
      </c>
      <c r="N20" s="78">
        <v>1.0699999999999999E-2</v>
      </c>
      <c r="O20" s="77">
        <v>5869.36</v>
      </c>
      <c r="P20" s="77">
        <v>121.33</v>
      </c>
      <c r="Q20" s="77">
        <v>0</v>
      </c>
      <c r="R20" s="77">
        <v>7.1212944880000002</v>
      </c>
      <c r="S20" s="78">
        <v>1E-4</v>
      </c>
      <c r="T20" s="78">
        <v>5.9999999999999995E-4</v>
      </c>
      <c r="U20" s="78">
        <v>2.0000000000000001E-4</v>
      </c>
    </row>
    <row r="21" spans="2:21">
      <c r="B21" t="s">
        <v>384</v>
      </c>
      <c r="C21" t="s">
        <v>385</v>
      </c>
      <c r="D21" t="s">
        <v>100</v>
      </c>
      <c r="E21" t="s">
        <v>123</v>
      </c>
      <c r="F21" t="s">
        <v>386</v>
      </c>
      <c r="G21" t="s">
        <v>387</v>
      </c>
      <c r="H21" t="s">
        <v>362</v>
      </c>
      <c r="I21" t="s">
        <v>150</v>
      </c>
      <c r="J21" t="s">
        <v>388</v>
      </c>
      <c r="K21" s="77">
        <v>6.36</v>
      </c>
      <c r="L21" t="s">
        <v>102</v>
      </c>
      <c r="M21" s="78">
        <v>1.6500000000000001E-2</v>
      </c>
      <c r="N21" s="78">
        <v>2.3199999999999998E-2</v>
      </c>
      <c r="O21" s="77">
        <v>68053.240000000005</v>
      </c>
      <c r="P21" s="77">
        <v>105.88</v>
      </c>
      <c r="Q21" s="77">
        <v>0</v>
      </c>
      <c r="R21" s="77">
        <v>72.054770512000005</v>
      </c>
      <c r="S21" s="78">
        <v>0</v>
      </c>
      <c r="T21" s="78">
        <v>5.5999999999999999E-3</v>
      </c>
      <c r="U21" s="78">
        <v>1.5E-3</v>
      </c>
    </row>
    <row r="22" spans="2:21">
      <c r="B22" t="s">
        <v>389</v>
      </c>
      <c r="C22" t="s">
        <v>390</v>
      </c>
      <c r="D22" t="s">
        <v>100</v>
      </c>
      <c r="E22" t="s">
        <v>123</v>
      </c>
      <c r="F22" t="s">
        <v>386</v>
      </c>
      <c r="G22" t="s">
        <v>387</v>
      </c>
      <c r="H22" t="s">
        <v>362</v>
      </c>
      <c r="I22" t="s">
        <v>150</v>
      </c>
      <c r="J22" t="s">
        <v>388</v>
      </c>
      <c r="K22" s="77">
        <v>2.63</v>
      </c>
      <c r="L22" t="s">
        <v>102</v>
      </c>
      <c r="M22" s="78">
        <v>8.3000000000000001E-3</v>
      </c>
      <c r="N22" s="78">
        <v>1.89E-2</v>
      </c>
      <c r="O22" s="77">
        <v>12433.13</v>
      </c>
      <c r="P22" s="77">
        <v>107.2</v>
      </c>
      <c r="Q22" s="77">
        <v>0</v>
      </c>
      <c r="R22" s="77">
        <v>13.32831536</v>
      </c>
      <c r="S22" s="78">
        <v>0</v>
      </c>
      <c r="T22" s="78">
        <v>1E-3</v>
      </c>
      <c r="U22" s="78">
        <v>2.9999999999999997E-4</v>
      </c>
    </row>
    <row r="23" spans="2:21">
      <c r="B23" t="s">
        <v>391</v>
      </c>
      <c r="C23" t="s">
        <v>392</v>
      </c>
      <c r="D23" t="s">
        <v>100</v>
      </c>
      <c r="E23" t="s">
        <v>123</v>
      </c>
      <c r="F23" t="s">
        <v>393</v>
      </c>
      <c r="G23" t="s">
        <v>361</v>
      </c>
      <c r="H23" t="s">
        <v>208</v>
      </c>
      <c r="I23" t="s">
        <v>209</v>
      </c>
      <c r="J23" t="s">
        <v>371</v>
      </c>
      <c r="K23" s="77">
        <v>4.57</v>
      </c>
      <c r="L23" t="s">
        <v>102</v>
      </c>
      <c r="M23" s="78">
        <v>1E-3</v>
      </c>
      <c r="N23" s="78">
        <v>1.9E-2</v>
      </c>
      <c r="O23" s="77">
        <v>19871.96</v>
      </c>
      <c r="P23" s="77">
        <v>97.94</v>
      </c>
      <c r="Q23" s="77">
        <v>0</v>
      </c>
      <c r="R23" s="77">
        <v>19.462597624000001</v>
      </c>
      <c r="S23" s="78">
        <v>0</v>
      </c>
      <c r="T23" s="78">
        <v>1.5E-3</v>
      </c>
      <c r="U23" s="78">
        <v>4.0000000000000002E-4</v>
      </c>
    </row>
    <row r="24" spans="2:21">
      <c r="B24" t="s">
        <v>394</v>
      </c>
      <c r="C24" t="s">
        <v>395</v>
      </c>
      <c r="D24" t="s">
        <v>100</v>
      </c>
      <c r="E24" t="s">
        <v>123</v>
      </c>
      <c r="F24" t="s">
        <v>396</v>
      </c>
      <c r="G24" t="s">
        <v>361</v>
      </c>
      <c r="H24" t="s">
        <v>208</v>
      </c>
      <c r="I24" t="s">
        <v>209</v>
      </c>
      <c r="J24" t="s">
        <v>397</v>
      </c>
      <c r="K24" s="77">
        <v>4</v>
      </c>
      <c r="L24" t="s">
        <v>102</v>
      </c>
      <c r="M24" s="78">
        <v>1.7500000000000002E-2</v>
      </c>
      <c r="N24" s="78">
        <v>1.9E-2</v>
      </c>
      <c r="O24" s="77">
        <v>9780.75</v>
      </c>
      <c r="P24" s="77">
        <v>108.29</v>
      </c>
      <c r="Q24" s="77">
        <v>0</v>
      </c>
      <c r="R24" s="77">
        <v>10.591574175</v>
      </c>
      <c r="S24" s="78">
        <v>0</v>
      </c>
      <c r="T24" s="78">
        <v>8.0000000000000004E-4</v>
      </c>
      <c r="U24" s="78">
        <v>2.0000000000000001E-4</v>
      </c>
    </row>
    <row r="25" spans="2:21">
      <c r="B25" t="s">
        <v>398</v>
      </c>
      <c r="C25" t="s">
        <v>399</v>
      </c>
      <c r="D25" t="s">
        <v>100</v>
      </c>
      <c r="E25" t="s">
        <v>123</v>
      </c>
      <c r="F25" t="s">
        <v>396</v>
      </c>
      <c r="G25" t="s">
        <v>361</v>
      </c>
      <c r="H25" t="s">
        <v>208</v>
      </c>
      <c r="I25" t="s">
        <v>209</v>
      </c>
      <c r="J25" t="s">
        <v>239</v>
      </c>
      <c r="K25" s="77">
        <v>2.5099999999999998</v>
      </c>
      <c r="L25" t="s">
        <v>102</v>
      </c>
      <c r="M25" s="78">
        <v>6.0000000000000001E-3</v>
      </c>
      <c r="N25" s="78">
        <v>1.83E-2</v>
      </c>
      <c r="O25" s="77">
        <v>5199.82</v>
      </c>
      <c r="P25" s="77">
        <v>107.21</v>
      </c>
      <c r="Q25" s="77">
        <v>0</v>
      </c>
      <c r="R25" s="77">
        <v>5.5747270220000003</v>
      </c>
      <c r="S25" s="78">
        <v>0</v>
      </c>
      <c r="T25" s="78">
        <v>4.0000000000000002E-4</v>
      </c>
      <c r="U25" s="78">
        <v>1E-4</v>
      </c>
    </row>
    <row r="26" spans="2:21">
      <c r="B26" t="s">
        <v>400</v>
      </c>
      <c r="C26" t="s">
        <v>401</v>
      </c>
      <c r="D26" t="s">
        <v>100</v>
      </c>
      <c r="E26" t="s">
        <v>123</v>
      </c>
      <c r="F26" t="s">
        <v>402</v>
      </c>
      <c r="G26" t="s">
        <v>403</v>
      </c>
      <c r="H26" t="s">
        <v>404</v>
      </c>
      <c r="I26" t="s">
        <v>150</v>
      </c>
      <c r="J26" t="s">
        <v>405</v>
      </c>
      <c r="K26" s="77">
        <v>2.3199999999999998</v>
      </c>
      <c r="L26" t="s">
        <v>102</v>
      </c>
      <c r="M26" s="78">
        <v>4.4999999999999998E-2</v>
      </c>
      <c r="N26" s="78">
        <v>1.9300000000000001E-2</v>
      </c>
      <c r="O26" s="77">
        <v>142550.87</v>
      </c>
      <c r="P26" s="77">
        <v>117.6</v>
      </c>
      <c r="Q26" s="77">
        <v>0</v>
      </c>
      <c r="R26" s="77">
        <v>167.63982311999999</v>
      </c>
      <c r="S26" s="78">
        <v>0</v>
      </c>
      <c r="T26" s="78">
        <v>1.3100000000000001E-2</v>
      </c>
      <c r="U26" s="78">
        <v>3.5999999999999999E-3</v>
      </c>
    </row>
    <row r="27" spans="2:21">
      <c r="B27" t="s">
        <v>406</v>
      </c>
      <c r="C27" t="s">
        <v>407</v>
      </c>
      <c r="D27" t="s">
        <v>100</v>
      </c>
      <c r="E27" t="s">
        <v>123</v>
      </c>
      <c r="F27" t="s">
        <v>402</v>
      </c>
      <c r="G27" t="s">
        <v>403</v>
      </c>
      <c r="H27" t="s">
        <v>404</v>
      </c>
      <c r="I27" t="s">
        <v>150</v>
      </c>
      <c r="J27" t="s">
        <v>408</v>
      </c>
      <c r="K27" s="77">
        <v>4.58</v>
      </c>
      <c r="L27" t="s">
        <v>102</v>
      </c>
      <c r="M27" s="78">
        <v>3.85E-2</v>
      </c>
      <c r="N27" s="78">
        <v>2.1499999999999998E-2</v>
      </c>
      <c r="O27" s="77">
        <v>132301.85</v>
      </c>
      <c r="P27" s="77">
        <v>120.6</v>
      </c>
      <c r="Q27" s="77">
        <v>0</v>
      </c>
      <c r="R27" s="77">
        <v>159.55603110000001</v>
      </c>
      <c r="S27" s="78">
        <v>1E-4</v>
      </c>
      <c r="T27" s="78">
        <v>1.2500000000000001E-2</v>
      </c>
      <c r="U27" s="78">
        <v>3.3999999999999998E-3</v>
      </c>
    </row>
    <row r="28" spans="2:21">
      <c r="B28" t="s">
        <v>409</v>
      </c>
      <c r="C28" t="s">
        <v>410</v>
      </c>
      <c r="D28" t="s">
        <v>100</v>
      </c>
      <c r="E28" t="s">
        <v>123</v>
      </c>
      <c r="F28" t="s">
        <v>402</v>
      </c>
      <c r="G28" t="s">
        <v>403</v>
      </c>
      <c r="H28" t="s">
        <v>404</v>
      </c>
      <c r="I28" t="s">
        <v>150</v>
      </c>
      <c r="J28" t="s">
        <v>411</v>
      </c>
      <c r="K28" s="77">
        <v>7.09</v>
      </c>
      <c r="L28" t="s">
        <v>102</v>
      </c>
      <c r="M28" s="78">
        <v>2.3900000000000001E-2</v>
      </c>
      <c r="N28" s="78">
        <v>2.4199999999999999E-2</v>
      </c>
      <c r="O28" s="77">
        <v>186686.59</v>
      </c>
      <c r="P28" s="77">
        <v>108.57</v>
      </c>
      <c r="Q28" s="77">
        <v>0</v>
      </c>
      <c r="R28" s="77">
        <v>202.68563076300001</v>
      </c>
      <c r="S28" s="78">
        <v>0</v>
      </c>
      <c r="T28" s="78">
        <v>1.5900000000000001E-2</v>
      </c>
      <c r="U28" s="78">
        <v>4.3E-3</v>
      </c>
    </row>
    <row r="29" spans="2:21">
      <c r="B29" t="s">
        <v>412</v>
      </c>
      <c r="C29" t="s">
        <v>413</v>
      </c>
      <c r="D29" t="s">
        <v>100</v>
      </c>
      <c r="E29" t="s">
        <v>123</v>
      </c>
      <c r="F29" t="s">
        <v>402</v>
      </c>
      <c r="G29" t="s">
        <v>403</v>
      </c>
      <c r="H29" t="s">
        <v>404</v>
      </c>
      <c r="I29" t="s">
        <v>150</v>
      </c>
      <c r="J29" t="s">
        <v>414</v>
      </c>
      <c r="K29" s="77">
        <v>4.21</v>
      </c>
      <c r="L29" t="s">
        <v>102</v>
      </c>
      <c r="M29" s="78">
        <v>0.01</v>
      </c>
      <c r="N29" s="78">
        <v>1.9099999999999999E-2</v>
      </c>
      <c r="O29" s="77">
        <v>30718.51</v>
      </c>
      <c r="P29" s="77">
        <v>104.1</v>
      </c>
      <c r="Q29" s="77">
        <v>0</v>
      </c>
      <c r="R29" s="77">
        <v>31.977968910000001</v>
      </c>
      <c r="S29" s="78">
        <v>0</v>
      </c>
      <c r="T29" s="78">
        <v>2.5000000000000001E-3</v>
      </c>
      <c r="U29" s="78">
        <v>6.9999999999999999E-4</v>
      </c>
    </row>
    <row r="30" spans="2:21">
      <c r="B30" t="s">
        <v>415</v>
      </c>
      <c r="C30" t="s">
        <v>416</v>
      </c>
      <c r="D30" t="s">
        <v>100</v>
      </c>
      <c r="E30" t="s">
        <v>123</v>
      </c>
      <c r="F30" t="s">
        <v>402</v>
      </c>
      <c r="G30" t="s">
        <v>403</v>
      </c>
      <c r="H30" t="s">
        <v>404</v>
      </c>
      <c r="I30" t="s">
        <v>150</v>
      </c>
      <c r="J30" t="s">
        <v>417</v>
      </c>
      <c r="K30" s="77">
        <v>11.99</v>
      </c>
      <c r="L30" t="s">
        <v>102</v>
      </c>
      <c r="M30" s="78">
        <v>1.2500000000000001E-2</v>
      </c>
      <c r="N30" s="78">
        <v>2.5700000000000001E-2</v>
      </c>
      <c r="O30" s="77">
        <v>85943.09</v>
      </c>
      <c r="P30" s="77">
        <v>92.85</v>
      </c>
      <c r="Q30" s="77">
        <v>0</v>
      </c>
      <c r="R30" s="77">
        <v>79.798159064999993</v>
      </c>
      <c r="S30" s="78">
        <v>0</v>
      </c>
      <c r="T30" s="78">
        <v>6.1999999999999998E-3</v>
      </c>
      <c r="U30" s="78">
        <v>1.6999999999999999E-3</v>
      </c>
    </row>
    <row r="31" spans="2:21">
      <c r="B31" t="s">
        <v>418</v>
      </c>
      <c r="C31" t="s">
        <v>419</v>
      </c>
      <c r="D31" t="s">
        <v>100</v>
      </c>
      <c r="E31" t="s">
        <v>123</v>
      </c>
      <c r="F31" t="s">
        <v>420</v>
      </c>
      <c r="G31" t="s">
        <v>127</v>
      </c>
      <c r="H31" t="s">
        <v>421</v>
      </c>
      <c r="I31" t="s">
        <v>209</v>
      </c>
      <c r="J31" t="s">
        <v>422</v>
      </c>
      <c r="K31" s="77">
        <v>6.66</v>
      </c>
      <c r="L31" t="s">
        <v>102</v>
      </c>
      <c r="M31" s="78">
        <v>2.6499999999999999E-2</v>
      </c>
      <c r="N31" s="78">
        <v>1.8200000000000001E-2</v>
      </c>
      <c r="O31" s="77">
        <v>19262.66</v>
      </c>
      <c r="P31" s="77">
        <v>112.87</v>
      </c>
      <c r="Q31" s="77">
        <v>0</v>
      </c>
      <c r="R31" s="77">
        <v>21.741764342</v>
      </c>
      <c r="S31" s="78">
        <v>0</v>
      </c>
      <c r="T31" s="78">
        <v>1.6999999999999999E-3</v>
      </c>
      <c r="U31" s="78">
        <v>5.0000000000000001E-4</v>
      </c>
    </row>
    <row r="32" spans="2:21">
      <c r="B32" t="s">
        <v>423</v>
      </c>
      <c r="C32" t="s">
        <v>424</v>
      </c>
      <c r="D32" t="s">
        <v>100</v>
      </c>
      <c r="E32" t="s">
        <v>123</v>
      </c>
      <c r="F32" t="s">
        <v>425</v>
      </c>
      <c r="G32" t="s">
        <v>387</v>
      </c>
      <c r="H32" t="s">
        <v>404</v>
      </c>
      <c r="I32" t="s">
        <v>150</v>
      </c>
      <c r="J32" t="s">
        <v>426</v>
      </c>
      <c r="K32" s="77">
        <v>3.58</v>
      </c>
      <c r="L32" t="s">
        <v>102</v>
      </c>
      <c r="M32" s="78">
        <v>1.34E-2</v>
      </c>
      <c r="N32" s="78">
        <v>2.7699999999999999E-2</v>
      </c>
      <c r="O32" s="77">
        <v>259167.78</v>
      </c>
      <c r="P32" s="77">
        <v>105.29</v>
      </c>
      <c r="Q32" s="77">
        <v>0</v>
      </c>
      <c r="R32" s="77">
        <v>272.877755562</v>
      </c>
      <c r="S32" s="78">
        <v>1E-4</v>
      </c>
      <c r="T32" s="78">
        <v>2.1399999999999999E-2</v>
      </c>
      <c r="U32" s="78">
        <v>5.7999999999999996E-3</v>
      </c>
    </row>
    <row r="33" spans="2:21">
      <c r="B33" t="s">
        <v>427</v>
      </c>
      <c r="C33" t="s">
        <v>428</v>
      </c>
      <c r="D33" t="s">
        <v>100</v>
      </c>
      <c r="E33" t="s">
        <v>123</v>
      </c>
      <c r="F33" t="s">
        <v>425</v>
      </c>
      <c r="G33" t="s">
        <v>387</v>
      </c>
      <c r="H33" t="s">
        <v>404</v>
      </c>
      <c r="I33" t="s">
        <v>150</v>
      </c>
      <c r="J33" t="s">
        <v>332</v>
      </c>
      <c r="K33" s="77">
        <v>3.5</v>
      </c>
      <c r="L33" t="s">
        <v>102</v>
      </c>
      <c r="M33" s="78">
        <v>1.77E-2</v>
      </c>
      <c r="N33" s="78">
        <v>2.7699999999999999E-2</v>
      </c>
      <c r="O33" s="77">
        <v>147540.35</v>
      </c>
      <c r="P33" s="77">
        <v>105.78</v>
      </c>
      <c r="Q33" s="77">
        <v>0</v>
      </c>
      <c r="R33" s="77">
        <v>156.06818222999999</v>
      </c>
      <c r="S33" s="78">
        <v>0</v>
      </c>
      <c r="T33" s="78">
        <v>1.2200000000000001E-2</v>
      </c>
      <c r="U33" s="78">
        <v>3.3E-3</v>
      </c>
    </row>
    <row r="34" spans="2:21">
      <c r="B34" t="s">
        <v>429</v>
      </c>
      <c r="C34" t="s">
        <v>430</v>
      </c>
      <c r="D34" t="s">
        <v>100</v>
      </c>
      <c r="E34" t="s">
        <v>123</v>
      </c>
      <c r="F34" t="s">
        <v>425</v>
      </c>
      <c r="G34" t="s">
        <v>387</v>
      </c>
      <c r="H34" t="s">
        <v>404</v>
      </c>
      <c r="I34" t="s">
        <v>150</v>
      </c>
      <c r="J34" t="s">
        <v>332</v>
      </c>
      <c r="K34" s="77">
        <v>6.76</v>
      </c>
      <c r="L34" t="s">
        <v>102</v>
      </c>
      <c r="M34" s="78">
        <v>2.4799999999999999E-2</v>
      </c>
      <c r="N34" s="78">
        <v>2.8899999999999999E-2</v>
      </c>
      <c r="O34" s="77">
        <v>237142.92</v>
      </c>
      <c r="P34" s="77">
        <v>106.81</v>
      </c>
      <c r="Q34" s="77">
        <v>0</v>
      </c>
      <c r="R34" s="77">
        <v>253.29235285199999</v>
      </c>
      <c r="S34" s="78">
        <v>1E-4</v>
      </c>
      <c r="T34" s="78">
        <v>1.9800000000000002E-2</v>
      </c>
      <c r="U34" s="78">
        <v>5.4000000000000003E-3</v>
      </c>
    </row>
    <row r="35" spans="2:21">
      <c r="B35" t="s">
        <v>431</v>
      </c>
      <c r="C35" t="s">
        <v>432</v>
      </c>
      <c r="D35" t="s">
        <v>100</v>
      </c>
      <c r="E35" t="s">
        <v>123</v>
      </c>
      <c r="F35" t="s">
        <v>425</v>
      </c>
      <c r="G35" t="s">
        <v>387</v>
      </c>
      <c r="H35" t="s">
        <v>421</v>
      </c>
      <c r="I35" t="s">
        <v>209</v>
      </c>
      <c r="J35" t="s">
        <v>414</v>
      </c>
      <c r="K35" s="77">
        <v>8.17</v>
      </c>
      <c r="L35" t="s">
        <v>102</v>
      </c>
      <c r="M35" s="78">
        <v>8.9999999999999993E-3</v>
      </c>
      <c r="N35" s="78">
        <v>2.9700000000000001E-2</v>
      </c>
      <c r="O35" s="77">
        <v>118429.61</v>
      </c>
      <c r="P35" s="77">
        <v>91</v>
      </c>
      <c r="Q35" s="77">
        <v>0</v>
      </c>
      <c r="R35" s="77">
        <v>107.77094510000001</v>
      </c>
      <c r="S35" s="78">
        <v>1E-4</v>
      </c>
      <c r="T35" s="78">
        <v>8.3999999999999995E-3</v>
      </c>
      <c r="U35" s="78">
        <v>2.3E-3</v>
      </c>
    </row>
    <row r="36" spans="2:21">
      <c r="B36" t="s">
        <v>433</v>
      </c>
      <c r="C36" t="s">
        <v>434</v>
      </c>
      <c r="D36" t="s">
        <v>100</v>
      </c>
      <c r="E36" t="s">
        <v>123</v>
      </c>
      <c r="F36" t="s">
        <v>425</v>
      </c>
      <c r="G36" t="s">
        <v>387</v>
      </c>
      <c r="H36" t="s">
        <v>421</v>
      </c>
      <c r="I36" t="s">
        <v>209</v>
      </c>
      <c r="J36" t="s">
        <v>414</v>
      </c>
      <c r="K36" s="77">
        <v>11.59</v>
      </c>
      <c r="L36" t="s">
        <v>102</v>
      </c>
      <c r="M36" s="78">
        <v>8.9999999999999993E-3</v>
      </c>
      <c r="N36" s="78">
        <v>3.1800000000000002E-2</v>
      </c>
      <c r="O36" s="77">
        <v>137883.5</v>
      </c>
      <c r="P36" s="77">
        <v>91.02</v>
      </c>
      <c r="Q36" s="77">
        <v>0</v>
      </c>
      <c r="R36" s="77">
        <v>125.5015617</v>
      </c>
      <c r="S36" s="78">
        <v>1E-4</v>
      </c>
      <c r="T36" s="78">
        <v>9.7999999999999997E-3</v>
      </c>
      <c r="U36" s="78">
        <v>2.7000000000000001E-3</v>
      </c>
    </row>
    <row r="37" spans="2:21">
      <c r="B37" t="s">
        <v>435</v>
      </c>
      <c r="C37" t="s">
        <v>436</v>
      </c>
      <c r="D37" t="s">
        <v>100</v>
      </c>
      <c r="E37" t="s">
        <v>123</v>
      </c>
      <c r="F37" t="s">
        <v>425</v>
      </c>
      <c r="G37" t="s">
        <v>387</v>
      </c>
      <c r="H37" t="s">
        <v>421</v>
      </c>
      <c r="I37" t="s">
        <v>209</v>
      </c>
      <c r="J37" t="s">
        <v>437</v>
      </c>
      <c r="K37" s="77">
        <v>1.5</v>
      </c>
      <c r="L37" t="s">
        <v>102</v>
      </c>
      <c r="M37" s="78">
        <v>6.4999999999999997E-3</v>
      </c>
      <c r="N37" s="78">
        <v>1.7399999999999999E-2</v>
      </c>
      <c r="O37" s="77">
        <v>8746.51</v>
      </c>
      <c r="P37" s="77">
        <v>107.22</v>
      </c>
      <c r="Q37" s="77">
        <v>4.8117200000000002</v>
      </c>
      <c r="R37" s="77">
        <v>14.189728022000001</v>
      </c>
      <c r="S37" s="78">
        <v>0</v>
      </c>
      <c r="T37" s="78">
        <v>1.1000000000000001E-3</v>
      </c>
      <c r="U37" s="78">
        <v>2.9999999999999997E-4</v>
      </c>
    </row>
    <row r="38" spans="2:21">
      <c r="B38" t="s">
        <v>438</v>
      </c>
      <c r="C38" t="s">
        <v>439</v>
      </c>
      <c r="D38" t="s">
        <v>100</v>
      </c>
      <c r="E38" t="s">
        <v>123</v>
      </c>
      <c r="F38" t="s">
        <v>396</v>
      </c>
      <c r="G38" t="s">
        <v>361</v>
      </c>
      <c r="H38" t="s">
        <v>404</v>
      </c>
      <c r="I38" t="s">
        <v>150</v>
      </c>
      <c r="J38" t="s">
        <v>440</v>
      </c>
      <c r="K38" s="77">
        <v>0.16</v>
      </c>
      <c r="L38" t="s">
        <v>102</v>
      </c>
      <c r="M38" s="78">
        <v>4.2000000000000003E-2</v>
      </c>
      <c r="N38" s="78">
        <v>1.0800000000000001E-2</v>
      </c>
      <c r="O38" s="77">
        <v>4858.46</v>
      </c>
      <c r="P38" s="77">
        <v>115.61</v>
      </c>
      <c r="Q38" s="77">
        <v>0</v>
      </c>
      <c r="R38" s="77">
        <v>5.6168656060000002</v>
      </c>
      <c r="S38" s="78">
        <v>0</v>
      </c>
      <c r="T38" s="78">
        <v>4.0000000000000002E-4</v>
      </c>
      <c r="U38" s="78">
        <v>1E-4</v>
      </c>
    </row>
    <row r="39" spans="2:21">
      <c r="B39" t="s">
        <v>441</v>
      </c>
      <c r="C39" t="s">
        <v>442</v>
      </c>
      <c r="D39" t="s">
        <v>100</v>
      </c>
      <c r="E39" t="s">
        <v>123</v>
      </c>
      <c r="F39" t="s">
        <v>443</v>
      </c>
      <c r="G39" t="s">
        <v>387</v>
      </c>
      <c r="H39" t="s">
        <v>444</v>
      </c>
      <c r="I39" t="s">
        <v>209</v>
      </c>
      <c r="J39" t="s">
        <v>445</v>
      </c>
      <c r="K39" s="77">
        <v>4.16</v>
      </c>
      <c r="L39" t="s">
        <v>102</v>
      </c>
      <c r="M39" s="78">
        <v>5.0000000000000001E-3</v>
      </c>
      <c r="N39" s="78">
        <v>2.9100000000000001E-2</v>
      </c>
      <c r="O39" s="77">
        <v>50479.41</v>
      </c>
      <c r="P39" s="77">
        <v>98.42</v>
      </c>
      <c r="Q39" s="77">
        <v>0</v>
      </c>
      <c r="R39" s="77">
        <v>49.681835321999998</v>
      </c>
      <c r="S39" s="78">
        <v>0</v>
      </c>
      <c r="T39" s="78">
        <v>3.8999999999999998E-3</v>
      </c>
      <c r="U39" s="78">
        <v>1.1000000000000001E-3</v>
      </c>
    </row>
    <row r="40" spans="2:21">
      <c r="B40" t="s">
        <v>446</v>
      </c>
      <c r="C40" t="s">
        <v>447</v>
      </c>
      <c r="D40" t="s">
        <v>100</v>
      </c>
      <c r="E40" t="s">
        <v>123</v>
      </c>
      <c r="F40" t="s">
        <v>443</v>
      </c>
      <c r="G40" t="s">
        <v>387</v>
      </c>
      <c r="H40" t="s">
        <v>444</v>
      </c>
      <c r="I40" t="s">
        <v>209</v>
      </c>
      <c r="J40" t="s">
        <v>284</v>
      </c>
      <c r="K40" s="77">
        <v>6.6</v>
      </c>
      <c r="L40" t="s">
        <v>102</v>
      </c>
      <c r="M40" s="78">
        <v>5.8999999999999999E-3</v>
      </c>
      <c r="N40" s="78">
        <v>3.09E-2</v>
      </c>
      <c r="O40" s="77">
        <v>130735.08</v>
      </c>
      <c r="P40" s="77">
        <v>89.97</v>
      </c>
      <c r="Q40" s="77">
        <v>0</v>
      </c>
      <c r="R40" s="77">
        <v>117.62235147600001</v>
      </c>
      <c r="S40" s="78">
        <v>1E-4</v>
      </c>
      <c r="T40" s="78">
        <v>9.1999999999999998E-3</v>
      </c>
      <c r="U40" s="78">
        <v>2.5000000000000001E-3</v>
      </c>
    </row>
    <row r="41" spans="2:21">
      <c r="B41" t="s">
        <v>448</v>
      </c>
      <c r="C41" t="s">
        <v>449</v>
      </c>
      <c r="D41" t="s">
        <v>100</v>
      </c>
      <c r="E41" t="s">
        <v>123</v>
      </c>
      <c r="F41" t="s">
        <v>443</v>
      </c>
      <c r="G41" t="s">
        <v>387</v>
      </c>
      <c r="H41" t="s">
        <v>444</v>
      </c>
      <c r="I41" t="s">
        <v>209</v>
      </c>
      <c r="J41" t="s">
        <v>450</v>
      </c>
      <c r="K41" s="77">
        <v>1.93</v>
      </c>
      <c r="L41" t="s">
        <v>102</v>
      </c>
      <c r="M41" s="78">
        <v>4.7500000000000001E-2</v>
      </c>
      <c r="N41" s="78">
        <v>2.5399999999999999E-2</v>
      </c>
      <c r="O41" s="77">
        <v>34542.14</v>
      </c>
      <c r="P41" s="77">
        <v>137.91</v>
      </c>
      <c r="Q41" s="77">
        <v>16.671199999999999</v>
      </c>
      <c r="R41" s="77">
        <v>64.308265273999993</v>
      </c>
      <c r="S41" s="78">
        <v>0</v>
      </c>
      <c r="T41" s="78">
        <v>5.0000000000000001E-3</v>
      </c>
      <c r="U41" s="78">
        <v>1.4E-3</v>
      </c>
    </row>
    <row r="42" spans="2:21">
      <c r="B42" t="s">
        <v>451</v>
      </c>
      <c r="C42" t="s">
        <v>452</v>
      </c>
      <c r="D42" t="s">
        <v>100</v>
      </c>
      <c r="E42" t="s">
        <v>123</v>
      </c>
      <c r="F42" t="s">
        <v>453</v>
      </c>
      <c r="G42" t="s">
        <v>387</v>
      </c>
      <c r="H42" t="s">
        <v>444</v>
      </c>
      <c r="I42" t="s">
        <v>209</v>
      </c>
      <c r="J42" t="s">
        <v>367</v>
      </c>
      <c r="K42" s="77">
        <v>6.91</v>
      </c>
      <c r="L42" t="s">
        <v>102</v>
      </c>
      <c r="M42" s="78">
        <v>3.5000000000000001E-3</v>
      </c>
      <c r="N42" s="78">
        <v>3.0099999999999998E-2</v>
      </c>
      <c r="O42" s="77">
        <v>222061.48</v>
      </c>
      <c r="P42" s="77">
        <v>88.59</v>
      </c>
      <c r="Q42" s="77">
        <v>0.41354999999999997</v>
      </c>
      <c r="R42" s="77">
        <v>197.13781513199999</v>
      </c>
      <c r="S42" s="78">
        <v>1E-4</v>
      </c>
      <c r="T42" s="78">
        <v>1.54E-2</v>
      </c>
      <c r="U42" s="78">
        <v>4.1999999999999997E-3</v>
      </c>
    </row>
    <row r="43" spans="2:21">
      <c r="B43" t="s">
        <v>454</v>
      </c>
      <c r="C43" t="s">
        <v>455</v>
      </c>
      <c r="D43" t="s">
        <v>100</v>
      </c>
      <c r="E43" t="s">
        <v>123</v>
      </c>
      <c r="F43" t="s">
        <v>453</v>
      </c>
      <c r="G43" t="s">
        <v>387</v>
      </c>
      <c r="H43" t="s">
        <v>444</v>
      </c>
      <c r="I43" t="s">
        <v>209</v>
      </c>
      <c r="J43" t="s">
        <v>456</v>
      </c>
      <c r="K43" s="77">
        <v>3.01</v>
      </c>
      <c r="L43" t="s">
        <v>102</v>
      </c>
      <c r="M43" s="78">
        <v>2.4E-2</v>
      </c>
      <c r="N43" s="78">
        <v>2.63E-2</v>
      </c>
      <c r="O43" s="77">
        <v>9395.51</v>
      </c>
      <c r="P43" s="77">
        <v>108.91</v>
      </c>
      <c r="Q43" s="77">
        <v>0</v>
      </c>
      <c r="R43" s="77">
        <v>10.232649941</v>
      </c>
      <c r="S43" s="78">
        <v>0</v>
      </c>
      <c r="T43" s="78">
        <v>8.0000000000000004E-4</v>
      </c>
      <c r="U43" s="78">
        <v>2.0000000000000001E-4</v>
      </c>
    </row>
    <row r="44" spans="2:21">
      <c r="B44" t="s">
        <v>457</v>
      </c>
      <c r="C44" t="s">
        <v>458</v>
      </c>
      <c r="D44" t="s">
        <v>100</v>
      </c>
      <c r="E44" t="s">
        <v>123</v>
      </c>
      <c r="F44" t="s">
        <v>453</v>
      </c>
      <c r="G44" t="s">
        <v>387</v>
      </c>
      <c r="H44" t="s">
        <v>444</v>
      </c>
      <c r="I44" t="s">
        <v>209</v>
      </c>
      <c r="J44" t="s">
        <v>456</v>
      </c>
      <c r="K44" s="77">
        <v>4.13</v>
      </c>
      <c r="L44" t="s">
        <v>102</v>
      </c>
      <c r="M44" s="78">
        <v>2.5999999999999999E-2</v>
      </c>
      <c r="N44" s="78">
        <v>2.8400000000000002E-2</v>
      </c>
      <c r="O44" s="77">
        <v>49165.96</v>
      </c>
      <c r="P44" s="77">
        <v>109.24</v>
      </c>
      <c r="Q44" s="77">
        <v>0</v>
      </c>
      <c r="R44" s="77">
        <v>53.708894704000002</v>
      </c>
      <c r="S44" s="78">
        <v>1E-4</v>
      </c>
      <c r="T44" s="78">
        <v>4.1999999999999997E-3</v>
      </c>
      <c r="U44" s="78">
        <v>1.1000000000000001E-3</v>
      </c>
    </row>
    <row r="45" spans="2:21">
      <c r="B45" t="s">
        <v>459</v>
      </c>
      <c r="C45" t="s">
        <v>460</v>
      </c>
      <c r="D45" t="s">
        <v>100</v>
      </c>
      <c r="E45" t="s">
        <v>123</v>
      </c>
      <c r="F45" t="s">
        <v>453</v>
      </c>
      <c r="G45" t="s">
        <v>387</v>
      </c>
      <c r="H45" t="s">
        <v>444</v>
      </c>
      <c r="I45" t="s">
        <v>209</v>
      </c>
      <c r="J45" t="s">
        <v>461</v>
      </c>
      <c r="K45" s="77">
        <v>4.53</v>
      </c>
      <c r="L45" t="s">
        <v>102</v>
      </c>
      <c r="M45" s="78">
        <v>2.81E-2</v>
      </c>
      <c r="N45" s="78">
        <v>2.8299999999999999E-2</v>
      </c>
      <c r="O45" s="77">
        <v>6340.99</v>
      </c>
      <c r="P45" s="77">
        <v>111.05</v>
      </c>
      <c r="Q45" s="77">
        <v>0</v>
      </c>
      <c r="R45" s="77">
        <v>7.0416693950000004</v>
      </c>
      <c r="S45" s="78">
        <v>0</v>
      </c>
      <c r="T45" s="78">
        <v>5.9999999999999995E-4</v>
      </c>
      <c r="U45" s="78">
        <v>1E-4</v>
      </c>
    </row>
    <row r="46" spans="2:21">
      <c r="B46" t="s">
        <v>462</v>
      </c>
      <c r="C46" t="s">
        <v>463</v>
      </c>
      <c r="D46" t="s">
        <v>100</v>
      </c>
      <c r="E46" t="s">
        <v>123</v>
      </c>
      <c r="F46" t="s">
        <v>453</v>
      </c>
      <c r="G46" t="s">
        <v>387</v>
      </c>
      <c r="H46" t="s">
        <v>444</v>
      </c>
      <c r="I46" t="s">
        <v>209</v>
      </c>
      <c r="J46" t="s">
        <v>464</v>
      </c>
      <c r="K46" s="77">
        <v>2.6</v>
      </c>
      <c r="L46" t="s">
        <v>102</v>
      </c>
      <c r="M46" s="78">
        <v>3.6999999999999998E-2</v>
      </c>
      <c r="N46" s="78">
        <v>2.6800000000000001E-2</v>
      </c>
      <c r="O46" s="77">
        <v>4280.8100000000004</v>
      </c>
      <c r="P46" s="77">
        <v>113.01</v>
      </c>
      <c r="Q46" s="77">
        <v>0</v>
      </c>
      <c r="R46" s="77">
        <v>4.8377433810000001</v>
      </c>
      <c r="S46" s="78">
        <v>0</v>
      </c>
      <c r="T46" s="78">
        <v>4.0000000000000002E-4</v>
      </c>
      <c r="U46" s="78">
        <v>1E-4</v>
      </c>
    </row>
    <row r="47" spans="2:21">
      <c r="B47" t="s">
        <v>465</v>
      </c>
      <c r="C47" t="s">
        <v>466</v>
      </c>
      <c r="D47" t="s">
        <v>100</v>
      </c>
      <c r="E47" t="s">
        <v>123</v>
      </c>
      <c r="F47" t="s">
        <v>467</v>
      </c>
      <c r="G47" t="s">
        <v>387</v>
      </c>
      <c r="H47" t="s">
        <v>444</v>
      </c>
      <c r="I47" t="s">
        <v>209</v>
      </c>
      <c r="J47" t="s">
        <v>326</v>
      </c>
      <c r="K47" s="77">
        <v>4.8600000000000003</v>
      </c>
      <c r="L47" t="s">
        <v>102</v>
      </c>
      <c r="M47" s="78">
        <v>6.4999999999999997E-3</v>
      </c>
      <c r="N47" s="78">
        <v>2.5999999999999999E-2</v>
      </c>
      <c r="O47" s="77">
        <v>43812.01</v>
      </c>
      <c r="P47" s="77">
        <v>99.21</v>
      </c>
      <c r="Q47" s="77">
        <v>0</v>
      </c>
      <c r="R47" s="77">
        <v>43.465895121000003</v>
      </c>
      <c r="S47" s="78">
        <v>1E-4</v>
      </c>
      <c r="T47" s="78">
        <v>3.3999999999999998E-3</v>
      </c>
      <c r="U47" s="78">
        <v>8.9999999999999998E-4</v>
      </c>
    </row>
    <row r="48" spans="2:21">
      <c r="B48" t="s">
        <v>468</v>
      </c>
      <c r="C48" t="s">
        <v>469</v>
      </c>
      <c r="D48" t="s">
        <v>100</v>
      </c>
      <c r="E48" t="s">
        <v>123</v>
      </c>
      <c r="F48" t="s">
        <v>467</v>
      </c>
      <c r="G48" t="s">
        <v>387</v>
      </c>
      <c r="H48" t="s">
        <v>444</v>
      </c>
      <c r="I48" t="s">
        <v>209</v>
      </c>
      <c r="J48" t="s">
        <v>284</v>
      </c>
      <c r="K48" s="77">
        <v>5.57</v>
      </c>
      <c r="L48" t="s">
        <v>102</v>
      </c>
      <c r="M48" s="78">
        <v>1.43E-2</v>
      </c>
      <c r="N48" s="78">
        <v>2.81E-2</v>
      </c>
      <c r="O48" s="77">
        <v>704.16</v>
      </c>
      <c r="P48" s="77">
        <v>101.43</v>
      </c>
      <c r="Q48" s="77">
        <v>0</v>
      </c>
      <c r="R48" s="77">
        <v>0.71422948799999997</v>
      </c>
      <c r="S48" s="78">
        <v>0</v>
      </c>
      <c r="T48" s="78">
        <v>1E-4</v>
      </c>
      <c r="U48" s="78">
        <v>0</v>
      </c>
    </row>
    <row r="49" spans="2:21">
      <c r="B49" t="s">
        <v>470</v>
      </c>
      <c r="C49" t="s">
        <v>471</v>
      </c>
      <c r="D49" t="s">
        <v>100</v>
      </c>
      <c r="E49" t="s">
        <v>123</v>
      </c>
      <c r="F49" t="s">
        <v>467</v>
      </c>
      <c r="G49" t="s">
        <v>387</v>
      </c>
      <c r="H49" t="s">
        <v>444</v>
      </c>
      <c r="I49" t="s">
        <v>209</v>
      </c>
      <c r="J49" t="s">
        <v>236</v>
      </c>
      <c r="K49" s="77">
        <v>0.53</v>
      </c>
      <c r="L49" t="s">
        <v>102</v>
      </c>
      <c r="M49" s="78">
        <v>4.9000000000000002E-2</v>
      </c>
      <c r="N49" s="78">
        <v>1.9900000000000001E-2</v>
      </c>
      <c r="O49" s="77">
        <v>9880.02</v>
      </c>
      <c r="P49" s="77">
        <v>113.88</v>
      </c>
      <c r="Q49" s="77">
        <v>0.27188000000000001</v>
      </c>
      <c r="R49" s="77">
        <v>11.523246776000001</v>
      </c>
      <c r="S49" s="78">
        <v>1E-4</v>
      </c>
      <c r="T49" s="78">
        <v>8.9999999999999998E-4</v>
      </c>
      <c r="U49" s="78">
        <v>2.0000000000000001E-4</v>
      </c>
    </row>
    <row r="50" spans="2:21">
      <c r="B50" t="s">
        <v>472</v>
      </c>
      <c r="C50" t="s">
        <v>473</v>
      </c>
      <c r="D50" t="s">
        <v>100</v>
      </c>
      <c r="E50" t="s">
        <v>123</v>
      </c>
      <c r="F50" t="s">
        <v>467</v>
      </c>
      <c r="G50" t="s">
        <v>387</v>
      </c>
      <c r="H50" t="s">
        <v>444</v>
      </c>
      <c r="I50" t="s">
        <v>209</v>
      </c>
      <c r="J50" t="s">
        <v>474</v>
      </c>
      <c r="K50" s="77">
        <v>2.1800000000000002</v>
      </c>
      <c r="L50" t="s">
        <v>102</v>
      </c>
      <c r="M50" s="78">
        <v>1.7600000000000001E-2</v>
      </c>
      <c r="N50" s="78">
        <v>2.41E-2</v>
      </c>
      <c r="O50" s="77">
        <v>77903.09</v>
      </c>
      <c r="P50" s="77">
        <v>109.65</v>
      </c>
      <c r="Q50" s="77">
        <v>0</v>
      </c>
      <c r="R50" s="77">
        <v>85.420738185000005</v>
      </c>
      <c r="S50" s="78">
        <v>1E-4</v>
      </c>
      <c r="T50" s="78">
        <v>6.7000000000000002E-3</v>
      </c>
      <c r="U50" s="78">
        <v>1.8E-3</v>
      </c>
    </row>
    <row r="51" spans="2:21">
      <c r="B51" t="s">
        <v>475</v>
      </c>
      <c r="C51" t="s">
        <v>476</v>
      </c>
      <c r="D51" t="s">
        <v>100</v>
      </c>
      <c r="E51" t="s">
        <v>123</v>
      </c>
      <c r="F51" t="s">
        <v>467</v>
      </c>
      <c r="G51" t="s">
        <v>387</v>
      </c>
      <c r="H51" t="s">
        <v>444</v>
      </c>
      <c r="I51" t="s">
        <v>209</v>
      </c>
      <c r="J51" t="s">
        <v>477</v>
      </c>
      <c r="K51" s="77">
        <v>2.85</v>
      </c>
      <c r="L51" t="s">
        <v>102</v>
      </c>
      <c r="M51" s="78">
        <v>2.1499999999999998E-2</v>
      </c>
      <c r="N51" s="78">
        <v>2.6100000000000002E-2</v>
      </c>
      <c r="O51" s="77">
        <v>94988.38</v>
      </c>
      <c r="P51" s="77">
        <v>110.57</v>
      </c>
      <c r="Q51" s="77">
        <v>0</v>
      </c>
      <c r="R51" s="77">
        <v>105.028651766</v>
      </c>
      <c r="S51" s="78">
        <v>1E-4</v>
      </c>
      <c r="T51" s="78">
        <v>8.2000000000000007E-3</v>
      </c>
      <c r="U51" s="78">
        <v>2.2000000000000001E-3</v>
      </c>
    </row>
    <row r="52" spans="2:21">
      <c r="B52" t="s">
        <v>478</v>
      </c>
      <c r="C52" t="s">
        <v>479</v>
      </c>
      <c r="D52" t="s">
        <v>100</v>
      </c>
      <c r="E52" t="s">
        <v>123</v>
      </c>
      <c r="F52" t="s">
        <v>467</v>
      </c>
      <c r="G52" t="s">
        <v>387</v>
      </c>
      <c r="H52" t="s">
        <v>444</v>
      </c>
      <c r="I52" t="s">
        <v>209</v>
      </c>
      <c r="J52" t="s">
        <v>480</v>
      </c>
      <c r="K52" s="77">
        <v>4.4000000000000004</v>
      </c>
      <c r="L52" t="s">
        <v>102</v>
      </c>
      <c r="M52" s="78">
        <v>2.2499999999999999E-2</v>
      </c>
      <c r="N52" s="78">
        <v>2.93E-2</v>
      </c>
      <c r="O52" s="77">
        <v>128260.96</v>
      </c>
      <c r="P52" s="77">
        <v>107.83</v>
      </c>
      <c r="Q52" s="77">
        <v>0</v>
      </c>
      <c r="R52" s="77">
        <v>138.303793168</v>
      </c>
      <c r="S52" s="78">
        <v>1E-4</v>
      </c>
      <c r="T52" s="78">
        <v>1.0800000000000001E-2</v>
      </c>
      <c r="U52" s="78">
        <v>2.8999999999999998E-3</v>
      </c>
    </row>
    <row r="53" spans="2:21">
      <c r="B53" t="s">
        <v>481</v>
      </c>
      <c r="C53" t="s">
        <v>482</v>
      </c>
      <c r="D53" t="s">
        <v>100</v>
      </c>
      <c r="E53" t="s">
        <v>123</v>
      </c>
      <c r="F53" t="s">
        <v>467</v>
      </c>
      <c r="G53" t="s">
        <v>387</v>
      </c>
      <c r="H53" t="s">
        <v>444</v>
      </c>
      <c r="I53" t="s">
        <v>209</v>
      </c>
      <c r="J53" t="s">
        <v>483</v>
      </c>
      <c r="K53" s="77">
        <v>6.33</v>
      </c>
      <c r="L53" t="s">
        <v>102</v>
      </c>
      <c r="M53" s="78">
        <v>2.5000000000000001E-3</v>
      </c>
      <c r="N53" s="78">
        <v>2.9000000000000001E-2</v>
      </c>
      <c r="O53" s="77">
        <v>103963.38</v>
      </c>
      <c r="P53" s="77">
        <v>90.61</v>
      </c>
      <c r="Q53" s="77">
        <v>0</v>
      </c>
      <c r="R53" s="77">
        <v>94.201218617999999</v>
      </c>
      <c r="S53" s="78">
        <v>1E-4</v>
      </c>
      <c r="T53" s="78">
        <v>7.4000000000000003E-3</v>
      </c>
      <c r="U53" s="78">
        <v>2E-3</v>
      </c>
    </row>
    <row r="54" spans="2:21">
      <c r="B54" t="s">
        <v>484</v>
      </c>
      <c r="C54" t="s">
        <v>485</v>
      </c>
      <c r="D54" t="s">
        <v>100</v>
      </c>
      <c r="E54" t="s">
        <v>123</v>
      </c>
      <c r="F54" t="s">
        <v>467</v>
      </c>
      <c r="G54" t="s">
        <v>387</v>
      </c>
      <c r="H54" t="s">
        <v>444</v>
      </c>
      <c r="I54" t="s">
        <v>209</v>
      </c>
      <c r="J54" t="s">
        <v>486</v>
      </c>
      <c r="K54" s="77">
        <v>3.69</v>
      </c>
      <c r="L54" t="s">
        <v>102</v>
      </c>
      <c r="M54" s="78">
        <v>2.35E-2</v>
      </c>
      <c r="N54" s="78">
        <v>2.64E-2</v>
      </c>
      <c r="O54" s="77">
        <v>86541.61</v>
      </c>
      <c r="P54" s="77">
        <v>109.18</v>
      </c>
      <c r="Q54" s="77">
        <v>2.23136</v>
      </c>
      <c r="R54" s="77">
        <v>96.717489798000003</v>
      </c>
      <c r="S54" s="78">
        <v>1E-4</v>
      </c>
      <c r="T54" s="78">
        <v>7.6E-3</v>
      </c>
      <c r="U54" s="78">
        <v>2.0999999999999999E-3</v>
      </c>
    </row>
    <row r="55" spans="2:21">
      <c r="B55" t="s">
        <v>487</v>
      </c>
      <c r="C55" t="s">
        <v>488</v>
      </c>
      <c r="D55" t="s">
        <v>100</v>
      </c>
      <c r="E55" t="s">
        <v>123</v>
      </c>
      <c r="F55" t="s">
        <v>489</v>
      </c>
      <c r="G55" t="s">
        <v>387</v>
      </c>
      <c r="H55" t="s">
        <v>444</v>
      </c>
      <c r="I55" t="s">
        <v>209</v>
      </c>
      <c r="J55" t="s">
        <v>490</v>
      </c>
      <c r="K55" s="77">
        <v>3.44</v>
      </c>
      <c r="L55" t="s">
        <v>102</v>
      </c>
      <c r="M55" s="78">
        <v>1.4200000000000001E-2</v>
      </c>
      <c r="N55" s="78">
        <v>2.92E-2</v>
      </c>
      <c r="O55" s="77">
        <v>72390.11</v>
      </c>
      <c r="P55" s="77">
        <v>104.19</v>
      </c>
      <c r="Q55" s="77">
        <v>0</v>
      </c>
      <c r="R55" s="77">
        <v>75.423255608999995</v>
      </c>
      <c r="S55" s="78">
        <v>1E-4</v>
      </c>
      <c r="T55" s="78">
        <v>5.8999999999999999E-3</v>
      </c>
      <c r="U55" s="78">
        <v>1.6000000000000001E-3</v>
      </c>
    </row>
    <row r="56" spans="2:21">
      <c r="B56" t="s">
        <v>491</v>
      </c>
      <c r="C56" t="s">
        <v>492</v>
      </c>
      <c r="D56" t="s">
        <v>100</v>
      </c>
      <c r="E56" t="s">
        <v>123</v>
      </c>
      <c r="F56" t="s">
        <v>493</v>
      </c>
      <c r="G56" t="s">
        <v>387</v>
      </c>
      <c r="H56" t="s">
        <v>444</v>
      </c>
      <c r="I56" t="s">
        <v>209</v>
      </c>
      <c r="J56" t="s">
        <v>494</v>
      </c>
      <c r="K56" s="77">
        <v>0.97</v>
      </c>
      <c r="L56" t="s">
        <v>102</v>
      </c>
      <c r="M56" s="78">
        <v>0.04</v>
      </c>
      <c r="N56" s="78">
        <v>1.8499999999999999E-2</v>
      </c>
      <c r="O56" s="77">
        <v>2467.02</v>
      </c>
      <c r="P56" s="77">
        <v>111.11</v>
      </c>
      <c r="Q56" s="77">
        <v>0</v>
      </c>
      <c r="R56" s="77">
        <v>2.741105922</v>
      </c>
      <c r="S56" s="78">
        <v>0</v>
      </c>
      <c r="T56" s="78">
        <v>2.0000000000000001E-4</v>
      </c>
      <c r="U56" s="78">
        <v>1E-4</v>
      </c>
    </row>
    <row r="57" spans="2:21">
      <c r="B57" t="s">
        <v>495</v>
      </c>
      <c r="C57" t="s">
        <v>496</v>
      </c>
      <c r="D57" t="s">
        <v>100</v>
      </c>
      <c r="E57" t="s">
        <v>123</v>
      </c>
      <c r="F57" t="s">
        <v>493</v>
      </c>
      <c r="G57" t="s">
        <v>387</v>
      </c>
      <c r="H57" t="s">
        <v>444</v>
      </c>
      <c r="I57" t="s">
        <v>209</v>
      </c>
      <c r="J57" t="s">
        <v>497</v>
      </c>
      <c r="K57" s="77">
        <v>4.66</v>
      </c>
      <c r="L57" t="s">
        <v>102</v>
      </c>
      <c r="M57" s="78">
        <v>3.5000000000000003E-2</v>
      </c>
      <c r="N57" s="78">
        <v>2.7900000000000001E-2</v>
      </c>
      <c r="O57" s="77">
        <v>28702.66</v>
      </c>
      <c r="P57" s="77">
        <v>114.59</v>
      </c>
      <c r="Q57" s="77">
        <v>0</v>
      </c>
      <c r="R57" s="77">
        <v>32.890378093999999</v>
      </c>
      <c r="S57" s="78">
        <v>0</v>
      </c>
      <c r="T57" s="78">
        <v>2.5999999999999999E-3</v>
      </c>
      <c r="U57" s="78">
        <v>6.9999999999999999E-4</v>
      </c>
    </row>
    <row r="58" spans="2:21">
      <c r="B58" t="s">
        <v>498</v>
      </c>
      <c r="C58" t="s">
        <v>499</v>
      </c>
      <c r="D58" t="s">
        <v>100</v>
      </c>
      <c r="E58" t="s">
        <v>123</v>
      </c>
      <c r="F58" t="s">
        <v>493</v>
      </c>
      <c r="G58" t="s">
        <v>387</v>
      </c>
      <c r="H58" t="s">
        <v>444</v>
      </c>
      <c r="I58" t="s">
        <v>209</v>
      </c>
      <c r="J58" t="s">
        <v>284</v>
      </c>
      <c r="K58" s="77">
        <v>6.94</v>
      </c>
      <c r="L58" t="s">
        <v>102</v>
      </c>
      <c r="M58" s="78">
        <v>2.5000000000000001E-2</v>
      </c>
      <c r="N58" s="78">
        <v>2.8799999999999999E-2</v>
      </c>
      <c r="O58" s="77">
        <v>51942.96</v>
      </c>
      <c r="P58" s="77">
        <v>106.35</v>
      </c>
      <c r="Q58" s="77">
        <v>0</v>
      </c>
      <c r="R58" s="77">
        <v>55.241337960000003</v>
      </c>
      <c r="S58" s="78">
        <v>1E-4</v>
      </c>
      <c r="T58" s="78">
        <v>4.3E-3</v>
      </c>
      <c r="U58" s="78">
        <v>1.1999999999999999E-3</v>
      </c>
    </row>
    <row r="59" spans="2:21">
      <c r="B59" t="s">
        <v>500</v>
      </c>
      <c r="C59" t="s">
        <v>501</v>
      </c>
      <c r="D59" t="s">
        <v>100</v>
      </c>
      <c r="E59" t="s">
        <v>123</v>
      </c>
      <c r="F59" t="s">
        <v>493</v>
      </c>
      <c r="G59" t="s">
        <v>387</v>
      </c>
      <c r="H59" t="s">
        <v>444</v>
      </c>
      <c r="I59" t="s">
        <v>209</v>
      </c>
      <c r="J59" t="s">
        <v>502</v>
      </c>
      <c r="K59" s="77">
        <v>3.3</v>
      </c>
      <c r="L59" t="s">
        <v>102</v>
      </c>
      <c r="M59" s="78">
        <v>0.04</v>
      </c>
      <c r="N59" s="78">
        <v>2.7E-2</v>
      </c>
      <c r="O59" s="77">
        <v>93574.28</v>
      </c>
      <c r="P59" s="77">
        <v>114.48</v>
      </c>
      <c r="Q59" s="77">
        <v>0</v>
      </c>
      <c r="R59" s="77">
        <v>107.123835744</v>
      </c>
      <c r="S59" s="78">
        <v>1E-4</v>
      </c>
      <c r="T59" s="78">
        <v>8.3999999999999995E-3</v>
      </c>
      <c r="U59" s="78">
        <v>2.3E-3</v>
      </c>
    </row>
    <row r="60" spans="2:21">
      <c r="B60" t="s">
        <v>503</v>
      </c>
      <c r="C60" t="s">
        <v>504</v>
      </c>
      <c r="D60" t="s">
        <v>100</v>
      </c>
      <c r="E60" t="s">
        <v>123</v>
      </c>
      <c r="F60" t="s">
        <v>505</v>
      </c>
      <c r="G60" t="s">
        <v>387</v>
      </c>
      <c r="H60" t="s">
        <v>444</v>
      </c>
      <c r="I60" t="s">
        <v>209</v>
      </c>
      <c r="J60" t="s">
        <v>506</v>
      </c>
      <c r="K60" s="77">
        <v>3.12</v>
      </c>
      <c r="L60" t="s">
        <v>102</v>
      </c>
      <c r="M60" s="78">
        <v>2.3400000000000001E-2</v>
      </c>
      <c r="N60" s="78">
        <v>2.75E-2</v>
      </c>
      <c r="O60" s="77">
        <v>72253.820000000007</v>
      </c>
      <c r="P60" s="77">
        <v>107.6</v>
      </c>
      <c r="Q60" s="77">
        <v>0</v>
      </c>
      <c r="R60" s="77">
        <v>77.745110319999995</v>
      </c>
      <c r="S60" s="78">
        <v>0</v>
      </c>
      <c r="T60" s="78">
        <v>6.1000000000000004E-3</v>
      </c>
      <c r="U60" s="78">
        <v>1.6999999999999999E-3</v>
      </c>
    </row>
    <row r="61" spans="2:21">
      <c r="B61" t="s">
        <v>507</v>
      </c>
      <c r="C61" t="s">
        <v>508</v>
      </c>
      <c r="D61" t="s">
        <v>100</v>
      </c>
      <c r="E61" t="s">
        <v>123</v>
      </c>
      <c r="F61" t="s">
        <v>509</v>
      </c>
      <c r="G61" t="s">
        <v>387</v>
      </c>
      <c r="H61" t="s">
        <v>510</v>
      </c>
      <c r="I61" t="s">
        <v>150</v>
      </c>
      <c r="J61" t="s">
        <v>511</v>
      </c>
      <c r="K61" s="77">
        <v>2.41</v>
      </c>
      <c r="L61" t="s">
        <v>102</v>
      </c>
      <c r="M61" s="78">
        <v>3.2000000000000001E-2</v>
      </c>
      <c r="N61" s="78">
        <v>2.6200000000000001E-2</v>
      </c>
      <c r="O61" s="77">
        <v>111507.38</v>
      </c>
      <c r="P61" s="77">
        <v>112.84</v>
      </c>
      <c r="Q61" s="77">
        <v>0</v>
      </c>
      <c r="R61" s="77">
        <v>125.82492759199999</v>
      </c>
      <c r="S61" s="78">
        <v>1E-4</v>
      </c>
      <c r="T61" s="78">
        <v>9.9000000000000008E-3</v>
      </c>
      <c r="U61" s="78">
        <v>2.7000000000000001E-3</v>
      </c>
    </row>
    <row r="62" spans="2:21">
      <c r="B62" t="s">
        <v>512</v>
      </c>
      <c r="C62" t="s">
        <v>513</v>
      </c>
      <c r="D62" t="s">
        <v>100</v>
      </c>
      <c r="E62" t="s">
        <v>123</v>
      </c>
      <c r="F62" t="s">
        <v>509</v>
      </c>
      <c r="G62" t="s">
        <v>387</v>
      </c>
      <c r="H62" t="s">
        <v>510</v>
      </c>
      <c r="I62" t="s">
        <v>150</v>
      </c>
      <c r="J62" t="s">
        <v>514</v>
      </c>
      <c r="K62" s="77">
        <v>4.75</v>
      </c>
      <c r="L62" t="s">
        <v>102</v>
      </c>
      <c r="M62" s="78">
        <v>1.14E-2</v>
      </c>
      <c r="N62" s="78">
        <v>2.8199999999999999E-2</v>
      </c>
      <c r="O62" s="77">
        <v>88401.09</v>
      </c>
      <c r="P62" s="77">
        <v>99.8</v>
      </c>
      <c r="Q62" s="77">
        <v>0</v>
      </c>
      <c r="R62" s="77">
        <v>88.224287820000001</v>
      </c>
      <c r="S62" s="78">
        <v>0</v>
      </c>
      <c r="T62" s="78">
        <v>6.8999999999999999E-3</v>
      </c>
      <c r="U62" s="78">
        <v>1.9E-3</v>
      </c>
    </row>
    <row r="63" spans="2:21">
      <c r="B63" t="s">
        <v>515</v>
      </c>
      <c r="C63" t="s">
        <v>516</v>
      </c>
      <c r="D63" t="s">
        <v>100</v>
      </c>
      <c r="E63" t="s">
        <v>123</v>
      </c>
      <c r="F63" t="s">
        <v>509</v>
      </c>
      <c r="G63" t="s">
        <v>387</v>
      </c>
      <c r="H63" t="s">
        <v>444</v>
      </c>
      <c r="I63" t="s">
        <v>209</v>
      </c>
      <c r="J63" t="s">
        <v>517</v>
      </c>
      <c r="K63" s="77">
        <v>7</v>
      </c>
      <c r="L63" t="s">
        <v>102</v>
      </c>
      <c r="M63" s="78">
        <v>9.1999999999999998E-3</v>
      </c>
      <c r="N63" s="78">
        <v>3.1199999999999999E-2</v>
      </c>
      <c r="O63" s="77">
        <v>119109.23</v>
      </c>
      <c r="P63" s="77">
        <v>94.02</v>
      </c>
      <c r="Q63" s="77">
        <v>0</v>
      </c>
      <c r="R63" s="77">
        <v>111.98649804599999</v>
      </c>
      <c r="S63" s="78">
        <v>1E-4</v>
      </c>
      <c r="T63" s="78">
        <v>8.8000000000000005E-3</v>
      </c>
      <c r="U63" s="78">
        <v>2.3999999999999998E-3</v>
      </c>
    </row>
    <row r="64" spans="2:21">
      <c r="B64" t="s">
        <v>518</v>
      </c>
      <c r="C64" t="s">
        <v>519</v>
      </c>
      <c r="D64" t="s">
        <v>100</v>
      </c>
      <c r="E64" t="s">
        <v>123</v>
      </c>
      <c r="F64" t="s">
        <v>505</v>
      </c>
      <c r="G64" t="s">
        <v>387</v>
      </c>
      <c r="H64" t="s">
        <v>444</v>
      </c>
      <c r="I64" t="s">
        <v>209</v>
      </c>
      <c r="J64" t="s">
        <v>520</v>
      </c>
      <c r="K64" s="77">
        <v>5.94</v>
      </c>
      <c r="L64" t="s">
        <v>102</v>
      </c>
      <c r="M64" s="78">
        <v>6.4999999999999997E-3</v>
      </c>
      <c r="N64" s="78">
        <v>2.9000000000000001E-2</v>
      </c>
      <c r="O64" s="77">
        <v>163873.89000000001</v>
      </c>
      <c r="P64" s="77">
        <v>94.73</v>
      </c>
      <c r="Q64" s="77">
        <v>0</v>
      </c>
      <c r="R64" s="77">
        <v>155.23773599699999</v>
      </c>
      <c r="S64" s="78">
        <v>1E-4</v>
      </c>
      <c r="T64" s="78">
        <v>1.2200000000000001E-2</v>
      </c>
      <c r="U64" s="78">
        <v>3.3E-3</v>
      </c>
    </row>
    <row r="65" spans="2:21">
      <c r="B65" t="s">
        <v>521</v>
      </c>
      <c r="C65" t="s">
        <v>522</v>
      </c>
      <c r="D65" t="s">
        <v>100</v>
      </c>
      <c r="E65" t="s">
        <v>123</v>
      </c>
      <c r="F65" t="s">
        <v>523</v>
      </c>
      <c r="G65" t="s">
        <v>387</v>
      </c>
      <c r="H65" t="s">
        <v>524</v>
      </c>
      <c r="I65" t="s">
        <v>216</v>
      </c>
      <c r="J65" t="s">
        <v>525</v>
      </c>
      <c r="K65" s="77">
        <v>2.54</v>
      </c>
      <c r="L65" t="s">
        <v>102</v>
      </c>
      <c r="M65" s="78">
        <v>1.34E-2</v>
      </c>
      <c r="N65" s="78">
        <v>2.6800000000000001E-2</v>
      </c>
      <c r="O65" s="77">
        <v>20654.55</v>
      </c>
      <c r="P65" s="77">
        <v>107.12</v>
      </c>
      <c r="Q65" s="77">
        <v>0</v>
      </c>
      <c r="R65" s="77">
        <v>22.125153959999999</v>
      </c>
      <c r="S65" s="78">
        <v>0</v>
      </c>
      <c r="T65" s="78">
        <v>1.6999999999999999E-3</v>
      </c>
      <c r="U65" s="78">
        <v>5.0000000000000001E-4</v>
      </c>
    </row>
    <row r="66" spans="2:21">
      <c r="B66" t="s">
        <v>526</v>
      </c>
      <c r="C66" t="s">
        <v>527</v>
      </c>
      <c r="D66" t="s">
        <v>100</v>
      </c>
      <c r="E66" t="s">
        <v>123</v>
      </c>
      <c r="F66" t="s">
        <v>523</v>
      </c>
      <c r="G66" t="s">
        <v>387</v>
      </c>
      <c r="H66" t="s">
        <v>444</v>
      </c>
      <c r="I66" t="s">
        <v>209</v>
      </c>
      <c r="J66" t="s">
        <v>528</v>
      </c>
      <c r="K66" s="77">
        <v>2.52</v>
      </c>
      <c r="L66" t="s">
        <v>102</v>
      </c>
      <c r="M66" s="78">
        <v>2E-3</v>
      </c>
      <c r="N66" s="78">
        <v>2.3599999999999999E-2</v>
      </c>
      <c r="O66" s="77">
        <v>41181.120000000003</v>
      </c>
      <c r="P66" s="77">
        <v>102.3</v>
      </c>
      <c r="Q66" s="77">
        <v>0</v>
      </c>
      <c r="R66" s="77">
        <v>42.128285759999997</v>
      </c>
      <c r="S66" s="78">
        <v>1E-4</v>
      </c>
      <c r="T66" s="78">
        <v>3.3E-3</v>
      </c>
      <c r="U66" s="78">
        <v>8.9999999999999998E-4</v>
      </c>
    </row>
    <row r="67" spans="2:21">
      <c r="B67" t="s">
        <v>529</v>
      </c>
      <c r="C67" t="s">
        <v>530</v>
      </c>
      <c r="D67" t="s">
        <v>100</v>
      </c>
      <c r="E67" t="s">
        <v>123</v>
      </c>
      <c r="F67" t="s">
        <v>523</v>
      </c>
      <c r="G67" t="s">
        <v>387</v>
      </c>
      <c r="H67" t="s">
        <v>444</v>
      </c>
      <c r="I67" t="s">
        <v>209</v>
      </c>
      <c r="J67" t="s">
        <v>531</v>
      </c>
      <c r="K67" s="77">
        <v>4.05</v>
      </c>
      <c r="L67" t="s">
        <v>102</v>
      </c>
      <c r="M67" s="78">
        <v>1.8200000000000001E-2</v>
      </c>
      <c r="N67" s="78">
        <v>2.75E-2</v>
      </c>
      <c r="O67" s="77">
        <v>51579.07</v>
      </c>
      <c r="P67" s="77">
        <v>105.81</v>
      </c>
      <c r="Q67" s="77">
        <v>0</v>
      </c>
      <c r="R67" s="77">
        <v>54.575813967000002</v>
      </c>
      <c r="S67" s="78">
        <v>1E-4</v>
      </c>
      <c r="T67" s="78">
        <v>4.3E-3</v>
      </c>
      <c r="U67" s="78">
        <v>1.1999999999999999E-3</v>
      </c>
    </row>
    <row r="68" spans="2:21">
      <c r="B68" t="s">
        <v>532</v>
      </c>
      <c r="C68" t="s">
        <v>533</v>
      </c>
      <c r="D68" t="s">
        <v>100</v>
      </c>
      <c r="E68" t="s">
        <v>123</v>
      </c>
      <c r="F68" t="s">
        <v>534</v>
      </c>
      <c r="G68" t="s">
        <v>387</v>
      </c>
      <c r="H68" t="s">
        <v>510</v>
      </c>
      <c r="I68" t="s">
        <v>150</v>
      </c>
      <c r="J68" t="s">
        <v>535</v>
      </c>
      <c r="K68" s="77">
        <v>3.29</v>
      </c>
      <c r="L68" t="s">
        <v>102</v>
      </c>
      <c r="M68" s="78">
        <v>1.5800000000000002E-2</v>
      </c>
      <c r="N68" s="78">
        <v>2.3900000000000001E-2</v>
      </c>
      <c r="O68" s="77">
        <v>55465.06</v>
      </c>
      <c r="P68" s="77">
        <v>107.88</v>
      </c>
      <c r="Q68" s="77">
        <v>0</v>
      </c>
      <c r="R68" s="77">
        <v>59.835706727999998</v>
      </c>
      <c r="S68" s="78">
        <v>1E-4</v>
      </c>
      <c r="T68" s="78">
        <v>4.7000000000000002E-3</v>
      </c>
      <c r="U68" s="78">
        <v>1.2999999999999999E-3</v>
      </c>
    </row>
    <row r="69" spans="2:21">
      <c r="B69" t="s">
        <v>536</v>
      </c>
      <c r="C69" t="s">
        <v>537</v>
      </c>
      <c r="D69" t="s">
        <v>100</v>
      </c>
      <c r="E69" t="s">
        <v>123</v>
      </c>
      <c r="F69" t="s">
        <v>534</v>
      </c>
      <c r="G69" t="s">
        <v>387</v>
      </c>
      <c r="H69" t="s">
        <v>510</v>
      </c>
      <c r="I69" t="s">
        <v>150</v>
      </c>
      <c r="J69" t="s">
        <v>363</v>
      </c>
      <c r="K69" s="77">
        <v>5.97</v>
      </c>
      <c r="L69" t="s">
        <v>102</v>
      </c>
      <c r="M69" s="78">
        <v>8.3999999999999995E-3</v>
      </c>
      <c r="N69" s="78">
        <v>2.6800000000000001E-2</v>
      </c>
      <c r="O69" s="77">
        <v>41449.94</v>
      </c>
      <c r="P69" s="77">
        <v>97.38</v>
      </c>
      <c r="Q69" s="77">
        <v>0</v>
      </c>
      <c r="R69" s="77">
        <v>40.363951571999998</v>
      </c>
      <c r="S69" s="78">
        <v>1E-4</v>
      </c>
      <c r="T69" s="78">
        <v>3.2000000000000002E-3</v>
      </c>
      <c r="U69" s="78">
        <v>8.9999999999999998E-4</v>
      </c>
    </row>
    <row r="70" spans="2:21">
      <c r="B70" t="s">
        <v>538</v>
      </c>
      <c r="C70" t="s">
        <v>539</v>
      </c>
      <c r="D70" t="s">
        <v>100</v>
      </c>
      <c r="E70" t="s">
        <v>123</v>
      </c>
      <c r="F70" t="s">
        <v>540</v>
      </c>
      <c r="G70" t="s">
        <v>361</v>
      </c>
      <c r="H70" t="s">
        <v>444</v>
      </c>
      <c r="I70" t="s">
        <v>209</v>
      </c>
      <c r="J70" t="s">
        <v>332</v>
      </c>
      <c r="K70" s="77">
        <v>1.89</v>
      </c>
      <c r="L70" t="s">
        <v>102</v>
      </c>
      <c r="M70" s="78">
        <v>2.4199999999999999E-2</v>
      </c>
      <c r="N70" s="78">
        <v>3.7600000000000001E-2</v>
      </c>
      <c r="O70" s="77">
        <v>1.03</v>
      </c>
      <c r="P70" s="77">
        <v>5327000</v>
      </c>
      <c r="Q70" s="77">
        <v>0</v>
      </c>
      <c r="R70" s="77">
        <v>54.868099999999998</v>
      </c>
      <c r="S70" s="78">
        <v>0</v>
      </c>
      <c r="T70" s="78">
        <v>4.3E-3</v>
      </c>
      <c r="U70" s="78">
        <v>1.1999999999999999E-3</v>
      </c>
    </row>
    <row r="71" spans="2:21">
      <c r="B71" t="s">
        <v>541</v>
      </c>
      <c r="C71" t="s">
        <v>542</v>
      </c>
      <c r="D71" t="s">
        <v>100</v>
      </c>
      <c r="E71" t="s">
        <v>123</v>
      </c>
      <c r="F71" t="s">
        <v>540</v>
      </c>
      <c r="G71" t="s">
        <v>361</v>
      </c>
      <c r="H71" t="s">
        <v>444</v>
      </c>
      <c r="I71" t="s">
        <v>209</v>
      </c>
      <c r="J71" t="s">
        <v>514</v>
      </c>
      <c r="K71" s="77">
        <v>1.48</v>
      </c>
      <c r="L71" t="s">
        <v>102</v>
      </c>
      <c r="M71" s="78">
        <v>1.95E-2</v>
      </c>
      <c r="N71" s="78">
        <v>3.5499999999999997E-2</v>
      </c>
      <c r="O71" s="77">
        <v>0.9</v>
      </c>
      <c r="P71" s="77">
        <v>5296001</v>
      </c>
      <c r="Q71" s="77">
        <v>0</v>
      </c>
      <c r="R71" s="77">
        <v>47.664009</v>
      </c>
      <c r="S71" s="78">
        <v>0</v>
      </c>
      <c r="T71" s="78">
        <v>3.7000000000000002E-3</v>
      </c>
      <c r="U71" s="78">
        <v>1E-3</v>
      </c>
    </row>
    <row r="72" spans="2:21">
      <c r="B72" t="s">
        <v>543</v>
      </c>
      <c r="C72" t="s">
        <v>544</v>
      </c>
      <c r="D72" t="s">
        <v>100</v>
      </c>
      <c r="E72" t="s">
        <v>123</v>
      </c>
      <c r="F72" t="s">
        <v>540</v>
      </c>
      <c r="G72" t="s">
        <v>361</v>
      </c>
      <c r="H72" t="s">
        <v>444</v>
      </c>
      <c r="I72" t="s">
        <v>209</v>
      </c>
      <c r="J72" t="s">
        <v>545</v>
      </c>
      <c r="K72" s="77">
        <v>4.84</v>
      </c>
      <c r="L72" t="s">
        <v>102</v>
      </c>
      <c r="M72" s="78">
        <v>1.4999999999999999E-2</v>
      </c>
      <c r="N72" s="78">
        <v>3.7100000000000001E-2</v>
      </c>
      <c r="O72" s="77">
        <v>0.84</v>
      </c>
      <c r="P72" s="77">
        <v>4738966</v>
      </c>
      <c r="Q72" s="77">
        <v>0</v>
      </c>
      <c r="R72" s="77">
        <v>39.807314400000003</v>
      </c>
      <c r="S72" s="78">
        <v>0</v>
      </c>
      <c r="T72" s="78">
        <v>3.0999999999999999E-3</v>
      </c>
      <c r="U72" s="78">
        <v>8.0000000000000004E-4</v>
      </c>
    </row>
    <row r="73" spans="2:21">
      <c r="B73" t="s">
        <v>546</v>
      </c>
      <c r="C73" t="s">
        <v>547</v>
      </c>
      <c r="D73" t="s">
        <v>100</v>
      </c>
      <c r="E73" t="s">
        <v>123</v>
      </c>
      <c r="F73" t="s">
        <v>540</v>
      </c>
      <c r="G73" t="s">
        <v>361</v>
      </c>
      <c r="H73" t="s">
        <v>444</v>
      </c>
      <c r="I73" t="s">
        <v>209</v>
      </c>
      <c r="J73" t="s">
        <v>295</v>
      </c>
      <c r="K73" s="77">
        <v>0.33</v>
      </c>
      <c r="L73" t="s">
        <v>102</v>
      </c>
      <c r="M73" s="78">
        <v>1.6400000000000001E-2</v>
      </c>
      <c r="N73" s="78">
        <v>4.41E-2</v>
      </c>
      <c r="O73" s="77">
        <v>0.72</v>
      </c>
      <c r="P73" s="77">
        <v>5415000</v>
      </c>
      <c r="Q73" s="77">
        <v>0</v>
      </c>
      <c r="R73" s="77">
        <v>38.988</v>
      </c>
      <c r="S73" s="78">
        <v>0</v>
      </c>
      <c r="T73" s="78">
        <v>3.0999999999999999E-3</v>
      </c>
      <c r="U73" s="78">
        <v>8.0000000000000004E-4</v>
      </c>
    </row>
    <row r="74" spans="2:21">
      <c r="B74" t="s">
        <v>548</v>
      </c>
      <c r="C74" t="s">
        <v>549</v>
      </c>
      <c r="D74" t="s">
        <v>100</v>
      </c>
      <c r="E74" t="s">
        <v>123</v>
      </c>
      <c r="F74" t="s">
        <v>540</v>
      </c>
      <c r="G74" t="s">
        <v>361</v>
      </c>
      <c r="H74" t="s">
        <v>444</v>
      </c>
      <c r="I74" t="s">
        <v>209</v>
      </c>
      <c r="J74" t="s">
        <v>332</v>
      </c>
      <c r="K74" s="77">
        <v>4.9400000000000004</v>
      </c>
      <c r="L74" t="s">
        <v>102</v>
      </c>
      <c r="M74" s="78">
        <v>2.7799999999999998E-2</v>
      </c>
      <c r="N74" s="78">
        <v>4.2200000000000001E-2</v>
      </c>
      <c r="O74" s="77">
        <v>0.27</v>
      </c>
      <c r="P74" s="77">
        <v>5116000</v>
      </c>
      <c r="Q74" s="77">
        <v>0</v>
      </c>
      <c r="R74" s="77">
        <v>13.8132</v>
      </c>
      <c r="S74" s="78">
        <v>0</v>
      </c>
      <c r="T74" s="78">
        <v>1.1000000000000001E-3</v>
      </c>
      <c r="U74" s="78">
        <v>2.9999999999999997E-4</v>
      </c>
    </row>
    <row r="75" spans="2:21">
      <c r="B75" t="s">
        <v>550</v>
      </c>
      <c r="C75" t="s">
        <v>551</v>
      </c>
      <c r="D75" t="s">
        <v>100</v>
      </c>
      <c r="E75" t="s">
        <v>123</v>
      </c>
      <c r="F75" t="s">
        <v>396</v>
      </c>
      <c r="G75" t="s">
        <v>361</v>
      </c>
      <c r="H75" t="s">
        <v>510</v>
      </c>
      <c r="I75" t="s">
        <v>150</v>
      </c>
      <c r="J75" t="s">
        <v>239</v>
      </c>
      <c r="K75" s="77">
        <v>0.08</v>
      </c>
      <c r="L75" t="s">
        <v>102</v>
      </c>
      <c r="M75" s="78">
        <v>1.4200000000000001E-2</v>
      </c>
      <c r="N75" s="78">
        <v>4.41E-2</v>
      </c>
      <c r="O75" s="77">
        <v>1.04</v>
      </c>
      <c r="P75" s="77">
        <v>5556000</v>
      </c>
      <c r="Q75" s="77">
        <v>0</v>
      </c>
      <c r="R75" s="77">
        <v>57.782400000000003</v>
      </c>
      <c r="S75" s="78">
        <v>0</v>
      </c>
      <c r="T75" s="78">
        <v>4.4999999999999997E-3</v>
      </c>
      <c r="U75" s="78">
        <v>1.1999999999999999E-3</v>
      </c>
    </row>
    <row r="76" spans="2:21">
      <c r="B76" t="s">
        <v>552</v>
      </c>
      <c r="C76" t="s">
        <v>553</v>
      </c>
      <c r="D76" t="s">
        <v>100</v>
      </c>
      <c r="E76" t="s">
        <v>123</v>
      </c>
      <c r="F76" t="s">
        <v>396</v>
      </c>
      <c r="G76" t="s">
        <v>361</v>
      </c>
      <c r="H76" t="s">
        <v>510</v>
      </c>
      <c r="I76" t="s">
        <v>150</v>
      </c>
      <c r="J76" t="s">
        <v>528</v>
      </c>
      <c r="K76" s="77">
        <v>1.99</v>
      </c>
      <c r="L76" t="s">
        <v>102</v>
      </c>
      <c r="M76" s="78">
        <v>2.0199999999999999E-2</v>
      </c>
      <c r="N76" s="78">
        <v>3.2599999999999997E-2</v>
      </c>
      <c r="O76" s="77">
        <v>0.68</v>
      </c>
      <c r="P76" s="77">
        <v>5317749</v>
      </c>
      <c r="Q76" s="77">
        <v>0.74363000000000001</v>
      </c>
      <c r="R76" s="77">
        <v>36.9043232</v>
      </c>
      <c r="S76" s="78">
        <v>0</v>
      </c>
      <c r="T76" s="78">
        <v>2.8999999999999998E-3</v>
      </c>
      <c r="U76" s="78">
        <v>8.0000000000000004E-4</v>
      </c>
    </row>
    <row r="77" spans="2:21">
      <c r="B77" t="s">
        <v>554</v>
      </c>
      <c r="C77" t="s">
        <v>555</v>
      </c>
      <c r="D77" t="s">
        <v>100</v>
      </c>
      <c r="E77" t="s">
        <v>123</v>
      </c>
      <c r="F77" t="s">
        <v>396</v>
      </c>
      <c r="G77" t="s">
        <v>361</v>
      </c>
      <c r="H77" t="s">
        <v>510</v>
      </c>
      <c r="I77" t="s">
        <v>150</v>
      </c>
      <c r="J77" t="s">
        <v>239</v>
      </c>
      <c r="K77" s="77">
        <v>0.75</v>
      </c>
      <c r="L77" t="s">
        <v>102</v>
      </c>
      <c r="M77" s="78">
        <v>1.5900000000000001E-2</v>
      </c>
      <c r="N77" s="78">
        <v>1.9900000000000001E-2</v>
      </c>
      <c r="O77" s="77">
        <v>0.81</v>
      </c>
      <c r="P77" s="77">
        <v>5453667</v>
      </c>
      <c r="Q77" s="77">
        <v>0</v>
      </c>
      <c r="R77" s="77">
        <v>44.174702699999997</v>
      </c>
      <c r="S77" s="78">
        <v>0</v>
      </c>
      <c r="T77" s="78">
        <v>3.5000000000000001E-3</v>
      </c>
      <c r="U77" s="78">
        <v>8.9999999999999998E-4</v>
      </c>
    </row>
    <row r="78" spans="2:21">
      <c r="B78" t="s">
        <v>556</v>
      </c>
      <c r="C78" t="s">
        <v>557</v>
      </c>
      <c r="D78" t="s">
        <v>100</v>
      </c>
      <c r="E78" t="s">
        <v>123</v>
      </c>
      <c r="F78" t="s">
        <v>396</v>
      </c>
      <c r="G78" t="s">
        <v>361</v>
      </c>
      <c r="H78" t="s">
        <v>510</v>
      </c>
      <c r="I78" t="s">
        <v>150</v>
      </c>
      <c r="J78" t="s">
        <v>558</v>
      </c>
      <c r="K78" s="77">
        <v>2.98</v>
      </c>
      <c r="L78" t="s">
        <v>102</v>
      </c>
      <c r="M78" s="78">
        <v>2.5899999999999999E-2</v>
      </c>
      <c r="N78" s="78">
        <v>3.8399999999999997E-2</v>
      </c>
      <c r="O78" s="77">
        <v>1.29</v>
      </c>
      <c r="P78" s="77">
        <v>5363461</v>
      </c>
      <c r="Q78" s="77">
        <v>0</v>
      </c>
      <c r="R78" s="77">
        <v>69.188646899999995</v>
      </c>
      <c r="S78" s="78">
        <v>0</v>
      </c>
      <c r="T78" s="78">
        <v>5.4000000000000003E-3</v>
      </c>
      <c r="U78" s="78">
        <v>1.5E-3</v>
      </c>
    </row>
    <row r="79" spans="2:21">
      <c r="B79" t="s">
        <v>559</v>
      </c>
      <c r="C79" t="s">
        <v>560</v>
      </c>
      <c r="D79" t="s">
        <v>100</v>
      </c>
      <c r="E79" t="s">
        <v>123</v>
      </c>
      <c r="F79" t="s">
        <v>393</v>
      </c>
      <c r="G79" t="s">
        <v>361</v>
      </c>
      <c r="H79" t="s">
        <v>510</v>
      </c>
      <c r="I79" t="s">
        <v>150</v>
      </c>
      <c r="J79" t="s">
        <v>254</v>
      </c>
      <c r="K79" s="77">
        <v>3.21</v>
      </c>
      <c r="L79" t="s">
        <v>102</v>
      </c>
      <c r="M79" s="78">
        <v>2.9700000000000001E-2</v>
      </c>
      <c r="N79" s="78">
        <v>3.49E-2</v>
      </c>
      <c r="O79" s="77">
        <v>0.28000000000000003</v>
      </c>
      <c r="P79" s="77">
        <v>5458000</v>
      </c>
      <c r="Q79" s="77">
        <v>0</v>
      </c>
      <c r="R79" s="77">
        <v>15.282400000000001</v>
      </c>
      <c r="S79" s="78">
        <v>0</v>
      </c>
      <c r="T79" s="78">
        <v>1.1999999999999999E-3</v>
      </c>
      <c r="U79" s="78">
        <v>2.9999999999999997E-4</v>
      </c>
    </row>
    <row r="80" spans="2:21">
      <c r="B80" t="s">
        <v>561</v>
      </c>
      <c r="C80" t="s">
        <v>562</v>
      </c>
      <c r="D80" t="s">
        <v>100</v>
      </c>
      <c r="E80" t="s">
        <v>123</v>
      </c>
      <c r="F80" t="s">
        <v>393</v>
      </c>
      <c r="G80" t="s">
        <v>361</v>
      </c>
      <c r="H80" t="s">
        <v>444</v>
      </c>
      <c r="I80" t="s">
        <v>209</v>
      </c>
      <c r="J80" t="s">
        <v>545</v>
      </c>
      <c r="K80" s="77">
        <v>4.87</v>
      </c>
      <c r="L80" t="s">
        <v>102</v>
      </c>
      <c r="M80" s="78">
        <v>8.3999999999999995E-3</v>
      </c>
      <c r="N80" s="78">
        <v>3.9399999999999998E-2</v>
      </c>
      <c r="O80" s="77">
        <v>0.34</v>
      </c>
      <c r="P80" s="77">
        <v>4570000</v>
      </c>
      <c r="Q80" s="77">
        <v>0</v>
      </c>
      <c r="R80" s="77">
        <v>15.538</v>
      </c>
      <c r="S80" s="78">
        <v>0</v>
      </c>
      <c r="T80" s="78">
        <v>1.1999999999999999E-3</v>
      </c>
      <c r="U80" s="78">
        <v>2.9999999999999997E-4</v>
      </c>
    </row>
    <row r="81" spans="2:21">
      <c r="B81" t="s">
        <v>563</v>
      </c>
      <c r="C81" t="s">
        <v>564</v>
      </c>
      <c r="D81" t="s">
        <v>100</v>
      </c>
      <c r="E81" t="s">
        <v>123</v>
      </c>
      <c r="F81" t="s">
        <v>393</v>
      </c>
      <c r="G81" t="s">
        <v>361</v>
      </c>
      <c r="H81" t="s">
        <v>444</v>
      </c>
      <c r="I81" t="s">
        <v>209</v>
      </c>
      <c r="J81" t="s">
        <v>339</v>
      </c>
      <c r="K81" s="77">
        <v>5.23</v>
      </c>
      <c r="L81" t="s">
        <v>102</v>
      </c>
      <c r="M81" s="78">
        <v>3.09E-2</v>
      </c>
      <c r="N81" s="78">
        <v>3.39E-2</v>
      </c>
      <c r="O81" s="77">
        <v>0.8</v>
      </c>
      <c r="P81" s="77">
        <v>5032053</v>
      </c>
      <c r="Q81" s="77">
        <v>0</v>
      </c>
      <c r="R81" s="77">
        <v>40.256424000000003</v>
      </c>
      <c r="S81" s="78">
        <v>0</v>
      </c>
      <c r="T81" s="78">
        <v>3.2000000000000002E-3</v>
      </c>
      <c r="U81" s="78">
        <v>8.9999999999999998E-4</v>
      </c>
    </row>
    <row r="82" spans="2:21">
      <c r="B82" t="s">
        <v>565</v>
      </c>
      <c r="C82" t="s">
        <v>566</v>
      </c>
      <c r="D82" t="s">
        <v>100</v>
      </c>
      <c r="E82" t="s">
        <v>123</v>
      </c>
      <c r="F82" t="s">
        <v>567</v>
      </c>
      <c r="G82" t="s">
        <v>127</v>
      </c>
      <c r="H82" t="s">
        <v>444</v>
      </c>
      <c r="I82" t="s">
        <v>209</v>
      </c>
      <c r="J82" t="s">
        <v>377</v>
      </c>
      <c r="K82" s="77">
        <v>0.03</v>
      </c>
      <c r="L82" t="s">
        <v>102</v>
      </c>
      <c r="M82" s="78">
        <v>2.1499999999999998E-2</v>
      </c>
      <c r="N82" s="78">
        <v>5.8299999999999998E-2</v>
      </c>
      <c r="O82" s="77">
        <v>4405.3599999999997</v>
      </c>
      <c r="P82" s="77">
        <v>110.02</v>
      </c>
      <c r="Q82" s="77">
        <v>0</v>
      </c>
      <c r="R82" s="77">
        <v>4.8467770720000001</v>
      </c>
      <c r="S82" s="78">
        <v>1E-4</v>
      </c>
      <c r="T82" s="78">
        <v>4.0000000000000002E-4</v>
      </c>
      <c r="U82" s="78">
        <v>1E-4</v>
      </c>
    </row>
    <row r="83" spans="2:21">
      <c r="B83" t="s">
        <v>568</v>
      </c>
      <c r="C83" t="s">
        <v>569</v>
      </c>
      <c r="D83" t="s">
        <v>100</v>
      </c>
      <c r="E83" t="s">
        <v>123</v>
      </c>
      <c r="F83" t="s">
        <v>567</v>
      </c>
      <c r="G83" t="s">
        <v>127</v>
      </c>
      <c r="H83" t="s">
        <v>444</v>
      </c>
      <c r="I83" t="s">
        <v>209</v>
      </c>
      <c r="J83" t="s">
        <v>570</v>
      </c>
      <c r="K83" s="77">
        <v>1.68</v>
      </c>
      <c r="L83" t="s">
        <v>102</v>
      </c>
      <c r="M83" s="78">
        <v>1.7999999999999999E-2</v>
      </c>
      <c r="N83" s="78">
        <v>2.9000000000000001E-2</v>
      </c>
      <c r="O83" s="77">
        <v>40832.81</v>
      </c>
      <c r="P83" s="77">
        <v>107.61</v>
      </c>
      <c r="Q83" s="77">
        <v>0</v>
      </c>
      <c r="R83" s="77">
        <v>43.940186840999999</v>
      </c>
      <c r="S83" s="78">
        <v>0</v>
      </c>
      <c r="T83" s="78">
        <v>3.3999999999999998E-3</v>
      </c>
      <c r="U83" s="78">
        <v>8.9999999999999998E-4</v>
      </c>
    </row>
    <row r="84" spans="2:21">
      <c r="B84" t="s">
        <v>571</v>
      </c>
      <c r="C84" t="s">
        <v>572</v>
      </c>
      <c r="D84" t="s">
        <v>100</v>
      </c>
      <c r="E84" t="s">
        <v>123</v>
      </c>
      <c r="F84" t="s">
        <v>567</v>
      </c>
      <c r="G84" t="s">
        <v>127</v>
      </c>
      <c r="H84" t="s">
        <v>444</v>
      </c>
      <c r="I84" t="s">
        <v>209</v>
      </c>
      <c r="J84" t="s">
        <v>275</v>
      </c>
      <c r="K84" s="77">
        <v>4.18</v>
      </c>
      <c r="L84" t="s">
        <v>102</v>
      </c>
      <c r="M84" s="78">
        <v>2.7699999999999999E-2</v>
      </c>
      <c r="N84" s="78">
        <v>2.7400000000000001E-2</v>
      </c>
      <c r="O84" s="77">
        <v>24042.2</v>
      </c>
      <c r="P84" s="77">
        <v>98.73</v>
      </c>
      <c r="Q84" s="77">
        <v>0</v>
      </c>
      <c r="R84" s="77">
        <v>23.736864059999998</v>
      </c>
      <c r="S84" s="78">
        <v>1E-4</v>
      </c>
      <c r="T84" s="78">
        <v>1.9E-3</v>
      </c>
      <c r="U84" s="78">
        <v>5.0000000000000001E-4</v>
      </c>
    </row>
    <row r="85" spans="2:21">
      <c r="B85" t="s">
        <v>573</v>
      </c>
      <c r="C85" t="s">
        <v>574</v>
      </c>
      <c r="D85" t="s">
        <v>100</v>
      </c>
      <c r="E85" t="s">
        <v>123</v>
      </c>
      <c r="F85" t="s">
        <v>575</v>
      </c>
      <c r="G85" t="s">
        <v>387</v>
      </c>
      <c r="H85" t="s">
        <v>576</v>
      </c>
      <c r="I85" t="s">
        <v>209</v>
      </c>
      <c r="J85" t="s">
        <v>577</v>
      </c>
      <c r="K85" s="77">
        <v>2.73</v>
      </c>
      <c r="L85" t="s">
        <v>102</v>
      </c>
      <c r="M85" s="78">
        <v>1.4E-2</v>
      </c>
      <c r="N85" s="78">
        <v>2.8899999999999999E-2</v>
      </c>
      <c r="O85" s="77">
        <v>62551.97</v>
      </c>
      <c r="P85" s="77">
        <v>105.25</v>
      </c>
      <c r="Q85" s="77">
        <v>0.47954000000000002</v>
      </c>
      <c r="R85" s="77">
        <v>66.315488424999998</v>
      </c>
      <c r="S85" s="78">
        <v>1E-4</v>
      </c>
      <c r="T85" s="78">
        <v>5.1999999999999998E-3</v>
      </c>
      <c r="U85" s="78">
        <v>1.4E-3</v>
      </c>
    </row>
    <row r="86" spans="2:21">
      <c r="B86" t="s">
        <v>578</v>
      </c>
      <c r="C86" t="s">
        <v>579</v>
      </c>
      <c r="D86" t="s">
        <v>100</v>
      </c>
      <c r="E86" t="s">
        <v>123</v>
      </c>
      <c r="F86" t="s">
        <v>467</v>
      </c>
      <c r="G86" t="s">
        <v>387</v>
      </c>
      <c r="H86" t="s">
        <v>576</v>
      </c>
      <c r="I86" t="s">
        <v>209</v>
      </c>
      <c r="J86" t="s">
        <v>281</v>
      </c>
      <c r="K86" s="77">
        <v>7.16</v>
      </c>
      <c r="L86" t="s">
        <v>102</v>
      </c>
      <c r="M86" s="78">
        <v>3.61E-2</v>
      </c>
      <c r="N86" s="78">
        <v>3.4000000000000002E-2</v>
      </c>
      <c r="O86" s="77">
        <v>60225.3</v>
      </c>
      <c r="P86" s="77">
        <v>101.69</v>
      </c>
      <c r="Q86" s="77">
        <v>0</v>
      </c>
      <c r="R86" s="77">
        <v>61.243107569999999</v>
      </c>
      <c r="S86" s="78">
        <v>1E-4</v>
      </c>
      <c r="T86" s="78">
        <v>4.7999999999999996E-3</v>
      </c>
      <c r="U86" s="78">
        <v>1.2999999999999999E-3</v>
      </c>
    </row>
    <row r="87" spans="2:21">
      <c r="B87" t="s">
        <v>580</v>
      </c>
      <c r="C87" t="s">
        <v>581</v>
      </c>
      <c r="D87" t="s">
        <v>100</v>
      </c>
      <c r="E87" t="s">
        <v>123</v>
      </c>
      <c r="F87" t="s">
        <v>489</v>
      </c>
      <c r="G87" t="s">
        <v>387</v>
      </c>
      <c r="H87" t="s">
        <v>576</v>
      </c>
      <c r="I87" t="s">
        <v>209</v>
      </c>
      <c r="J87" t="s">
        <v>254</v>
      </c>
      <c r="K87" s="77">
        <v>2.64</v>
      </c>
      <c r="L87" t="s">
        <v>102</v>
      </c>
      <c r="M87" s="78">
        <v>2.1499999999999998E-2</v>
      </c>
      <c r="N87" s="78">
        <v>3.61E-2</v>
      </c>
      <c r="O87" s="77">
        <v>125055.72</v>
      </c>
      <c r="P87" s="77">
        <v>107.2</v>
      </c>
      <c r="Q87" s="77">
        <v>0</v>
      </c>
      <c r="R87" s="77">
        <v>134.05973184000001</v>
      </c>
      <c r="S87" s="78">
        <v>1E-4</v>
      </c>
      <c r="T87" s="78">
        <v>1.0500000000000001E-2</v>
      </c>
      <c r="U87" s="78">
        <v>2.8E-3</v>
      </c>
    </row>
    <row r="88" spans="2:21">
      <c r="B88" t="s">
        <v>582</v>
      </c>
      <c r="C88" t="s">
        <v>583</v>
      </c>
      <c r="D88" t="s">
        <v>100</v>
      </c>
      <c r="E88" t="s">
        <v>123</v>
      </c>
      <c r="F88" t="s">
        <v>489</v>
      </c>
      <c r="G88" t="s">
        <v>387</v>
      </c>
      <c r="H88" t="s">
        <v>576</v>
      </c>
      <c r="I88" t="s">
        <v>209</v>
      </c>
      <c r="J88" t="s">
        <v>584</v>
      </c>
      <c r="K88" s="77">
        <v>7.65</v>
      </c>
      <c r="L88" t="s">
        <v>102</v>
      </c>
      <c r="M88" s="78">
        <v>1.15E-2</v>
      </c>
      <c r="N88" s="78">
        <v>3.6700000000000003E-2</v>
      </c>
      <c r="O88" s="77">
        <v>62408.46</v>
      </c>
      <c r="P88" s="77">
        <v>90.26</v>
      </c>
      <c r="Q88" s="77">
        <v>0</v>
      </c>
      <c r="R88" s="77">
        <v>56.329875995999998</v>
      </c>
      <c r="S88" s="78">
        <v>1E-4</v>
      </c>
      <c r="T88" s="78">
        <v>4.4000000000000003E-3</v>
      </c>
      <c r="U88" s="78">
        <v>1.1999999999999999E-3</v>
      </c>
    </row>
    <row r="89" spans="2:21">
      <c r="B89" t="s">
        <v>585</v>
      </c>
      <c r="C89" t="s">
        <v>586</v>
      </c>
      <c r="D89" t="s">
        <v>100</v>
      </c>
      <c r="E89" t="s">
        <v>123</v>
      </c>
      <c r="F89" t="s">
        <v>587</v>
      </c>
      <c r="G89" t="s">
        <v>588</v>
      </c>
      <c r="H89" t="s">
        <v>576</v>
      </c>
      <c r="I89" t="s">
        <v>209</v>
      </c>
      <c r="J89" t="s">
        <v>236</v>
      </c>
      <c r="K89" s="77">
        <v>6.03</v>
      </c>
      <c r="L89" t="s">
        <v>102</v>
      </c>
      <c r="M89" s="78">
        <v>5.1499999999999997E-2</v>
      </c>
      <c r="N89" s="78">
        <v>0.03</v>
      </c>
      <c r="O89" s="77">
        <v>145425.71</v>
      </c>
      <c r="P89" s="77">
        <v>151.35</v>
      </c>
      <c r="Q89" s="77">
        <v>0</v>
      </c>
      <c r="R89" s="77">
        <v>220.10181208500001</v>
      </c>
      <c r="S89" s="78">
        <v>0</v>
      </c>
      <c r="T89" s="78">
        <v>1.72E-2</v>
      </c>
      <c r="U89" s="78">
        <v>4.7000000000000002E-3</v>
      </c>
    </row>
    <row r="90" spans="2:21">
      <c r="B90" t="s">
        <v>589</v>
      </c>
      <c r="C90" t="s">
        <v>590</v>
      </c>
      <c r="D90" t="s">
        <v>100</v>
      </c>
      <c r="E90" t="s">
        <v>123</v>
      </c>
      <c r="F90" t="s">
        <v>591</v>
      </c>
      <c r="G90" t="s">
        <v>132</v>
      </c>
      <c r="H90" t="s">
        <v>592</v>
      </c>
      <c r="I90" t="s">
        <v>150</v>
      </c>
      <c r="J90" t="s">
        <v>593</v>
      </c>
      <c r="K90" s="77">
        <v>1.63</v>
      </c>
      <c r="L90" t="s">
        <v>102</v>
      </c>
      <c r="M90" s="78">
        <v>2.1999999999999999E-2</v>
      </c>
      <c r="N90" s="78">
        <v>2.0199999999999999E-2</v>
      </c>
      <c r="O90" s="77">
        <v>37556.379999999997</v>
      </c>
      <c r="P90" s="77">
        <v>110.3</v>
      </c>
      <c r="Q90" s="77">
        <v>0</v>
      </c>
      <c r="R90" s="77">
        <v>41.424687140000003</v>
      </c>
      <c r="S90" s="78">
        <v>0</v>
      </c>
      <c r="T90" s="78">
        <v>3.2000000000000002E-3</v>
      </c>
      <c r="U90" s="78">
        <v>8.9999999999999998E-4</v>
      </c>
    </row>
    <row r="91" spans="2:21">
      <c r="B91" t="s">
        <v>594</v>
      </c>
      <c r="C91" t="s">
        <v>595</v>
      </c>
      <c r="D91" t="s">
        <v>100</v>
      </c>
      <c r="E91" t="s">
        <v>123</v>
      </c>
      <c r="F91" t="s">
        <v>591</v>
      </c>
      <c r="G91" t="s">
        <v>132</v>
      </c>
      <c r="H91" t="s">
        <v>592</v>
      </c>
      <c r="I91" t="s">
        <v>150</v>
      </c>
      <c r="J91" t="s">
        <v>558</v>
      </c>
      <c r="K91" s="77">
        <v>4.92</v>
      </c>
      <c r="L91" t="s">
        <v>102</v>
      </c>
      <c r="M91" s="78">
        <v>1.7000000000000001E-2</v>
      </c>
      <c r="N91" s="78">
        <v>2.3699999999999999E-2</v>
      </c>
      <c r="O91" s="77">
        <v>23563.08</v>
      </c>
      <c r="P91" s="77">
        <v>104.57</v>
      </c>
      <c r="Q91" s="77">
        <v>0</v>
      </c>
      <c r="R91" s="77">
        <v>24.639912756000001</v>
      </c>
      <c r="S91" s="78">
        <v>0</v>
      </c>
      <c r="T91" s="78">
        <v>1.9E-3</v>
      </c>
      <c r="U91" s="78">
        <v>5.0000000000000001E-4</v>
      </c>
    </row>
    <row r="92" spans="2:21">
      <c r="B92" t="s">
        <v>596</v>
      </c>
      <c r="C92" t="s">
        <v>597</v>
      </c>
      <c r="D92" t="s">
        <v>100</v>
      </c>
      <c r="E92" t="s">
        <v>123</v>
      </c>
      <c r="F92" t="s">
        <v>591</v>
      </c>
      <c r="G92" t="s">
        <v>132</v>
      </c>
      <c r="H92" t="s">
        <v>576</v>
      </c>
      <c r="I92" t="s">
        <v>209</v>
      </c>
      <c r="J92" t="s">
        <v>281</v>
      </c>
      <c r="K92" s="77">
        <v>9.7899999999999991</v>
      </c>
      <c r="L92" t="s">
        <v>102</v>
      </c>
      <c r="M92" s="78">
        <v>5.7999999999999996E-3</v>
      </c>
      <c r="N92" s="78">
        <v>2.75E-2</v>
      </c>
      <c r="O92" s="77">
        <v>11640</v>
      </c>
      <c r="P92" s="77">
        <v>86.47</v>
      </c>
      <c r="Q92" s="77">
        <v>0</v>
      </c>
      <c r="R92" s="77">
        <v>10.065108</v>
      </c>
      <c r="S92" s="78">
        <v>0</v>
      </c>
      <c r="T92" s="78">
        <v>8.0000000000000004E-4</v>
      </c>
      <c r="U92" s="78">
        <v>2.0000000000000001E-4</v>
      </c>
    </row>
    <row r="93" spans="2:21">
      <c r="B93" t="s">
        <v>598</v>
      </c>
      <c r="C93" t="s">
        <v>599</v>
      </c>
      <c r="D93" t="s">
        <v>100</v>
      </c>
      <c r="E93" t="s">
        <v>123</v>
      </c>
      <c r="F93" t="s">
        <v>523</v>
      </c>
      <c r="G93" t="s">
        <v>387</v>
      </c>
      <c r="H93" t="s">
        <v>592</v>
      </c>
      <c r="I93" t="s">
        <v>150</v>
      </c>
      <c r="J93" t="s">
        <v>600</v>
      </c>
      <c r="K93" s="77">
        <v>2.42</v>
      </c>
      <c r="L93" t="s">
        <v>102</v>
      </c>
      <c r="M93" s="78">
        <v>1.95E-2</v>
      </c>
      <c r="N93" s="78">
        <v>3.49E-2</v>
      </c>
      <c r="O93" s="77">
        <v>30857.15</v>
      </c>
      <c r="P93" s="77">
        <v>106.63</v>
      </c>
      <c r="Q93" s="77">
        <v>0</v>
      </c>
      <c r="R93" s="77">
        <v>32.902979045000002</v>
      </c>
      <c r="S93" s="78">
        <v>1E-4</v>
      </c>
      <c r="T93" s="78">
        <v>2.5999999999999999E-3</v>
      </c>
      <c r="U93" s="78">
        <v>6.9999999999999999E-4</v>
      </c>
    </row>
    <row r="94" spans="2:21">
      <c r="B94" t="s">
        <v>601</v>
      </c>
      <c r="C94" t="s">
        <v>602</v>
      </c>
      <c r="D94" t="s">
        <v>100</v>
      </c>
      <c r="E94" t="s">
        <v>123</v>
      </c>
      <c r="F94" t="s">
        <v>523</v>
      </c>
      <c r="G94" t="s">
        <v>387</v>
      </c>
      <c r="H94" t="s">
        <v>592</v>
      </c>
      <c r="I94" t="s">
        <v>150</v>
      </c>
      <c r="J94" t="s">
        <v>603</v>
      </c>
      <c r="K94" s="77">
        <v>1.08</v>
      </c>
      <c r="L94" t="s">
        <v>102</v>
      </c>
      <c r="M94" s="78">
        <v>2.5000000000000001E-2</v>
      </c>
      <c r="N94" s="78">
        <v>2.81E-2</v>
      </c>
      <c r="O94" s="77">
        <v>156.52000000000001</v>
      </c>
      <c r="P94" s="77">
        <v>109.89</v>
      </c>
      <c r="Q94" s="77">
        <v>0</v>
      </c>
      <c r="R94" s="77">
        <v>0.17199982799999999</v>
      </c>
      <c r="S94" s="78">
        <v>0</v>
      </c>
      <c r="T94" s="78">
        <v>0</v>
      </c>
      <c r="U94" s="78">
        <v>0</v>
      </c>
    </row>
    <row r="95" spans="2:21">
      <c r="B95" t="s">
        <v>604</v>
      </c>
      <c r="C95" t="s">
        <v>605</v>
      </c>
      <c r="D95" t="s">
        <v>100</v>
      </c>
      <c r="E95" t="s">
        <v>123</v>
      </c>
      <c r="F95" t="s">
        <v>523</v>
      </c>
      <c r="G95" t="s">
        <v>387</v>
      </c>
      <c r="H95" t="s">
        <v>592</v>
      </c>
      <c r="I95" t="s">
        <v>150</v>
      </c>
      <c r="J95" t="s">
        <v>326</v>
      </c>
      <c r="K95" s="77">
        <v>5.61</v>
      </c>
      <c r="L95" t="s">
        <v>102</v>
      </c>
      <c r="M95" s="78">
        <v>1.17E-2</v>
      </c>
      <c r="N95" s="78">
        <v>3.7999999999999999E-2</v>
      </c>
      <c r="O95" s="77">
        <v>4230.12</v>
      </c>
      <c r="P95" s="77">
        <v>93.9</v>
      </c>
      <c r="Q95" s="77">
        <v>0</v>
      </c>
      <c r="R95" s="77">
        <v>3.9720826800000002</v>
      </c>
      <c r="S95" s="78">
        <v>0</v>
      </c>
      <c r="T95" s="78">
        <v>2.9999999999999997E-4</v>
      </c>
      <c r="U95" s="78">
        <v>1E-4</v>
      </c>
    </row>
    <row r="96" spans="2:21">
      <c r="B96" t="s">
        <v>606</v>
      </c>
      <c r="C96" t="s">
        <v>607</v>
      </c>
      <c r="D96" t="s">
        <v>100</v>
      </c>
      <c r="E96" t="s">
        <v>123</v>
      </c>
      <c r="F96" t="s">
        <v>523</v>
      </c>
      <c r="G96" t="s">
        <v>387</v>
      </c>
      <c r="H96" t="s">
        <v>592</v>
      </c>
      <c r="I96" t="s">
        <v>150</v>
      </c>
      <c r="J96" t="s">
        <v>584</v>
      </c>
      <c r="K96" s="77">
        <v>5.62</v>
      </c>
      <c r="L96" t="s">
        <v>102</v>
      </c>
      <c r="M96" s="78">
        <v>1.3299999999999999E-2</v>
      </c>
      <c r="N96" s="78">
        <v>3.9100000000000003E-2</v>
      </c>
      <c r="O96" s="77">
        <v>75112</v>
      </c>
      <c r="P96" s="77">
        <v>94.4</v>
      </c>
      <c r="Q96" s="77">
        <v>0</v>
      </c>
      <c r="R96" s="77">
        <v>70.905727999999996</v>
      </c>
      <c r="S96" s="78">
        <v>1E-4</v>
      </c>
      <c r="T96" s="78">
        <v>5.5999999999999999E-3</v>
      </c>
      <c r="U96" s="78">
        <v>1.5E-3</v>
      </c>
    </row>
    <row r="97" spans="2:21">
      <c r="B97" t="s">
        <v>608</v>
      </c>
      <c r="C97" t="s">
        <v>609</v>
      </c>
      <c r="D97" t="s">
        <v>100</v>
      </c>
      <c r="E97" t="s">
        <v>123</v>
      </c>
      <c r="F97" t="s">
        <v>523</v>
      </c>
      <c r="G97" t="s">
        <v>387</v>
      </c>
      <c r="H97" t="s">
        <v>610</v>
      </c>
      <c r="I97" t="s">
        <v>216</v>
      </c>
      <c r="J97" t="s">
        <v>284</v>
      </c>
      <c r="K97" s="77">
        <v>5.78</v>
      </c>
      <c r="L97" t="s">
        <v>102</v>
      </c>
      <c r="M97" s="78">
        <v>1.8700000000000001E-2</v>
      </c>
      <c r="N97" s="78">
        <v>3.9300000000000002E-2</v>
      </c>
      <c r="O97" s="77">
        <v>63921.23</v>
      </c>
      <c r="P97" s="77">
        <v>93.72</v>
      </c>
      <c r="Q97" s="77">
        <v>0</v>
      </c>
      <c r="R97" s="77">
        <v>59.906976755999999</v>
      </c>
      <c r="S97" s="78">
        <v>1E-4</v>
      </c>
      <c r="T97" s="78">
        <v>4.7000000000000002E-3</v>
      </c>
      <c r="U97" s="78">
        <v>1.2999999999999999E-3</v>
      </c>
    </row>
    <row r="98" spans="2:21">
      <c r="B98" t="s">
        <v>611</v>
      </c>
      <c r="C98" t="s">
        <v>612</v>
      </c>
      <c r="D98" t="s">
        <v>100</v>
      </c>
      <c r="E98" t="s">
        <v>123</v>
      </c>
      <c r="F98" t="s">
        <v>523</v>
      </c>
      <c r="G98" t="s">
        <v>387</v>
      </c>
      <c r="H98" t="s">
        <v>592</v>
      </c>
      <c r="I98" t="s">
        <v>150</v>
      </c>
      <c r="J98" t="s">
        <v>332</v>
      </c>
      <c r="K98" s="77">
        <v>3.94</v>
      </c>
      <c r="L98" t="s">
        <v>102</v>
      </c>
      <c r="M98" s="78">
        <v>3.3500000000000002E-2</v>
      </c>
      <c r="N98" s="78">
        <v>3.5700000000000003E-2</v>
      </c>
      <c r="O98" s="77">
        <v>28199.79</v>
      </c>
      <c r="P98" s="77">
        <v>108.2</v>
      </c>
      <c r="Q98" s="77">
        <v>0</v>
      </c>
      <c r="R98" s="77">
        <v>30.51217278</v>
      </c>
      <c r="S98" s="78">
        <v>1E-4</v>
      </c>
      <c r="T98" s="78">
        <v>2.3999999999999998E-3</v>
      </c>
      <c r="U98" s="78">
        <v>5.9999999999999995E-4</v>
      </c>
    </row>
    <row r="99" spans="2:21">
      <c r="B99" t="s">
        <v>613</v>
      </c>
      <c r="C99" t="s">
        <v>614</v>
      </c>
      <c r="D99" t="s">
        <v>100</v>
      </c>
      <c r="E99" t="s">
        <v>123</v>
      </c>
      <c r="F99" t="s">
        <v>360</v>
      </c>
      <c r="G99" t="s">
        <v>361</v>
      </c>
      <c r="H99" t="s">
        <v>576</v>
      </c>
      <c r="I99" t="s">
        <v>209</v>
      </c>
      <c r="J99" t="s">
        <v>332</v>
      </c>
      <c r="K99" s="77">
        <v>1.26</v>
      </c>
      <c r="L99" t="s">
        <v>102</v>
      </c>
      <c r="M99" s="78">
        <v>2.1999999999999999E-2</v>
      </c>
      <c r="N99" s="78">
        <v>2.8500000000000001E-2</v>
      </c>
      <c r="O99" s="77">
        <v>0.2</v>
      </c>
      <c r="P99" s="77">
        <v>5490000</v>
      </c>
      <c r="Q99" s="77">
        <v>0</v>
      </c>
      <c r="R99" s="77">
        <v>10.98</v>
      </c>
      <c r="S99" s="78">
        <v>0</v>
      </c>
      <c r="T99" s="78">
        <v>8.9999999999999998E-4</v>
      </c>
      <c r="U99" s="78">
        <v>2.0000000000000001E-4</v>
      </c>
    </row>
    <row r="100" spans="2:21">
      <c r="B100" t="s">
        <v>615</v>
      </c>
      <c r="C100" t="s">
        <v>616</v>
      </c>
      <c r="D100" t="s">
        <v>100</v>
      </c>
      <c r="E100" t="s">
        <v>123</v>
      </c>
      <c r="F100" t="s">
        <v>360</v>
      </c>
      <c r="G100" t="s">
        <v>361</v>
      </c>
      <c r="H100" t="s">
        <v>576</v>
      </c>
      <c r="I100" t="s">
        <v>209</v>
      </c>
      <c r="J100" t="s">
        <v>545</v>
      </c>
      <c r="K100" s="77">
        <v>4.8899999999999997</v>
      </c>
      <c r="L100" t="s">
        <v>102</v>
      </c>
      <c r="M100" s="78">
        <v>1.09E-2</v>
      </c>
      <c r="N100" s="78">
        <v>3.8199999999999998E-2</v>
      </c>
      <c r="O100" s="77">
        <v>1.06</v>
      </c>
      <c r="P100" s="77">
        <v>4616513</v>
      </c>
      <c r="Q100" s="77">
        <v>0.60580000000000001</v>
      </c>
      <c r="R100" s="77">
        <v>49.540837799999998</v>
      </c>
      <c r="S100" s="78">
        <v>0</v>
      </c>
      <c r="T100" s="78">
        <v>3.8999999999999998E-3</v>
      </c>
      <c r="U100" s="78">
        <v>1.1000000000000001E-3</v>
      </c>
    </row>
    <row r="101" spans="2:21">
      <c r="B101" t="s">
        <v>617</v>
      </c>
      <c r="C101" t="s">
        <v>618</v>
      </c>
      <c r="D101" t="s">
        <v>100</v>
      </c>
      <c r="E101" t="s">
        <v>123</v>
      </c>
      <c r="F101" t="s">
        <v>360</v>
      </c>
      <c r="G101" t="s">
        <v>361</v>
      </c>
      <c r="H101" t="s">
        <v>592</v>
      </c>
      <c r="I101" t="s">
        <v>150</v>
      </c>
      <c r="J101" t="s">
        <v>619</v>
      </c>
      <c r="K101" s="77">
        <v>5.54</v>
      </c>
      <c r="L101" t="s">
        <v>102</v>
      </c>
      <c r="M101" s="78">
        <v>2.9899999999999999E-2</v>
      </c>
      <c r="N101" s="78">
        <v>3.04E-2</v>
      </c>
      <c r="O101" s="77">
        <v>0.87</v>
      </c>
      <c r="P101" s="77">
        <v>5074000</v>
      </c>
      <c r="Q101" s="77">
        <v>0</v>
      </c>
      <c r="R101" s="77">
        <v>44.143799999999999</v>
      </c>
      <c r="S101" s="78">
        <v>0</v>
      </c>
      <c r="T101" s="78">
        <v>3.5000000000000001E-3</v>
      </c>
      <c r="U101" s="78">
        <v>8.9999999999999998E-4</v>
      </c>
    </row>
    <row r="102" spans="2:21">
      <c r="B102" t="s">
        <v>620</v>
      </c>
      <c r="C102" t="s">
        <v>621</v>
      </c>
      <c r="D102" t="s">
        <v>100</v>
      </c>
      <c r="E102" t="s">
        <v>123</v>
      </c>
      <c r="F102" t="s">
        <v>360</v>
      </c>
      <c r="G102" t="s">
        <v>361</v>
      </c>
      <c r="H102" t="s">
        <v>576</v>
      </c>
      <c r="I102" t="s">
        <v>209</v>
      </c>
      <c r="J102" t="s">
        <v>335</v>
      </c>
      <c r="K102" s="77">
        <v>3.1</v>
      </c>
      <c r="L102" t="s">
        <v>102</v>
      </c>
      <c r="M102" s="78">
        <v>2.3199999999999998E-2</v>
      </c>
      <c r="N102" s="78">
        <v>3.5499999999999997E-2</v>
      </c>
      <c r="O102" s="77">
        <v>0.12</v>
      </c>
      <c r="P102" s="77">
        <v>5350000</v>
      </c>
      <c r="Q102" s="77">
        <v>0</v>
      </c>
      <c r="R102" s="77">
        <v>6.42</v>
      </c>
      <c r="S102" s="78">
        <v>0</v>
      </c>
      <c r="T102" s="78">
        <v>5.0000000000000001E-4</v>
      </c>
      <c r="U102" s="78">
        <v>1E-4</v>
      </c>
    </row>
    <row r="103" spans="2:21">
      <c r="B103" t="s">
        <v>622</v>
      </c>
      <c r="C103" t="s">
        <v>623</v>
      </c>
      <c r="D103" t="s">
        <v>100</v>
      </c>
      <c r="E103" t="s">
        <v>123</v>
      </c>
      <c r="F103" t="s">
        <v>366</v>
      </c>
      <c r="G103" t="s">
        <v>361</v>
      </c>
      <c r="H103" t="s">
        <v>576</v>
      </c>
      <c r="I103" t="s">
        <v>209</v>
      </c>
      <c r="J103" t="s">
        <v>335</v>
      </c>
      <c r="K103" s="77">
        <v>3.11</v>
      </c>
      <c r="L103" t="s">
        <v>102</v>
      </c>
      <c r="M103" s="78">
        <v>2.4199999999999999E-2</v>
      </c>
      <c r="N103" s="78">
        <v>4.1000000000000002E-2</v>
      </c>
      <c r="O103" s="77">
        <v>1.19</v>
      </c>
      <c r="P103" s="77">
        <v>5278341</v>
      </c>
      <c r="Q103" s="77">
        <v>0</v>
      </c>
      <c r="R103" s="77">
        <v>62.812257899999999</v>
      </c>
      <c r="S103" s="78">
        <v>0</v>
      </c>
      <c r="T103" s="78">
        <v>4.8999999999999998E-3</v>
      </c>
      <c r="U103" s="78">
        <v>1.2999999999999999E-3</v>
      </c>
    </row>
    <row r="104" spans="2:21">
      <c r="B104" t="s">
        <v>624</v>
      </c>
      <c r="C104" t="s">
        <v>625</v>
      </c>
      <c r="D104" t="s">
        <v>100</v>
      </c>
      <c r="E104" t="s">
        <v>123</v>
      </c>
      <c r="F104" t="s">
        <v>366</v>
      </c>
      <c r="G104" t="s">
        <v>361</v>
      </c>
      <c r="H104" t="s">
        <v>576</v>
      </c>
      <c r="I104" t="s">
        <v>209</v>
      </c>
      <c r="J104" t="s">
        <v>520</v>
      </c>
      <c r="K104" s="77">
        <v>2.54</v>
      </c>
      <c r="L104" t="s">
        <v>102</v>
      </c>
      <c r="M104" s="78">
        <v>1.46E-2</v>
      </c>
      <c r="N104" s="78">
        <v>3.7100000000000001E-2</v>
      </c>
      <c r="O104" s="77">
        <v>1.25</v>
      </c>
      <c r="P104" s="77">
        <v>5153990</v>
      </c>
      <c r="Q104" s="77">
        <v>0</v>
      </c>
      <c r="R104" s="77">
        <v>64.424875</v>
      </c>
      <c r="S104" s="78">
        <v>0</v>
      </c>
      <c r="T104" s="78">
        <v>5.0000000000000001E-3</v>
      </c>
      <c r="U104" s="78">
        <v>1.4E-3</v>
      </c>
    </row>
    <row r="105" spans="2:21">
      <c r="B105" t="s">
        <v>626</v>
      </c>
      <c r="C105" t="s">
        <v>627</v>
      </c>
      <c r="D105" t="s">
        <v>100</v>
      </c>
      <c r="E105" t="s">
        <v>123</v>
      </c>
      <c r="F105" t="s">
        <v>366</v>
      </c>
      <c r="G105" t="s">
        <v>361</v>
      </c>
      <c r="H105" t="s">
        <v>576</v>
      </c>
      <c r="I105" t="s">
        <v>209</v>
      </c>
      <c r="J105" t="s">
        <v>367</v>
      </c>
      <c r="K105" s="77">
        <v>4.57</v>
      </c>
      <c r="L105" t="s">
        <v>102</v>
      </c>
      <c r="M105" s="78">
        <v>2E-3</v>
      </c>
      <c r="N105" s="78">
        <v>4.0899999999999999E-2</v>
      </c>
      <c r="O105" s="77">
        <v>0.73</v>
      </c>
      <c r="P105" s="77">
        <v>4470000</v>
      </c>
      <c r="Q105" s="77">
        <v>0</v>
      </c>
      <c r="R105" s="77">
        <v>32.631</v>
      </c>
      <c r="S105" s="78">
        <v>0</v>
      </c>
      <c r="T105" s="78">
        <v>2.5999999999999999E-3</v>
      </c>
      <c r="U105" s="78">
        <v>6.9999999999999999E-4</v>
      </c>
    </row>
    <row r="106" spans="2:21">
      <c r="B106" t="s">
        <v>628</v>
      </c>
      <c r="C106" t="s">
        <v>629</v>
      </c>
      <c r="D106" t="s">
        <v>100</v>
      </c>
      <c r="E106" t="s">
        <v>123</v>
      </c>
      <c r="F106" t="s">
        <v>366</v>
      </c>
      <c r="G106" t="s">
        <v>361</v>
      </c>
      <c r="H106" t="s">
        <v>576</v>
      </c>
      <c r="I106" t="s">
        <v>209</v>
      </c>
      <c r="J106" t="s">
        <v>339</v>
      </c>
      <c r="K106" s="77">
        <v>5.22</v>
      </c>
      <c r="L106" t="s">
        <v>102</v>
      </c>
      <c r="M106" s="78">
        <v>3.1699999999999999E-2</v>
      </c>
      <c r="N106" s="78">
        <v>3.8899999999999997E-2</v>
      </c>
      <c r="O106" s="77">
        <v>0.59</v>
      </c>
      <c r="P106" s="77">
        <v>4930250</v>
      </c>
      <c r="Q106" s="77">
        <v>0</v>
      </c>
      <c r="R106" s="77">
        <v>29.088474999999999</v>
      </c>
      <c r="S106" s="78">
        <v>0</v>
      </c>
      <c r="T106" s="78">
        <v>2.3E-3</v>
      </c>
      <c r="U106" s="78">
        <v>5.9999999999999995E-4</v>
      </c>
    </row>
    <row r="107" spans="2:21">
      <c r="B107" t="s">
        <v>630</v>
      </c>
      <c r="C107" t="s">
        <v>631</v>
      </c>
      <c r="D107" t="s">
        <v>100</v>
      </c>
      <c r="E107" t="s">
        <v>123</v>
      </c>
      <c r="F107" t="s">
        <v>632</v>
      </c>
      <c r="G107" t="s">
        <v>633</v>
      </c>
      <c r="H107" t="s">
        <v>592</v>
      </c>
      <c r="I107" t="s">
        <v>150</v>
      </c>
      <c r="J107" t="s">
        <v>634</v>
      </c>
      <c r="K107" s="77">
        <v>5.5</v>
      </c>
      <c r="L107" t="s">
        <v>102</v>
      </c>
      <c r="M107" s="78">
        <v>4.4000000000000003E-3</v>
      </c>
      <c r="N107" s="78">
        <v>2.8000000000000001E-2</v>
      </c>
      <c r="O107" s="77">
        <v>29670.17</v>
      </c>
      <c r="P107" s="77">
        <v>95.81</v>
      </c>
      <c r="Q107" s="77">
        <v>0</v>
      </c>
      <c r="R107" s="77">
        <v>28.426989877</v>
      </c>
      <c r="S107" s="78">
        <v>0</v>
      </c>
      <c r="T107" s="78">
        <v>2.2000000000000001E-3</v>
      </c>
      <c r="U107" s="78">
        <v>5.9999999999999995E-4</v>
      </c>
    </row>
    <row r="108" spans="2:21">
      <c r="B108" t="s">
        <v>635</v>
      </c>
      <c r="C108" t="s">
        <v>636</v>
      </c>
      <c r="D108" t="s">
        <v>100</v>
      </c>
      <c r="E108" t="s">
        <v>123</v>
      </c>
      <c r="F108" t="s">
        <v>637</v>
      </c>
      <c r="G108" t="s">
        <v>633</v>
      </c>
      <c r="H108" t="s">
        <v>576</v>
      </c>
      <c r="I108" t="s">
        <v>209</v>
      </c>
      <c r="J108" t="s">
        <v>638</v>
      </c>
      <c r="K108" s="77">
        <v>0.17</v>
      </c>
      <c r="L108" t="s">
        <v>102</v>
      </c>
      <c r="M108" s="78">
        <v>3.85E-2</v>
      </c>
      <c r="N108" s="78">
        <v>6.8999999999999999E-3</v>
      </c>
      <c r="O108" s="77">
        <v>21341.22</v>
      </c>
      <c r="P108" s="77">
        <v>114.57</v>
      </c>
      <c r="Q108" s="77">
        <v>0</v>
      </c>
      <c r="R108" s="77">
        <v>24.450635754</v>
      </c>
      <c r="S108" s="78">
        <v>1E-4</v>
      </c>
      <c r="T108" s="78">
        <v>1.9E-3</v>
      </c>
      <c r="U108" s="78">
        <v>5.0000000000000001E-4</v>
      </c>
    </row>
    <row r="109" spans="2:21">
      <c r="B109" t="s">
        <v>639</v>
      </c>
      <c r="C109" t="s">
        <v>640</v>
      </c>
      <c r="D109" t="s">
        <v>100</v>
      </c>
      <c r="E109" t="s">
        <v>123</v>
      </c>
      <c r="F109" t="s">
        <v>637</v>
      </c>
      <c r="G109" t="s">
        <v>633</v>
      </c>
      <c r="H109" t="s">
        <v>576</v>
      </c>
      <c r="I109" t="s">
        <v>209</v>
      </c>
      <c r="J109" t="s">
        <v>638</v>
      </c>
      <c r="K109" s="77">
        <v>1.1399999999999999</v>
      </c>
      <c r="L109" t="s">
        <v>102</v>
      </c>
      <c r="M109" s="78">
        <v>3.85E-2</v>
      </c>
      <c r="N109" s="78">
        <v>1.2E-2</v>
      </c>
      <c r="O109" s="77">
        <v>18682.39</v>
      </c>
      <c r="P109" s="77">
        <v>117.42</v>
      </c>
      <c r="Q109" s="77">
        <v>0</v>
      </c>
      <c r="R109" s="77">
        <v>21.936862338000001</v>
      </c>
      <c r="S109" s="78">
        <v>1E-4</v>
      </c>
      <c r="T109" s="78">
        <v>1.6999999999999999E-3</v>
      </c>
      <c r="U109" s="78">
        <v>5.0000000000000001E-4</v>
      </c>
    </row>
    <row r="110" spans="2:21">
      <c r="B110" t="s">
        <v>641</v>
      </c>
      <c r="C110" t="s">
        <v>642</v>
      </c>
      <c r="D110" t="s">
        <v>100</v>
      </c>
      <c r="E110" t="s">
        <v>123</v>
      </c>
      <c r="F110" t="s">
        <v>534</v>
      </c>
      <c r="G110" t="s">
        <v>387</v>
      </c>
      <c r="H110" t="s">
        <v>576</v>
      </c>
      <c r="I110" t="s">
        <v>209</v>
      </c>
      <c r="J110" t="s">
        <v>643</v>
      </c>
      <c r="K110" s="77">
        <v>4.5999999999999996</v>
      </c>
      <c r="L110" t="s">
        <v>102</v>
      </c>
      <c r="M110" s="78">
        <v>2.4E-2</v>
      </c>
      <c r="N110" s="78">
        <v>2.7699999999999999E-2</v>
      </c>
      <c r="O110" s="77">
        <v>54389.67</v>
      </c>
      <c r="P110" s="77">
        <v>108.62</v>
      </c>
      <c r="Q110" s="77">
        <v>0</v>
      </c>
      <c r="R110" s="77">
        <v>59.078059553999999</v>
      </c>
      <c r="S110" s="78">
        <v>1E-4</v>
      </c>
      <c r="T110" s="78">
        <v>4.5999999999999999E-3</v>
      </c>
      <c r="U110" s="78">
        <v>1.2999999999999999E-3</v>
      </c>
    </row>
    <row r="111" spans="2:21">
      <c r="B111" t="s">
        <v>644</v>
      </c>
      <c r="C111" t="s">
        <v>645</v>
      </c>
      <c r="D111" t="s">
        <v>100</v>
      </c>
      <c r="E111" t="s">
        <v>123</v>
      </c>
      <c r="F111" t="s">
        <v>534</v>
      </c>
      <c r="G111" t="s">
        <v>387</v>
      </c>
      <c r="H111" t="s">
        <v>592</v>
      </c>
      <c r="I111" t="s">
        <v>150</v>
      </c>
      <c r="J111" t="s">
        <v>332</v>
      </c>
      <c r="K111" s="77">
        <v>0.74</v>
      </c>
      <c r="L111" t="s">
        <v>102</v>
      </c>
      <c r="M111" s="78">
        <v>3.4799999999999998E-2</v>
      </c>
      <c r="N111" s="78">
        <v>2.3E-2</v>
      </c>
      <c r="O111" s="77">
        <v>340.03</v>
      </c>
      <c r="P111" s="77">
        <v>110.32</v>
      </c>
      <c r="Q111" s="77">
        <v>0</v>
      </c>
      <c r="R111" s="77">
        <v>0.37512109599999999</v>
      </c>
      <c r="S111" s="78">
        <v>0</v>
      </c>
      <c r="T111" s="78">
        <v>0</v>
      </c>
      <c r="U111" s="78">
        <v>0</v>
      </c>
    </row>
    <row r="112" spans="2:21">
      <c r="B112" t="s">
        <v>646</v>
      </c>
      <c r="C112" t="s">
        <v>647</v>
      </c>
      <c r="D112" t="s">
        <v>100</v>
      </c>
      <c r="E112" t="s">
        <v>123</v>
      </c>
      <c r="F112" t="s">
        <v>534</v>
      </c>
      <c r="G112" t="s">
        <v>387</v>
      </c>
      <c r="H112" t="s">
        <v>576</v>
      </c>
      <c r="I112" t="s">
        <v>209</v>
      </c>
      <c r="J112" t="s">
        <v>545</v>
      </c>
      <c r="K112" s="77">
        <v>6.75</v>
      </c>
      <c r="L112" t="s">
        <v>102</v>
      </c>
      <c r="M112" s="78">
        <v>1.4999999999999999E-2</v>
      </c>
      <c r="N112" s="78">
        <v>3.15E-2</v>
      </c>
      <c r="O112" s="77">
        <v>34950.550000000003</v>
      </c>
      <c r="P112" s="77">
        <v>94.21</v>
      </c>
      <c r="Q112" s="77">
        <v>2.63985</v>
      </c>
      <c r="R112" s="77">
        <v>35.566763154999997</v>
      </c>
      <c r="S112" s="78">
        <v>1E-4</v>
      </c>
      <c r="T112" s="78">
        <v>2.8E-3</v>
      </c>
      <c r="U112" s="78">
        <v>8.0000000000000004E-4</v>
      </c>
    </row>
    <row r="113" spans="2:21">
      <c r="B113" t="s">
        <v>648</v>
      </c>
      <c r="C113" t="s">
        <v>649</v>
      </c>
      <c r="D113" t="s">
        <v>100</v>
      </c>
      <c r="E113" t="s">
        <v>123</v>
      </c>
      <c r="F113" t="s">
        <v>650</v>
      </c>
      <c r="G113" t="s">
        <v>633</v>
      </c>
      <c r="H113" t="s">
        <v>576</v>
      </c>
      <c r="I113" t="s">
        <v>209</v>
      </c>
      <c r="J113" t="s">
        <v>651</v>
      </c>
      <c r="K113" s="77">
        <v>2.2799999999999998</v>
      </c>
      <c r="L113" t="s">
        <v>102</v>
      </c>
      <c r="M113" s="78">
        <v>2.4799999999999999E-2</v>
      </c>
      <c r="N113" s="78">
        <v>2.01E-2</v>
      </c>
      <c r="O113" s="77">
        <v>24071.599999999999</v>
      </c>
      <c r="P113" s="77">
        <v>110.8</v>
      </c>
      <c r="Q113" s="77">
        <v>0</v>
      </c>
      <c r="R113" s="77">
        <v>26.671332799999998</v>
      </c>
      <c r="S113" s="78">
        <v>1E-4</v>
      </c>
      <c r="T113" s="78">
        <v>2.0999999999999999E-3</v>
      </c>
      <c r="U113" s="78">
        <v>5.9999999999999995E-4</v>
      </c>
    </row>
    <row r="114" spans="2:21">
      <c r="B114" t="s">
        <v>652</v>
      </c>
      <c r="C114" t="s">
        <v>653</v>
      </c>
      <c r="D114" t="s">
        <v>100</v>
      </c>
      <c r="E114" t="s">
        <v>123</v>
      </c>
      <c r="F114" t="s">
        <v>370</v>
      </c>
      <c r="G114" t="s">
        <v>361</v>
      </c>
      <c r="H114" t="s">
        <v>576</v>
      </c>
      <c r="I114" t="s">
        <v>209</v>
      </c>
      <c r="J114" t="s">
        <v>654</v>
      </c>
      <c r="K114" s="77">
        <v>0.56000000000000005</v>
      </c>
      <c r="L114" t="s">
        <v>102</v>
      </c>
      <c r="M114" s="78">
        <v>1.8200000000000001E-2</v>
      </c>
      <c r="N114" s="78">
        <v>2.3800000000000002E-2</v>
      </c>
      <c r="O114" s="77">
        <v>0.5</v>
      </c>
      <c r="P114" s="77">
        <v>5459095</v>
      </c>
      <c r="Q114" s="77">
        <v>0</v>
      </c>
      <c r="R114" s="77">
        <v>27.295475</v>
      </c>
      <c r="S114" s="78">
        <v>0</v>
      </c>
      <c r="T114" s="78">
        <v>2.0999999999999999E-3</v>
      </c>
      <c r="U114" s="78">
        <v>5.9999999999999995E-4</v>
      </c>
    </row>
    <row r="115" spans="2:21">
      <c r="B115" t="s">
        <v>655</v>
      </c>
      <c r="C115" t="s">
        <v>656</v>
      </c>
      <c r="D115" t="s">
        <v>100</v>
      </c>
      <c r="E115" t="s">
        <v>123</v>
      </c>
      <c r="F115" t="s">
        <v>370</v>
      </c>
      <c r="G115" t="s">
        <v>361</v>
      </c>
      <c r="H115" t="s">
        <v>576</v>
      </c>
      <c r="I115" t="s">
        <v>209</v>
      </c>
      <c r="J115" t="s">
        <v>377</v>
      </c>
      <c r="K115" s="77">
        <v>1.72</v>
      </c>
      <c r="L115" t="s">
        <v>102</v>
      </c>
      <c r="M115" s="78">
        <v>1.9E-2</v>
      </c>
      <c r="N115" s="78">
        <v>2.9600000000000001E-2</v>
      </c>
      <c r="O115" s="77">
        <v>1.33</v>
      </c>
      <c r="P115" s="77">
        <v>5299297</v>
      </c>
      <c r="Q115" s="77">
        <v>0</v>
      </c>
      <c r="R115" s="77">
        <v>70.480650100000005</v>
      </c>
      <c r="S115" s="78">
        <v>0</v>
      </c>
      <c r="T115" s="78">
        <v>5.4999999999999997E-3</v>
      </c>
      <c r="U115" s="78">
        <v>1.5E-3</v>
      </c>
    </row>
    <row r="116" spans="2:21">
      <c r="B116" t="s">
        <v>657</v>
      </c>
      <c r="C116" t="s">
        <v>658</v>
      </c>
      <c r="D116" t="s">
        <v>100</v>
      </c>
      <c r="E116" t="s">
        <v>123</v>
      </c>
      <c r="F116" t="s">
        <v>370</v>
      </c>
      <c r="G116" t="s">
        <v>361</v>
      </c>
      <c r="H116" t="s">
        <v>576</v>
      </c>
      <c r="I116" t="s">
        <v>209</v>
      </c>
      <c r="J116" t="s">
        <v>287</v>
      </c>
      <c r="K116" s="77">
        <v>4.8</v>
      </c>
      <c r="L116" t="s">
        <v>102</v>
      </c>
      <c r="M116" s="78">
        <v>3.3099999999999997E-2</v>
      </c>
      <c r="N116" s="78">
        <v>3.6999999999999998E-2</v>
      </c>
      <c r="O116" s="77">
        <v>0.76</v>
      </c>
      <c r="P116" s="77">
        <v>5018260</v>
      </c>
      <c r="Q116" s="77">
        <v>0</v>
      </c>
      <c r="R116" s="77">
        <v>38.138776</v>
      </c>
      <c r="S116" s="78">
        <v>0</v>
      </c>
      <c r="T116" s="78">
        <v>3.0000000000000001E-3</v>
      </c>
      <c r="U116" s="78">
        <v>8.0000000000000004E-4</v>
      </c>
    </row>
    <row r="117" spans="2:21">
      <c r="B117" t="s">
        <v>659</v>
      </c>
      <c r="C117" t="s">
        <v>660</v>
      </c>
      <c r="D117" t="s">
        <v>100</v>
      </c>
      <c r="E117" t="s">
        <v>123</v>
      </c>
      <c r="F117" t="s">
        <v>370</v>
      </c>
      <c r="G117" t="s">
        <v>361</v>
      </c>
      <c r="H117" t="s">
        <v>592</v>
      </c>
      <c r="I117" t="s">
        <v>150</v>
      </c>
      <c r="J117" t="s">
        <v>254</v>
      </c>
      <c r="K117" s="77">
        <v>3.12</v>
      </c>
      <c r="L117" t="s">
        <v>102</v>
      </c>
      <c r="M117" s="78">
        <v>1.89E-2</v>
      </c>
      <c r="N117" s="78">
        <v>3.3300000000000003E-2</v>
      </c>
      <c r="O117" s="77">
        <v>0.5</v>
      </c>
      <c r="P117" s="77">
        <v>5289995</v>
      </c>
      <c r="Q117" s="77">
        <v>0</v>
      </c>
      <c r="R117" s="77">
        <v>26.449974999999998</v>
      </c>
      <c r="S117" s="78">
        <v>0</v>
      </c>
      <c r="T117" s="78">
        <v>2.0999999999999999E-3</v>
      </c>
      <c r="U117" s="78">
        <v>5.9999999999999995E-4</v>
      </c>
    </row>
    <row r="118" spans="2:21">
      <c r="B118" t="s">
        <v>661</v>
      </c>
      <c r="C118" t="s">
        <v>662</v>
      </c>
      <c r="D118" t="s">
        <v>100</v>
      </c>
      <c r="E118" t="s">
        <v>123</v>
      </c>
      <c r="F118" t="s">
        <v>663</v>
      </c>
      <c r="G118" t="s">
        <v>387</v>
      </c>
      <c r="H118" t="s">
        <v>592</v>
      </c>
      <c r="I118" t="s">
        <v>150</v>
      </c>
      <c r="J118" t="s">
        <v>664</v>
      </c>
      <c r="K118" s="77">
        <v>1.28</v>
      </c>
      <c r="L118" t="s">
        <v>102</v>
      </c>
      <c r="M118" s="78">
        <v>5.5E-2</v>
      </c>
      <c r="N118" s="78">
        <v>2.1899999999999999E-2</v>
      </c>
      <c r="O118" s="77">
        <v>5495.68</v>
      </c>
      <c r="P118" s="77">
        <v>110.14</v>
      </c>
      <c r="Q118" s="77">
        <v>0</v>
      </c>
      <c r="R118" s="77">
        <v>6.0529419520000003</v>
      </c>
      <c r="S118" s="78">
        <v>0</v>
      </c>
      <c r="T118" s="78">
        <v>5.0000000000000001E-4</v>
      </c>
      <c r="U118" s="78">
        <v>1E-4</v>
      </c>
    </row>
    <row r="119" spans="2:21">
      <c r="B119" t="s">
        <v>665</v>
      </c>
      <c r="C119" t="s">
        <v>666</v>
      </c>
      <c r="D119" t="s">
        <v>100</v>
      </c>
      <c r="E119" t="s">
        <v>123</v>
      </c>
      <c r="F119" t="s">
        <v>663</v>
      </c>
      <c r="G119" t="s">
        <v>387</v>
      </c>
      <c r="H119" t="s">
        <v>592</v>
      </c>
      <c r="I119" t="s">
        <v>150</v>
      </c>
      <c r="J119" t="s">
        <v>667</v>
      </c>
      <c r="K119" s="77">
        <v>4.3</v>
      </c>
      <c r="L119" t="s">
        <v>102</v>
      </c>
      <c r="M119" s="78">
        <v>1.9599999999999999E-2</v>
      </c>
      <c r="N119" s="78">
        <v>2.9100000000000001E-2</v>
      </c>
      <c r="O119" s="77">
        <v>39752.58</v>
      </c>
      <c r="P119" s="77">
        <v>106.31</v>
      </c>
      <c r="Q119" s="77">
        <v>0</v>
      </c>
      <c r="R119" s="77">
        <v>42.260967798000003</v>
      </c>
      <c r="S119" s="78">
        <v>0</v>
      </c>
      <c r="T119" s="78">
        <v>3.3E-3</v>
      </c>
      <c r="U119" s="78">
        <v>8.9999999999999998E-4</v>
      </c>
    </row>
    <row r="120" spans="2:21">
      <c r="B120" t="s">
        <v>668</v>
      </c>
      <c r="C120" t="s">
        <v>669</v>
      </c>
      <c r="D120" t="s">
        <v>100</v>
      </c>
      <c r="E120" t="s">
        <v>123</v>
      </c>
      <c r="F120" t="s">
        <v>663</v>
      </c>
      <c r="G120" t="s">
        <v>387</v>
      </c>
      <c r="H120" t="s">
        <v>592</v>
      </c>
      <c r="I120" t="s">
        <v>150</v>
      </c>
      <c r="J120" t="s">
        <v>483</v>
      </c>
      <c r="K120" s="77">
        <v>6.54</v>
      </c>
      <c r="L120" t="s">
        <v>102</v>
      </c>
      <c r="M120" s="78">
        <v>1.5800000000000002E-2</v>
      </c>
      <c r="N120" s="78">
        <v>2.9600000000000001E-2</v>
      </c>
      <c r="O120" s="77">
        <v>87696.15</v>
      </c>
      <c r="P120" s="77">
        <v>99.8</v>
      </c>
      <c r="Q120" s="77">
        <v>0</v>
      </c>
      <c r="R120" s="77">
        <v>87.520757700000004</v>
      </c>
      <c r="S120" s="78">
        <v>1E-4</v>
      </c>
      <c r="T120" s="78">
        <v>6.8999999999999999E-3</v>
      </c>
      <c r="U120" s="78">
        <v>1.9E-3</v>
      </c>
    </row>
    <row r="121" spans="2:21">
      <c r="B121" t="s">
        <v>670</v>
      </c>
      <c r="C121" t="s">
        <v>671</v>
      </c>
      <c r="D121" t="s">
        <v>100</v>
      </c>
      <c r="E121" t="s">
        <v>123</v>
      </c>
      <c r="F121" t="s">
        <v>672</v>
      </c>
      <c r="G121" t="s">
        <v>633</v>
      </c>
      <c r="H121" t="s">
        <v>576</v>
      </c>
      <c r="I121" t="s">
        <v>209</v>
      </c>
      <c r="J121" t="s">
        <v>673</v>
      </c>
      <c r="K121" s="77">
        <v>3.44</v>
      </c>
      <c r="L121" t="s">
        <v>102</v>
      </c>
      <c r="M121" s="78">
        <v>2.2499999999999999E-2</v>
      </c>
      <c r="N121" s="78">
        <v>2.3400000000000001E-2</v>
      </c>
      <c r="O121" s="77">
        <v>12649.19</v>
      </c>
      <c r="P121" s="77">
        <v>111.13</v>
      </c>
      <c r="Q121" s="77">
        <v>0</v>
      </c>
      <c r="R121" s="77">
        <v>14.057044847</v>
      </c>
      <c r="S121" s="78">
        <v>0</v>
      </c>
      <c r="T121" s="78">
        <v>1.1000000000000001E-3</v>
      </c>
      <c r="U121" s="78">
        <v>2.9999999999999997E-4</v>
      </c>
    </row>
    <row r="122" spans="2:21">
      <c r="B122" t="s">
        <v>674</v>
      </c>
      <c r="C122" t="s">
        <v>675</v>
      </c>
      <c r="D122" t="s">
        <v>100</v>
      </c>
      <c r="E122" t="s">
        <v>123</v>
      </c>
      <c r="F122" t="s">
        <v>676</v>
      </c>
      <c r="G122" t="s">
        <v>112</v>
      </c>
      <c r="H122" t="s">
        <v>677</v>
      </c>
      <c r="I122" t="s">
        <v>209</v>
      </c>
      <c r="J122" t="s">
        <v>678</v>
      </c>
      <c r="K122" s="77">
        <v>4.5</v>
      </c>
      <c r="L122" t="s">
        <v>102</v>
      </c>
      <c r="M122" s="78">
        <v>7.4999999999999997E-3</v>
      </c>
      <c r="N122" s="78">
        <v>4.53E-2</v>
      </c>
      <c r="O122" s="77">
        <v>18054.14</v>
      </c>
      <c r="P122" s="77">
        <v>90.85</v>
      </c>
      <c r="Q122" s="77">
        <v>0</v>
      </c>
      <c r="R122" s="77">
        <v>16.402186189999998</v>
      </c>
      <c r="S122" s="78">
        <v>0</v>
      </c>
      <c r="T122" s="78">
        <v>1.2999999999999999E-3</v>
      </c>
      <c r="U122" s="78">
        <v>2.9999999999999997E-4</v>
      </c>
    </row>
    <row r="123" spans="2:21">
      <c r="B123" t="s">
        <v>679</v>
      </c>
      <c r="C123" t="s">
        <v>680</v>
      </c>
      <c r="D123" t="s">
        <v>100</v>
      </c>
      <c r="E123" t="s">
        <v>123</v>
      </c>
      <c r="F123" t="s">
        <v>676</v>
      </c>
      <c r="G123" t="s">
        <v>112</v>
      </c>
      <c r="H123" t="s">
        <v>677</v>
      </c>
      <c r="I123" t="s">
        <v>209</v>
      </c>
      <c r="J123" t="s">
        <v>312</v>
      </c>
      <c r="K123" s="77">
        <v>5.55</v>
      </c>
      <c r="L123" t="s">
        <v>102</v>
      </c>
      <c r="M123" s="78">
        <v>7.4999999999999997E-3</v>
      </c>
      <c r="N123" s="78">
        <v>4.5699999999999998E-2</v>
      </c>
      <c r="O123" s="77">
        <v>92813.3</v>
      </c>
      <c r="P123" s="77">
        <v>85.68</v>
      </c>
      <c r="Q123" s="77">
        <v>0.36858000000000002</v>
      </c>
      <c r="R123" s="77">
        <v>79.891015440000004</v>
      </c>
      <c r="S123" s="78">
        <v>1E-4</v>
      </c>
      <c r="T123" s="78">
        <v>6.3E-3</v>
      </c>
      <c r="U123" s="78">
        <v>1.6999999999999999E-3</v>
      </c>
    </row>
    <row r="124" spans="2:21">
      <c r="B124" t="s">
        <v>681</v>
      </c>
      <c r="C124" t="s">
        <v>682</v>
      </c>
      <c r="D124" t="s">
        <v>100</v>
      </c>
      <c r="E124" t="s">
        <v>123</v>
      </c>
      <c r="F124" t="s">
        <v>575</v>
      </c>
      <c r="G124" t="s">
        <v>387</v>
      </c>
      <c r="H124" t="s">
        <v>677</v>
      </c>
      <c r="I124" t="s">
        <v>209</v>
      </c>
      <c r="J124" t="s">
        <v>683</v>
      </c>
      <c r="K124" s="77">
        <v>1.94</v>
      </c>
      <c r="L124" t="s">
        <v>102</v>
      </c>
      <c r="M124" s="78">
        <v>2.0500000000000001E-2</v>
      </c>
      <c r="N124" s="78">
        <v>4.2299999999999997E-2</v>
      </c>
      <c r="O124" s="77">
        <v>558.14</v>
      </c>
      <c r="P124" s="77">
        <v>106.49</v>
      </c>
      <c r="Q124" s="77">
        <v>0</v>
      </c>
      <c r="R124" s="77">
        <v>0.59436328599999999</v>
      </c>
      <c r="S124" s="78">
        <v>0</v>
      </c>
      <c r="T124" s="78">
        <v>0</v>
      </c>
      <c r="U124" s="78">
        <v>0</v>
      </c>
    </row>
    <row r="125" spans="2:21">
      <c r="B125" t="s">
        <v>684</v>
      </c>
      <c r="C125" t="s">
        <v>685</v>
      </c>
      <c r="D125" t="s">
        <v>100</v>
      </c>
      <c r="E125" t="s">
        <v>123</v>
      </c>
      <c r="F125" t="s">
        <v>575</v>
      </c>
      <c r="G125" t="s">
        <v>387</v>
      </c>
      <c r="H125" t="s">
        <v>677</v>
      </c>
      <c r="I125" t="s">
        <v>209</v>
      </c>
      <c r="J125" t="s">
        <v>326</v>
      </c>
      <c r="K125" s="77">
        <v>1.08</v>
      </c>
      <c r="L125" t="s">
        <v>102</v>
      </c>
      <c r="M125" s="78">
        <v>3.4500000000000003E-2</v>
      </c>
      <c r="N125" s="78">
        <v>2.12E-2</v>
      </c>
      <c r="O125" s="77">
        <v>272.38</v>
      </c>
      <c r="P125" s="77">
        <v>111.56</v>
      </c>
      <c r="Q125" s="77">
        <v>0</v>
      </c>
      <c r="R125" s="77">
        <v>0.30386712799999999</v>
      </c>
      <c r="S125" s="78">
        <v>0</v>
      </c>
      <c r="T125" s="78">
        <v>0</v>
      </c>
      <c r="U125" s="78">
        <v>0</v>
      </c>
    </row>
    <row r="126" spans="2:21">
      <c r="B126" t="s">
        <v>686</v>
      </c>
      <c r="C126" t="s">
        <v>687</v>
      </c>
      <c r="D126" t="s">
        <v>100</v>
      </c>
      <c r="E126" t="s">
        <v>123</v>
      </c>
      <c r="F126" t="s">
        <v>575</v>
      </c>
      <c r="G126" t="s">
        <v>387</v>
      </c>
      <c r="H126" t="s">
        <v>677</v>
      </c>
      <c r="I126" t="s">
        <v>209</v>
      </c>
      <c r="J126" t="s">
        <v>332</v>
      </c>
      <c r="K126" s="77">
        <v>2.67</v>
      </c>
      <c r="L126" t="s">
        <v>102</v>
      </c>
      <c r="M126" s="78">
        <v>2.0500000000000001E-2</v>
      </c>
      <c r="N126" s="78">
        <v>4.3799999999999999E-2</v>
      </c>
      <c r="O126" s="77">
        <v>27476.799999999999</v>
      </c>
      <c r="P126" s="77">
        <v>104.09</v>
      </c>
      <c r="Q126" s="77">
        <v>0</v>
      </c>
      <c r="R126" s="77">
        <v>28.60060112</v>
      </c>
      <c r="S126" s="78">
        <v>0</v>
      </c>
      <c r="T126" s="78">
        <v>2.2000000000000001E-3</v>
      </c>
      <c r="U126" s="78">
        <v>5.9999999999999995E-4</v>
      </c>
    </row>
    <row r="127" spans="2:21">
      <c r="B127" t="s">
        <v>688</v>
      </c>
      <c r="C127" t="s">
        <v>689</v>
      </c>
      <c r="D127" t="s">
        <v>100</v>
      </c>
      <c r="E127" t="s">
        <v>123</v>
      </c>
      <c r="F127" t="s">
        <v>575</v>
      </c>
      <c r="G127" t="s">
        <v>387</v>
      </c>
      <c r="H127" t="s">
        <v>677</v>
      </c>
      <c r="I127" t="s">
        <v>209</v>
      </c>
      <c r="J127" t="s">
        <v>445</v>
      </c>
      <c r="K127" s="77">
        <v>5.74</v>
      </c>
      <c r="L127" t="s">
        <v>102</v>
      </c>
      <c r="M127" s="78">
        <v>8.3999999999999995E-3</v>
      </c>
      <c r="N127" s="78">
        <v>4.5499999999999999E-2</v>
      </c>
      <c r="O127" s="77">
        <v>26190.92</v>
      </c>
      <c r="P127" s="77">
        <v>88.4</v>
      </c>
      <c r="Q127" s="77">
        <v>0</v>
      </c>
      <c r="R127" s="77">
        <v>23.152773280000002</v>
      </c>
      <c r="S127" s="78">
        <v>0</v>
      </c>
      <c r="T127" s="78">
        <v>1.8E-3</v>
      </c>
      <c r="U127" s="78">
        <v>5.0000000000000001E-4</v>
      </c>
    </row>
    <row r="128" spans="2:21">
      <c r="B128" t="s">
        <v>690</v>
      </c>
      <c r="C128" t="s">
        <v>691</v>
      </c>
      <c r="D128" t="s">
        <v>100</v>
      </c>
      <c r="E128" t="s">
        <v>123</v>
      </c>
      <c r="F128" t="s">
        <v>575</v>
      </c>
      <c r="G128" t="s">
        <v>387</v>
      </c>
      <c r="H128" t="s">
        <v>677</v>
      </c>
      <c r="I128" t="s">
        <v>209</v>
      </c>
      <c r="J128" t="s">
        <v>278</v>
      </c>
      <c r="K128" s="77">
        <v>6.54</v>
      </c>
      <c r="L128" t="s">
        <v>102</v>
      </c>
      <c r="M128" s="78">
        <v>5.0000000000000001E-3</v>
      </c>
      <c r="N128" s="78">
        <v>3.7900000000000003E-2</v>
      </c>
      <c r="O128" s="77">
        <v>6735.92</v>
      </c>
      <c r="P128" s="77">
        <v>86.66</v>
      </c>
      <c r="Q128" s="77">
        <v>0.21424000000000001</v>
      </c>
      <c r="R128" s="77">
        <v>6.051588272</v>
      </c>
      <c r="S128" s="78">
        <v>0</v>
      </c>
      <c r="T128" s="78">
        <v>5.0000000000000001E-4</v>
      </c>
      <c r="U128" s="78">
        <v>1E-4</v>
      </c>
    </row>
    <row r="129" spans="2:21">
      <c r="B129" t="s">
        <v>692</v>
      </c>
      <c r="C129" t="s">
        <v>693</v>
      </c>
      <c r="D129" t="s">
        <v>100</v>
      </c>
      <c r="E129" t="s">
        <v>123</v>
      </c>
      <c r="F129" t="s">
        <v>575</v>
      </c>
      <c r="G129" t="s">
        <v>387</v>
      </c>
      <c r="H129" t="s">
        <v>677</v>
      </c>
      <c r="I129" t="s">
        <v>209</v>
      </c>
      <c r="J129" t="s">
        <v>417</v>
      </c>
      <c r="K129" s="77">
        <v>6.39</v>
      </c>
      <c r="L129" t="s">
        <v>102</v>
      </c>
      <c r="M129" s="78">
        <v>5.0000000000000001E-3</v>
      </c>
      <c r="N129" s="78">
        <v>4.5199999999999997E-2</v>
      </c>
      <c r="O129" s="77">
        <v>19932.240000000002</v>
      </c>
      <c r="P129" s="77">
        <v>85.7</v>
      </c>
      <c r="Q129" s="77">
        <v>0.68564000000000003</v>
      </c>
      <c r="R129" s="77">
        <v>17.767569680000001</v>
      </c>
      <c r="S129" s="78">
        <v>0</v>
      </c>
      <c r="T129" s="78">
        <v>1.4E-3</v>
      </c>
      <c r="U129" s="78">
        <v>4.0000000000000002E-4</v>
      </c>
    </row>
    <row r="130" spans="2:21">
      <c r="B130" t="s">
        <v>694</v>
      </c>
      <c r="C130" t="s">
        <v>695</v>
      </c>
      <c r="D130" t="s">
        <v>100</v>
      </c>
      <c r="E130" t="s">
        <v>123</v>
      </c>
      <c r="F130" t="s">
        <v>696</v>
      </c>
      <c r="G130" t="s">
        <v>403</v>
      </c>
      <c r="H130" t="s">
        <v>677</v>
      </c>
      <c r="I130" t="s">
        <v>209</v>
      </c>
      <c r="J130" t="s">
        <v>697</v>
      </c>
      <c r="K130" s="77">
        <v>3.03</v>
      </c>
      <c r="L130" t="s">
        <v>102</v>
      </c>
      <c r="M130" s="78">
        <v>1.9400000000000001E-2</v>
      </c>
      <c r="N130" s="78">
        <v>2.47E-2</v>
      </c>
      <c r="O130" s="77">
        <v>6487.89</v>
      </c>
      <c r="P130" s="77">
        <v>108.83</v>
      </c>
      <c r="Q130" s="77">
        <v>0</v>
      </c>
      <c r="R130" s="77">
        <v>7.0607706869999998</v>
      </c>
      <c r="S130" s="78">
        <v>0</v>
      </c>
      <c r="T130" s="78">
        <v>5.9999999999999995E-4</v>
      </c>
      <c r="U130" s="78">
        <v>1E-4</v>
      </c>
    </row>
    <row r="131" spans="2:21">
      <c r="B131" t="s">
        <v>698</v>
      </c>
      <c r="C131" t="s">
        <v>699</v>
      </c>
      <c r="D131" t="s">
        <v>100</v>
      </c>
      <c r="E131" t="s">
        <v>123</v>
      </c>
      <c r="F131" t="s">
        <v>696</v>
      </c>
      <c r="G131" t="s">
        <v>403</v>
      </c>
      <c r="H131" t="s">
        <v>677</v>
      </c>
      <c r="I131" t="s">
        <v>209</v>
      </c>
      <c r="J131" t="s">
        <v>700</v>
      </c>
      <c r="K131" s="77">
        <v>4</v>
      </c>
      <c r="L131" t="s">
        <v>102</v>
      </c>
      <c r="M131" s="78">
        <v>1.23E-2</v>
      </c>
      <c r="N131" s="78">
        <v>2.63E-2</v>
      </c>
      <c r="O131" s="77">
        <v>77836.679999999993</v>
      </c>
      <c r="P131" s="77">
        <v>104.15</v>
      </c>
      <c r="Q131" s="77">
        <v>0</v>
      </c>
      <c r="R131" s="77">
        <v>81.066902220000003</v>
      </c>
      <c r="S131" s="78">
        <v>1E-4</v>
      </c>
      <c r="T131" s="78">
        <v>6.3E-3</v>
      </c>
      <c r="U131" s="78">
        <v>1.6999999999999999E-3</v>
      </c>
    </row>
    <row r="132" spans="2:21">
      <c r="B132" t="s">
        <v>701</v>
      </c>
      <c r="C132" t="s">
        <v>702</v>
      </c>
      <c r="D132" t="s">
        <v>100</v>
      </c>
      <c r="E132" t="s">
        <v>123</v>
      </c>
      <c r="F132" t="s">
        <v>703</v>
      </c>
      <c r="G132" t="s">
        <v>127</v>
      </c>
      <c r="H132" t="s">
        <v>677</v>
      </c>
      <c r="I132" t="s">
        <v>209</v>
      </c>
      <c r="J132" t="s">
        <v>278</v>
      </c>
      <c r="K132" s="77">
        <v>1.87</v>
      </c>
      <c r="L132" t="s">
        <v>102</v>
      </c>
      <c r="M132" s="78">
        <v>1.8499999999999999E-2</v>
      </c>
      <c r="N132" s="78">
        <v>3.61E-2</v>
      </c>
      <c r="O132" s="77">
        <v>1618.8</v>
      </c>
      <c r="P132" s="77">
        <v>104.36</v>
      </c>
      <c r="Q132" s="77">
        <v>0</v>
      </c>
      <c r="R132" s="77">
        <v>1.6893796800000001</v>
      </c>
      <c r="S132" s="78">
        <v>0</v>
      </c>
      <c r="T132" s="78">
        <v>1E-4</v>
      </c>
      <c r="U132" s="78">
        <v>0</v>
      </c>
    </row>
    <row r="133" spans="2:21">
      <c r="B133" t="s">
        <v>704</v>
      </c>
      <c r="C133" t="s">
        <v>705</v>
      </c>
      <c r="D133" t="s">
        <v>100</v>
      </c>
      <c r="E133" t="s">
        <v>123</v>
      </c>
      <c r="F133" t="s">
        <v>703</v>
      </c>
      <c r="G133" t="s">
        <v>127</v>
      </c>
      <c r="H133" t="s">
        <v>677</v>
      </c>
      <c r="I133" t="s">
        <v>209</v>
      </c>
      <c r="J133" t="s">
        <v>287</v>
      </c>
      <c r="K133" s="77">
        <v>2.6</v>
      </c>
      <c r="L133" t="s">
        <v>102</v>
      </c>
      <c r="M133" s="78">
        <v>3.2000000000000001E-2</v>
      </c>
      <c r="N133" s="78">
        <v>3.5400000000000001E-2</v>
      </c>
      <c r="O133" s="77">
        <v>41304.43</v>
      </c>
      <c r="P133" s="77">
        <v>100.8</v>
      </c>
      <c r="Q133" s="77">
        <v>0</v>
      </c>
      <c r="R133" s="77">
        <v>41.634865439999999</v>
      </c>
      <c r="S133" s="78">
        <v>2.0000000000000001E-4</v>
      </c>
      <c r="T133" s="78">
        <v>3.3E-3</v>
      </c>
      <c r="U133" s="78">
        <v>8.9999999999999998E-4</v>
      </c>
    </row>
    <row r="134" spans="2:21">
      <c r="B134" t="s">
        <v>706</v>
      </c>
      <c r="C134" t="s">
        <v>707</v>
      </c>
      <c r="D134" t="s">
        <v>100</v>
      </c>
      <c r="E134" t="s">
        <v>123</v>
      </c>
      <c r="F134" t="s">
        <v>708</v>
      </c>
      <c r="G134" t="s">
        <v>127</v>
      </c>
      <c r="H134" t="s">
        <v>677</v>
      </c>
      <c r="I134" t="s">
        <v>209</v>
      </c>
      <c r="J134" t="s">
        <v>709</v>
      </c>
      <c r="K134" s="77">
        <v>1</v>
      </c>
      <c r="L134" t="s">
        <v>102</v>
      </c>
      <c r="M134" s="78">
        <v>3.15E-2</v>
      </c>
      <c r="N134" s="78">
        <v>3.04E-2</v>
      </c>
      <c r="O134" s="77">
        <v>20031.14</v>
      </c>
      <c r="P134" s="77">
        <v>108.89</v>
      </c>
      <c r="Q134" s="77">
        <v>0</v>
      </c>
      <c r="R134" s="77">
        <v>21.811908345999999</v>
      </c>
      <c r="S134" s="78">
        <v>1E-4</v>
      </c>
      <c r="T134" s="78">
        <v>1.6999999999999999E-3</v>
      </c>
      <c r="U134" s="78">
        <v>5.0000000000000001E-4</v>
      </c>
    </row>
    <row r="135" spans="2:21">
      <c r="B135" t="s">
        <v>710</v>
      </c>
      <c r="C135" t="s">
        <v>711</v>
      </c>
      <c r="D135" t="s">
        <v>100</v>
      </c>
      <c r="E135" t="s">
        <v>123</v>
      </c>
      <c r="F135" t="s">
        <v>708</v>
      </c>
      <c r="G135" t="s">
        <v>127</v>
      </c>
      <c r="H135" t="s">
        <v>677</v>
      </c>
      <c r="I135" t="s">
        <v>209</v>
      </c>
      <c r="J135" t="s">
        <v>545</v>
      </c>
      <c r="K135" s="77">
        <v>2.65</v>
      </c>
      <c r="L135" t="s">
        <v>102</v>
      </c>
      <c r="M135" s="78">
        <v>0.01</v>
      </c>
      <c r="N135" s="78">
        <v>3.9100000000000003E-2</v>
      </c>
      <c r="O135" s="77">
        <v>56770.95</v>
      </c>
      <c r="P135" s="77">
        <v>98.34</v>
      </c>
      <c r="Q135" s="77">
        <v>0</v>
      </c>
      <c r="R135" s="77">
        <v>55.82855223</v>
      </c>
      <c r="S135" s="78">
        <v>1E-4</v>
      </c>
      <c r="T135" s="78">
        <v>4.4000000000000003E-3</v>
      </c>
      <c r="U135" s="78">
        <v>1.1999999999999999E-3</v>
      </c>
    </row>
    <row r="136" spans="2:21">
      <c r="B136" t="s">
        <v>712</v>
      </c>
      <c r="C136" t="s">
        <v>713</v>
      </c>
      <c r="D136" t="s">
        <v>100</v>
      </c>
      <c r="E136" t="s">
        <v>123</v>
      </c>
      <c r="F136" t="s">
        <v>708</v>
      </c>
      <c r="G136" t="s">
        <v>127</v>
      </c>
      <c r="H136" t="s">
        <v>677</v>
      </c>
      <c r="I136" t="s">
        <v>209</v>
      </c>
      <c r="J136" t="s">
        <v>275</v>
      </c>
      <c r="K136" s="77">
        <v>3.7</v>
      </c>
      <c r="L136" t="s">
        <v>102</v>
      </c>
      <c r="M136" s="78">
        <v>0.01</v>
      </c>
      <c r="N136" s="78">
        <v>3.9800000000000002E-2</v>
      </c>
      <c r="O136" s="77">
        <v>27449.32</v>
      </c>
      <c r="P136" s="77">
        <v>99.12</v>
      </c>
      <c r="Q136" s="77">
        <v>0</v>
      </c>
      <c r="R136" s="77">
        <v>27.207765984000002</v>
      </c>
      <c r="S136" s="78">
        <v>1E-4</v>
      </c>
      <c r="T136" s="78">
        <v>2.0999999999999999E-3</v>
      </c>
      <c r="U136" s="78">
        <v>5.9999999999999995E-4</v>
      </c>
    </row>
    <row r="137" spans="2:21">
      <c r="B137" t="s">
        <v>714</v>
      </c>
      <c r="C137" t="s">
        <v>715</v>
      </c>
      <c r="D137" t="s">
        <v>100</v>
      </c>
      <c r="E137" t="s">
        <v>123</v>
      </c>
      <c r="F137" t="s">
        <v>716</v>
      </c>
      <c r="G137" t="s">
        <v>387</v>
      </c>
      <c r="H137" t="s">
        <v>717</v>
      </c>
      <c r="I137" t="s">
        <v>150</v>
      </c>
      <c r="J137" t="s">
        <v>718</v>
      </c>
      <c r="K137" s="77">
        <v>2.46</v>
      </c>
      <c r="L137" t="s">
        <v>102</v>
      </c>
      <c r="M137" s="78">
        <v>2.5000000000000001E-2</v>
      </c>
      <c r="N137" s="78">
        <v>3.32E-2</v>
      </c>
      <c r="O137" s="77">
        <v>21592.55</v>
      </c>
      <c r="P137" s="77">
        <v>108.84</v>
      </c>
      <c r="Q137" s="77">
        <v>0</v>
      </c>
      <c r="R137" s="77">
        <v>23.50133142</v>
      </c>
      <c r="S137" s="78">
        <v>1E-4</v>
      </c>
      <c r="T137" s="78">
        <v>1.8E-3</v>
      </c>
      <c r="U137" s="78">
        <v>5.0000000000000001E-4</v>
      </c>
    </row>
    <row r="138" spans="2:21">
      <c r="B138" t="s">
        <v>719</v>
      </c>
      <c r="C138" t="s">
        <v>720</v>
      </c>
      <c r="D138" t="s">
        <v>100</v>
      </c>
      <c r="E138" t="s">
        <v>123</v>
      </c>
      <c r="F138" t="s">
        <v>716</v>
      </c>
      <c r="G138" t="s">
        <v>387</v>
      </c>
      <c r="H138" t="s">
        <v>717</v>
      </c>
      <c r="I138" t="s">
        <v>150</v>
      </c>
      <c r="J138" t="s">
        <v>721</v>
      </c>
      <c r="K138" s="77">
        <v>5.42</v>
      </c>
      <c r="L138" t="s">
        <v>102</v>
      </c>
      <c r="M138" s="78">
        <v>1.9E-2</v>
      </c>
      <c r="N138" s="78">
        <v>3.8600000000000002E-2</v>
      </c>
      <c r="O138" s="77">
        <v>27830.77</v>
      </c>
      <c r="P138" s="77">
        <v>99.2</v>
      </c>
      <c r="Q138" s="77">
        <v>0</v>
      </c>
      <c r="R138" s="77">
        <v>27.608123840000001</v>
      </c>
      <c r="S138" s="78">
        <v>1E-4</v>
      </c>
      <c r="T138" s="78">
        <v>2.2000000000000001E-3</v>
      </c>
      <c r="U138" s="78">
        <v>5.9999999999999995E-4</v>
      </c>
    </row>
    <row r="139" spans="2:21">
      <c r="B139" t="s">
        <v>722</v>
      </c>
      <c r="C139" t="s">
        <v>723</v>
      </c>
      <c r="D139" t="s">
        <v>100</v>
      </c>
      <c r="E139" t="s">
        <v>123</v>
      </c>
      <c r="F139" t="s">
        <v>716</v>
      </c>
      <c r="G139" t="s">
        <v>387</v>
      </c>
      <c r="H139" t="s">
        <v>717</v>
      </c>
      <c r="I139" t="s">
        <v>150</v>
      </c>
      <c r="J139" t="s">
        <v>371</v>
      </c>
      <c r="K139" s="77">
        <v>7.19</v>
      </c>
      <c r="L139" t="s">
        <v>102</v>
      </c>
      <c r="M139" s="78">
        <v>3.8999999999999998E-3</v>
      </c>
      <c r="N139" s="78">
        <v>4.19E-2</v>
      </c>
      <c r="O139" s="77">
        <v>28826.01</v>
      </c>
      <c r="P139" s="77">
        <v>80.430000000000007</v>
      </c>
      <c r="Q139" s="77">
        <v>0</v>
      </c>
      <c r="R139" s="77">
        <v>23.184759842999998</v>
      </c>
      <c r="S139" s="78">
        <v>1E-4</v>
      </c>
      <c r="T139" s="78">
        <v>1.8E-3</v>
      </c>
      <c r="U139" s="78">
        <v>5.0000000000000001E-4</v>
      </c>
    </row>
    <row r="140" spans="2:21">
      <c r="B140" t="s">
        <v>724</v>
      </c>
      <c r="C140" t="s">
        <v>725</v>
      </c>
      <c r="D140" t="s">
        <v>100</v>
      </c>
      <c r="E140" t="s">
        <v>123</v>
      </c>
      <c r="F140" t="s">
        <v>726</v>
      </c>
      <c r="G140" t="s">
        <v>727</v>
      </c>
      <c r="H140" t="s">
        <v>717</v>
      </c>
      <c r="I140" t="s">
        <v>150</v>
      </c>
      <c r="J140" t="s">
        <v>254</v>
      </c>
      <c r="K140" s="77">
        <v>1.53</v>
      </c>
      <c r="L140" t="s">
        <v>102</v>
      </c>
      <c r="M140" s="78">
        <v>1.8499999999999999E-2</v>
      </c>
      <c r="N140" s="78">
        <v>3.7499999999999999E-2</v>
      </c>
      <c r="O140" s="77">
        <v>44051.86</v>
      </c>
      <c r="P140" s="77">
        <v>106.43</v>
      </c>
      <c r="Q140" s="77">
        <v>0</v>
      </c>
      <c r="R140" s="77">
        <v>46.884394598</v>
      </c>
      <c r="S140" s="78">
        <v>1E-4</v>
      </c>
      <c r="T140" s="78">
        <v>3.7000000000000002E-3</v>
      </c>
      <c r="U140" s="78">
        <v>1E-3</v>
      </c>
    </row>
    <row r="141" spans="2:21">
      <c r="B141" t="s">
        <v>728</v>
      </c>
      <c r="C141" t="s">
        <v>729</v>
      </c>
      <c r="D141" t="s">
        <v>100</v>
      </c>
      <c r="E141" t="s">
        <v>123</v>
      </c>
      <c r="F141" t="s">
        <v>726</v>
      </c>
      <c r="G141" t="s">
        <v>727</v>
      </c>
      <c r="H141" t="s">
        <v>717</v>
      </c>
      <c r="I141" t="s">
        <v>150</v>
      </c>
      <c r="J141" t="s">
        <v>371</v>
      </c>
      <c r="K141" s="77">
        <v>4.37</v>
      </c>
      <c r="L141" t="s">
        <v>102</v>
      </c>
      <c r="M141" s="78">
        <v>0.01</v>
      </c>
      <c r="N141" s="78">
        <v>5.1900000000000002E-2</v>
      </c>
      <c r="O141" s="77">
        <v>93700.57</v>
      </c>
      <c r="P141" s="77">
        <v>88.87</v>
      </c>
      <c r="Q141" s="77">
        <v>0</v>
      </c>
      <c r="R141" s="77">
        <v>83.271696559000006</v>
      </c>
      <c r="S141" s="78">
        <v>1E-4</v>
      </c>
      <c r="T141" s="78">
        <v>6.4999999999999997E-3</v>
      </c>
      <c r="U141" s="78">
        <v>1.8E-3</v>
      </c>
    </row>
    <row r="142" spans="2:21">
      <c r="B142" t="s">
        <v>730</v>
      </c>
      <c r="C142" t="s">
        <v>731</v>
      </c>
      <c r="D142" t="s">
        <v>100</v>
      </c>
      <c r="E142" t="s">
        <v>123</v>
      </c>
      <c r="F142" t="s">
        <v>726</v>
      </c>
      <c r="G142" t="s">
        <v>727</v>
      </c>
      <c r="H142" t="s">
        <v>717</v>
      </c>
      <c r="I142" t="s">
        <v>150</v>
      </c>
      <c r="J142" t="s">
        <v>287</v>
      </c>
      <c r="K142" s="77">
        <v>3.04</v>
      </c>
      <c r="L142" t="s">
        <v>102</v>
      </c>
      <c r="M142" s="78">
        <v>3.5400000000000001E-2</v>
      </c>
      <c r="N142" s="78">
        <v>4.7899999999999998E-2</v>
      </c>
      <c r="O142" s="77">
        <v>64913.94</v>
      </c>
      <c r="P142" s="77">
        <v>97.61</v>
      </c>
      <c r="Q142" s="77">
        <v>0.72616000000000003</v>
      </c>
      <c r="R142" s="77">
        <v>64.088656834000005</v>
      </c>
      <c r="S142" s="78">
        <v>1E-4</v>
      </c>
      <c r="T142" s="78">
        <v>5.0000000000000001E-3</v>
      </c>
      <c r="U142" s="78">
        <v>1.4E-3</v>
      </c>
    </row>
    <row r="143" spans="2:21">
      <c r="B143" t="s">
        <v>732</v>
      </c>
      <c r="C143" t="s">
        <v>733</v>
      </c>
      <c r="D143" t="s">
        <v>100</v>
      </c>
      <c r="E143" t="s">
        <v>123</v>
      </c>
      <c r="F143" t="s">
        <v>726</v>
      </c>
      <c r="G143" t="s">
        <v>727</v>
      </c>
      <c r="H143" t="s">
        <v>717</v>
      </c>
      <c r="I143" t="s">
        <v>150</v>
      </c>
      <c r="J143" t="s">
        <v>678</v>
      </c>
      <c r="K143" s="77">
        <v>1.38</v>
      </c>
      <c r="L143" t="s">
        <v>102</v>
      </c>
      <c r="M143" s="78">
        <v>0.01</v>
      </c>
      <c r="N143" s="78">
        <v>4.5199999999999997E-2</v>
      </c>
      <c r="O143" s="77">
        <v>43232.7</v>
      </c>
      <c r="P143" s="77">
        <v>103.05</v>
      </c>
      <c r="Q143" s="77">
        <v>0</v>
      </c>
      <c r="R143" s="77">
        <v>44.551297349999999</v>
      </c>
      <c r="S143" s="78">
        <v>0</v>
      </c>
      <c r="T143" s="78">
        <v>3.5000000000000001E-3</v>
      </c>
      <c r="U143" s="78">
        <v>8.9999999999999998E-4</v>
      </c>
    </row>
    <row r="144" spans="2:21">
      <c r="B144" t="s">
        <v>734</v>
      </c>
      <c r="C144" t="s">
        <v>735</v>
      </c>
      <c r="D144" t="s">
        <v>100</v>
      </c>
      <c r="E144" t="s">
        <v>123</v>
      </c>
      <c r="F144" t="s">
        <v>736</v>
      </c>
      <c r="G144" t="s">
        <v>132</v>
      </c>
      <c r="H144" t="s">
        <v>737</v>
      </c>
      <c r="I144" t="s">
        <v>209</v>
      </c>
      <c r="J144" t="s">
        <v>738</v>
      </c>
      <c r="K144" s="77">
        <v>0.76</v>
      </c>
      <c r="L144" t="s">
        <v>102</v>
      </c>
      <c r="M144" s="78">
        <v>1.9800000000000002E-2</v>
      </c>
      <c r="N144" s="78">
        <v>2.18E-2</v>
      </c>
      <c r="O144" s="77">
        <v>26802.38</v>
      </c>
      <c r="P144" s="77">
        <v>109.42</v>
      </c>
      <c r="Q144" s="77">
        <v>0</v>
      </c>
      <c r="R144" s="77">
        <v>29.327164195999998</v>
      </c>
      <c r="S144" s="78">
        <v>1E-4</v>
      </c>
      <c r="T144" s="78">
        <v>2.3E-3</v>
      </c>
      <c r="U144" s="78">
        <v>5.9999999999999995E-4</v>
      </c>
    </row>
    <row r="145" spans="2:21">
      <c r="B145" t="s">
        <v>739</v>
      </c>
      <c r="C145" t="s">
        <v>740</v>
      </c>
      <c r="D145" t="s">
        <v>100</v>
      </c>
      <c r="E145" t="s">
        <v>123</v>
      </c>
      <c r="F145" t="s">
        <v>741</v>
      </c>
      <c r="G145" t="s">
        <v>742</v>
      </c>
      <c r="H145" t="s">
        <v>743</v>
      </c>
      <c r="I145" t="s">
        <v>150</v>
      </c>
      <c r="J145" t="s">
        <v>287</v>
      </c>
      <c r="K145" s="77">
        <v>2.86</v>
      </c>
      <c r="L145" t="s">
        <v>102</v>
      </c>
      <c r="M145" s="78">
        <v>2.5700000000000001E-2</v>
      </c>
      <c r="N145" s="78">
        <v>4.5900000000000003E-2</v>
      </c>
      <c r="O145" s="77">
        <v>21077.87</v>
      </c>
      <c r="P145" s="77">
        <v>105.24</v>
      </c>
      <c r="Q145" s="77">
        <v>0</v>
      </c>
      <c r="R145" s="77">
        <v>22.182350388</v>
      </c>
      <c r="S145" s="78">
        <v>0</v>
      </c>
      <c r="T145" s="78">
        <v>1.6999999999999999E-3</v>
      </c>
      <c r="U145" s="78">
        <v>5.0000000000000001E-4</v>
      </c>
    </row>
    <row r="146" spans="2:21">
      <c r="B146" t="s">
        <v>744</v>
      </c>
      <c r="C146" t="s">
        <v>745</v>
      </c>
      <c r="D146" t="s">
        <v>100</v>
      </c>
      <c r="E146" t="s">
        <v>123</v>
      </c>
      <c r="F146" t="s">
        <v>741</v>
      </c>
      <c r="G146" t="s">
        <v>742</v>
      </c>
      <c r="H146" t="s">
        <v>743</v>
      </c>
      <c r="I146" t="s">
        <v>150</v>
      </c>
      <c r="J146" t="s">
        <v>281</v>
      </c>
      <c r="K146" s="77">
        <v>1.73</v>
      </c>
      <c r="L146" t="s">
        <v>102</v>
      </c>
      <c r="M146" s="78">
        <v>1.2200000000000001E-2</v>
      </c>
      <c r="N146" s="78">
        <v>3.8699999999999998E-2</v>
      </c>
      <c r="O146" s="77">
        <v>2991.83</v>
      </c>
      <c r="P146" s="77">
        <v>104.54</v>
      </c>
      <c r="Q146" s="77">
        <v>0</v>
      </c>
      <c r="R146" s="77">
        <v>3.1276590820000001</v>
      </c>
      <c r="S146" s="78">
        <v>0</v>
      </c>
      <c r="T146" s="78">
        <v>2.0000000000000001E-4</v>
      </c>
      <c r="U146" s="78">
        <v>1E-4</v>
      </c>
    </row>
    <row r="147" spans="2:21">
      <c r="B147" t="s">
        <v>746</v>
      </c>
      <c r="C147" t="s">
        <v>747</v>
      </c>
      <c r="D147" t="s">
        <v>100</v>
      </c>
      <c r="E147" t="s">
        <v>123</v>
      </c>
      <c r="F147" t="s">
        <v>741</v>
      </c>
      <c r="G147" t="s">
        <v>742</v>
      </c>
      <c r="H147" t="s">
        <v>743</v>
      </c>
      <c r="I147" t="s">
        <v>150</v>
      </c>
      <c r="J147" t="s">
        <v>339</v>
      </c>
      <c r="K147" s="77">
        <v>5.55</v>
      </c>
      <c r="L147" t="s">
        <v>102</v>
      </c>
      <c r="M147" s="78">
        <v>1.09E-2</v>
      </c>
      <c r="N147" s="78">
        <v>4.4699999999999997E-2</v>
      </c>
      <c r="O147" s="77">
        <v>21637.98</v>
      </c>
      <c r="P147" s="77">
        <v>89.75</v>
      </c>
      <c r="Q147" s="77">
        <v>0</v>
      </c>
      <c r="R147" s="77">
        <v>19.420087049999999</v>
      </c>
      <c r="S147" s="78">
        <v>0</v>
      </c>
      <c r="T147" s="78">
        <v>1.5E-3</v>
      </c>
      <c r="U147" s="78">
        <v>4.0000000000000002E-4</v>
      </c>
    </row>
    <row r="148" spans="2:21">
      <c r="B148" t="s">
        <v>748</v>
      </c>
      <c r="C148" t="s">
        <v>749</v>
      </c>
      <c r="D148" t="s">
        <v>100</v>
      </c>
      <c r="E148" t="s">
        <v>123</v>
      </c>
      <c r="F148" t="s">
        <v>741</v>
      </c>
      <c r="G148" t="s">
        <v>742</v>
      </c>
      <c r="H148" t="s">
        <v>743</v>
      </c>
      <c r="I148" t="s">
        <v>150</v>
      </c>
      <c r="J148" t="s">
        <v>545</v>
      </c>
      <c r="K148" s="77">
        <v>6.49</v>
      </c>
      <c r="L148" t="s">
        <v>102</v>
      </c>
      <c r="M148" s="78">
        <v>1.54E-2</v>
      </c>
      <c r="N148" s="78">
        <v>4.6800000000000001E-2</v>
      </c>
      <c r="O148" s="77">
        <v>27384.26</v>
      </c>
      <c r="P148" s="77">
        <v>86.8</v>
      </c>
      <c r="Q148" s="77">
        <v>0</v>
      </c>
      <c r="R148" s="77">
        <v>23.769537679999999</v>
      </c>
      <c r="S148" s="78">
        <v>1E-4</v>
      </c>
      <c r="T148" s="78">
        <v>1.9E-3</v>
      </c>
      <c r="U148" s="78">
        <v>5.0000000000000001E-4</v>
      </c>
    </row>
    <row r="149" spans="2:21">
      <c r="B149" t="s">
        <v>750</v>
      </c>
      <c r="C149" t="s">
        <v>751</v>
      </c>
      <c r="D149" t="s">
        <v>100</v>
      </c>
      <c r="E149" t="s">
        <v>123</v>
      </c>
      <c r="F149" t="s">
        <v>752</v>
      </c>
      <c r="G149" t="s">
        <v>753</v>
      </c>
      <c r="H149" t="s">
        <v>737</v>
      </c>
      <c r="I149" t="s">
        <v>209</v>
      </c>
      <c r="J149" t="s">
        <v>287</v>
      </c>
      <c r="K149" s="77">
        <v>4.71</v>
      </c>
      <c r="L149" t="s">
        <v>102</v>
      </c>
      <c r="M149" s="78">
        <v>9.4000000000000004E-3</v>
      </c>
      <c r="N149" s="78">
        <v>3.8399999999999997E-2</v>
      </c>
      <c r="O149" s="77">
        <v>79511.73</v>
      </c>
      <c r="P149" s="77">
        <v>92.39</v>
      </c>
      <c r="Q149" s="77">
        <v>0</v>
      </c>
      <c r="R149" s="77">
        <v>73.460887346999996</v>
      </c>
      <c r="S149" s="78">
        <v>1E-4</v>
      </c>
      <c r="T149" s="78">
        <v>5.7999999999999996E-3</v>
      </c>
      <c r="U149" s="78">
        <v>1.6000000000000001E-3</v>
      </c>
    </row>
    <row r="150" spans="2:21">
      <c r="B150" t="s">
        <v>754</v>
      </c>
      <c r="C150" t="s">
        <v>755</v>
      </c>
      <c r="D150" t="s">
        <v>100</v>
      </c>
      <c r="E150" t="s">
        <v>123</v>
      </c>
      <c r="F150" t="s">
        <v>756</v>
      </c>
      <c r="G150" t="s">
        <v>742</v>
      </c>
      <c r="H150" t="s">
        <v>743</v>
      </c>
      <c r="I150" t="s">
        <v>150</v>
      </c>
      <c r="J150" t="s">
        <v>490</v>
      </c>
      <c r="K150" s="77">
        <v>3.79</v>
      </c>
      <c r="L150" t="s">
        <v>102</v>
      </c>
      <c r="M150" s="78">
        <v>2.1600000000000001E-2</v>
      </c>
      <c r="N150" s="78">
        <v>3.6900000000000002E-2</v>
      </c>
      <c r="O150" s="77">
        <v>32207.21</v>
      </c>
      <c r="P150" s="77">
        <v>99.93</v>
      </c>
      <c r="Q150" s="77">
        <v>0.18972</v>
      </c>
      <c r="R150" s="77">
        <v>32.374384953000003</v>
      </c>
      <c r="S150" s="78">
        <v>1E-4</v>
      </c>
      <c r="T150" s="78">
        <v>2.5000000000000001E-3</v>
      </c>
      <c r="U150" s="78">
        <v>6.9999999999999999E-4</v>
      </c>
    </row>
    <row r="151" spans="2:21">
      <c r="B151" t="s">
        <v>757</v>
      </c>
      <c r="C151" t="s">
        <v>758</v>
      </c>
      <c r="D151" t="s">
        <v>100</v>
      </c>
      <c r="E151" t="s">
        <v>123</v>
      </c>
      <c r="F151" t="s">
        <v>759</v>
      </c>
      <c r="G151" t="s">
        <v>387</v>
      </c>
      <c r="H151" t="s">
        <v>737</v>
      </c>
      <c r="I151" t="s">
        <v>209</v>
      </c>
      <c r="J151" t="s">
        <v>678</v>
      </c>
      <c r="K151" s="77">
        <v>3.99</v>
      </c>
      <c r="L151" t="s">
        <v>102</v>
      </c>
      <c r="M151" s="78">
        <v>1.7999999999999999E-2</v>
      </c>
      <c r="N151" s="78">
        <v>3.2800000000000003E-2</v>
      </c>
      <c r="O151" s="77">
        <v>3651.72</v>
      </c>
      <c r="P151" s="77">
        <v>103.82</v>
      </c>
      <c r="Q151" s="77">
        <v>1.8069999999999999E-2</v>
      </c>
      <c r="R151" s="77">
        <v>3.8092857040000001</v>
      </c>
      <c r="S151" s="78">
        <v>0</v>
      </c>
      <c r="T151" s="78">
        <v>2.9999999999999997E-4</v>
      </c>
      <c r="U151" s="78">
        <v>1E-4</v>
      </c>
    </row>
    <row r="152" spans="2:21">
      <c r="B152" t="s">
        <v>760</v>
      </c>
      <c r="C152" t="s">
        <v>761</v>
      </c>
      <c r="D152" t="s">
        <v>100</v>
      </c>
      <c r="E152" t="s">
        <v>123</v>
      </c>
      <c r="F152" t="s">
        <v>762</v>
      </c>
      <c r="G152" t="s">
        <v>387</v>
      </c>
      <c r="H152" t="s">
        <v>737</v>
      </c>
      <c r="I152" t="s">
        <v>209</v>
      </c>
      <c r="J152" t="s">
        <v>278</v>
      </c>
      <c r="K152" s="77">
        <v>5.09</v>
      </c>
      <c r="L152" t="s">
        <v>102</v>
      </c>
      <c r="M152" s="78">
        <v>3.6200000000000003E-2</v>
      </c>
      <c r="N152" s="78">
        <v>4.6199999999999998E-2</v>
      </c>
      <c r="O152" s="77">
        <v>67217.710000000006</v>
      </c>
      <c r="P152" s="77">
        <v>96.18</v>
      </c>
      <c r="Q152" s="77">
        <v>0</v>
      </c>
      <c r="R152" s="77">
        <v>64.649993477999999</v>
      </c>
      <c r="S152" s="78">
        <v>1E-4</v>
      </c>
      <c r="T152" s="78">
        <v>5.1000000000000004E-3</v>
      </c>
      <c r="U152" s="78">
        <v>1.4E-3</v>
      </c>
    </row>
    <row r="153" spans="2:21">
      <c r="B153" t="s">
        <v>763</v>
      </c>
      <c r="C153" t="s">
        <v>764</v>
      </c>
      <c r="D153" t="s">
        <v>100</v>
      </c>
      <c r="E153" t="s">
        <v>123</v>
      </c>
      <c r="F153" t="s">
        <v>765</v>
      </c>
      <c r="G153" t="s">
        <v>403</v>
      </c>
      <c r="H153" t="s">
        <v>766</v>
      </c>
      <c r="I153" t="s">
        <v>209</v>
      </c>
      <c r="J153" t="s">
        <v>348</v>
      </c>
      <c r="K153" s="77">
        <v>3.97</v>
      </c>
      <c r="L153" t="s">
        <v>102</v>
      </c>
      <c r="M153" s="78">
        <v>2.75E-2</v>
      </c>
      <c r="N153" s="78">
        <v>3.78E-2</v>
      </c>
      <c r="O153" s="77">
        <v>47408.56</v>
      </c>
      <c r="P153" s="77">
        <v>104.28</v>
      </c>
      <c r="Q153" s="77">
        <v>1.53403</v>
      </c>
      <c r="R153" s="77">
        <v>50.971676367999997</v>
      </c>
      <c r="S153" s="78">
        <v>1E-4</v>
      </c>
      <c r="T153" s="78">
        <v>4.0000000000000001E-3</v>
      </c>
      <c r="U153" s="78">
        <v>1.1000000000000001E-3</v>
      </c>
    </row>
    <row r="154" spans="2:21">
      <c r="B154" t="s">
        <v>767</v>
      </c>
      <c r="C154" t="s">
        <v>768</v>
      </c>
      <c r="D154" t="s">
        <v>100</v>
      </c>
      <c r="E154" t="s">
        <v>123</v>
      </c>
      <c r="F154" t="s">
        <v>769</v>
      </c>
      <c r="G154" t="s">
        <v>127</v>
      </c>
      <c r="H154" t="s">
        <v>770</v>
      </c>
      <c r="I154" t="s">
        <v>216</v>
      </c>
      <c r="J154" t="s">
        <v>417</v>
      </c>
      <c r="K154" s="77">
        <v>4.41</v>
      </c>
      <c r="L154" t="s">
        <v>102</v>
      </c>
      <c r="M154" s="78">
        <v>3.3000000000000002E-2</v>
      </c>
      <c r="N154" s="78">
        <v>5.5599999999999997E-2</v>
      </c>
      <c r="O154" s="77">
        <v>24323.47</v>
      </c>
      <c r="P154" s="77">
        <v>93.95</v>
      </c>
      <c r="Q154" s="77">
        <v>0</v>
      </c>
      <c r="R154" s="77">
        <v>22.851900064999999</v>
      </c>
      <c r="S154" s="78">
        <v>1E-4</v>
      </c>
      <c r="T154" s="78">
        <v>1.8E-3</v>
      </c>
      <c r="U154" s="78">
        <v>5.0000000000000001E-4</v>
      </c>
    </row>
    <row r="155" spans="2:21">
      <c r="B155" t="s">
        <v>771</v>
      </c>
      <c r="C155" t="s">
        <v>772</v>
      </c>
      <c r="D155" t="s">
        <v>100</v>
      </c>
      <c r="E155" t="s">
        <v>123</v>
      </c>
      <c r="F155" t="s">
        <v>756</v>
      </c>
      <c r="G155" t="s">
        <v>742</v>
      </c>
      <c r="H155" t="s">
        <v>766</v>
      </c>
      <c r="I155" t="s">
        <v>209</v>
      </c>
      <c r="J155" t="s">
        <v>417</v>
      </c>
      <c r="K155" s="77">
        <v>4.07</v>
      </c>
      <c r="L155" t="s">
        <v>102</v>
      </c>
      <c r="M155" s="78">
        <v>1.29E-2</v>
      </c>
      <c r="N155" s="78">
        <v>9.5000000000000001E-2</v>
      </c>
      <c r="O155" s="77">
        <v>21993.4</v>
      </c>
      <c r="P155" s="77">
        <v>78.33</v>
      </c>
      <c r="Q155" s="77">
        <v>0.15367</v>
      </c>
      <c r="R155" s="77">
        <v>17.38110022</v>
      </c>
      <c r="S155" s="78">
        <v>0</v>
      </c>
      <c r="T155" s="78">
        <v>1.4E-3</v>
      </c>
      <c r="U155" s="78">
        <v>4.0000000000000002E-4</v>
      </c>
    </row>
    <row r="156" spans="2:21">
      <c r="B156" t="s">
        <v>773</v>
      </c>
      <c r="C156" t="s">
        <v>774</v>
      </c>
      <c r="D156" t="s">
        <v>100</v>
      </c>
      <c r="E156" t="s">
        <v>123</v>
      </c>
      <c r="F156" t="s">
        <v>756</v>
      </c>
      <c r="G156" t="s">
        <v>742</v>
      </c>
      <c r="H156" t="s">
        <v>775</v>
      </c>
      <c r="I156" t="s">
        <v>150</v>
      </c>
      <c r="J156" t="s">
        <v>776</v>
      </c>
      <c r="K156" s="77">
        <v>3.19</v>
      </c>
      <c r="L156" t="s">
        <v>102</v>
      </c>
      <c r="M156" s="78">
        <v>2.7799999999999998E-2</v>
      </c>
      <c r="N156" s="78">
        <v>0.12139999999999999</v>
      </c>
      <c r="O156" s="77">
        <v>50203.66</v>
      </c>
      <c r="P156" s="77">
        <v>84.87</v>
      </c>
      <c r="Q156" s="77">
        <v>0</v>
      </c>
      <c r="R156" s="77">
        <v>42.607846242000001</v>
      </c>
      <c r="S156" s="78">
        <v>0</v>
      </c>
      <c r="T156" s="78">
        <v>3.3E-3</v>
      </c>
      <c r="U156" s="78">
        <v>8.9999999999999998E-4</v>
      </c>
    </row>
    <row r="157" spans="2:21">
      <c r="B157" t="s">
        <v>777</v>
      </c>
      <c r="C157" t="s">
        <v>778</v>
      </c>
      <c r="D157" t="s">
        <v>100</v>
      </c>
      <c r="E157" t="s">
        <v>123</v>
      </c>
      <c r="F157" t="s">
        <v>756</v>
      </c>
      <c r="G157" t="s">
        <v>742</v>
      </c>
      <c r="H157" t="s">
        <v>775</v>
      </c>
      <c r="I157" t="s">
        <v>150</v>
      </c>
      <c r="J157" t="s">
        <v>779</v>
      </c>
      <c r="K157" s="77">
        <v>2.46</v>
      </c>
      <c r="L157" t="s">
        <v>102</v>
      </c>
      <c r="M157" s="78">
        <v>0.04</v>
      </c>
      <c r="N157" s="78">
        <v>0.1353</v>
      </c>
      <c r="O157" s="77">
        <v>53725.46</v>
      </c>
      <c r="P157" s="77">
        <v>87.99</v>
      </c>
      <c r="Q157" s="77">
        <v>0</v>
      </c>
      <c r="R157" s="77">
        <v>47.273032254</v>
      </c>
      <c r="S157" s="78">
        <v>0</v>
      </c>
      <c r="T157" s="78">
        <v>3.7000000000000002E-3</v>
      </c>
      <c r="U157" s="78">
        <v>1E-3</v>
      </c>
    </row>
    <row r="158" spans="2:21">
      <c r="B158" t="s">
        <v>780</v>
      </c>
      <c r="C158" t="s">
        <v>781</v>
      </c>
      <c r="D158" t="s">
        <v>100</v>
      </c>
      <c r="E158" t="s">
        <v>123</v>
      </c>
      <c r="F158" t="s">
        <v>759</v>
      </c>
      <c r="G158" t="s">
        <v>387</v>
      </c>
      <c r="H158" t="s">
        <v>766</v>
      </c>
      <c r="I158" t="s">
        <v>209</v>
      </c>
      <c r="J158" t="s">
        <v>545</v>
      </c>
      <c r="K158" s="77">
        <v>3.19</v>
      </c>
      <c r="L158" t="s">
        <v>102</v>
      </c>
      <c r="M158" s="78">
        <v>3.3000000000000002E-2</v>
      </c>
      <c r="N158" s="78">
        <v>5.7599999999999998E-2</v>
      </c>
      <c r="O158" s="77">
        <v>57178.36</v>
      </c>
      <c r="P158" s="77">
        <v>101.7</v>
      </c>
      <c r="Q158" s="77">
        <v>0</v>
      </c>
      <c r="R158" s="77">
        <v>58.150392119999999</v>
      </c>
      <c r="S158" s="78">
        <v>1E-4</v>
      </c>
      <c r="T158" s="78">
        <v>4.5999999999999999E-3</v>
      </c>
      <c r="U158" s="78">
        <v>1.1999999999999999E-3</v>
      </c>
    </row>
    <row r="159" spans="2:21">
      <c r="B159" t="s">
        <v>782</v>
      </c>
      <c r="C159" t="s">
        <v>783</v>
      </c>
      <c r="D159" t="s">
        <v>100</v>
      </c>
      <c r="E159" t="s">
        <v>123</v>
      </c>
      <c r="F159" t="s">
        <v>784</v>
      </c>
      <c r="G159" t="s">
        <v>387</v>
      </c>
      <c r="H159" t="s">
        <v>766</v>
      </c>
      <c r="I159" t="s">
        <v>209</v>
      </c>
      <c r="J159" t="s">
        <v>785</v>
      </c>
      <c r="K159" s="77">
        <v>2.75</v>
      </c>
      <c r="L159" t="s">
        <v>102</v>
      </c>
      <c r="M159" s="78">
        <v>1E-3</v>
      </c>
      <c r="N159" s="78">
        <v>3.2399999999999998E-2</v>
      </c>
      <c r="O159" s="77">
        <v>60193.15</v>
      </c>
      <c r="P159" s="77">
        <v>100.12</v>
      </c>
      <c r="Q159" s="77">
        <v>0</v>
      </c>
      <c r="R159" s="77">
        <v>60.265381779999998</v>
      </c>
      <c r="S159" s="78">
        <v>1E-4</v>
      </c>
      <c r="T159" s="78">
        <v>4.7000000000000002E-3</v>
      </c>
      <c r="U159" s="78">
        <v>1.2999999999999999E-3</v>
      </c>
    </row>
    <row r="160" spans="2:21">
      <c r="B160" t="s">
        <v>786</v>
      </c>
      <c r="C160" t="s">
        <v>787</v>
      </c>
      <c r="D160" t="s">
        <v>100</v>
      </c>
      <c r="E160" t="s">
        <v>123</v>
      </c>
      <c r="F160" t="s">
        <v>784</v>
      </c>
      <c r="G160" t="s">
        <v>387</v>
      </c>
      <c r="H160" t="s">
        <v>766</v>
      </c>
      <c r="I160" t="s">
        <v>209</v>
      </c>
      <c r="J160" t="s">
        <v>371</v>
      </c>
      <c r="K160" s="77">
        <v>5.46</v>
      </c>
      <c r="L160" t="s">
        <v>102</v>
      </c>
      <c r="M160" s="78">
        <v>1.5E-3</v>
      </c>
      <c r="N160" s="78">
        <v>4.02E-2</v>
      </c>
      <c r="O160" s="77">
        <v>33945.050000000003</v>
      </c>
      <c r="P160" s="77">
        <v>88.42</v>
      </c>
      <c r="Q160" s="77">
        <v>5.4940000000000003E-2</v>
      </c>
      <c r="R160" s="77">
        <v>30.06915321</v>
      </c>
      <c r="S160" s="78">
        <v>1E-4</v>
      </c>
      <c r="T160" s="78">
        <v>2.3999999999999998E-3</v>
      </c>
      <c r="U160" s="78">
        <v>5.9999999999999995E-4</v>
      </c>
    </row>
    <row r="161" spans="2:21">
      <c r="B161" t="s">
        <v>788</v>
      </c>
      <c r="C161" t="s">
        <v>789</v>
      </c>
      <c r="D161" t="s">
        <v>100</v>
      </c>
      <c r="E161" t="s">
        <v>123</v>
      </c>
      <c r="F161" t="s">
        <v>784</v>
      </c>
      <c r="G161" t="s">
        <v>387</v>
      </c>
      <c r="H161" t="s">
        <v>766</v>
      </c>
      <c r="I161" t="s">
        <v>209</v>
      </c>
      <c r="J161" t="s">
        <v>790</v>
      </c>
      <c r="K161" s="77">
        <v>3.98</v>
      </c>
      <c r="L161" t="s">
        <v>102</v>
      </c>
      <c r="M161" s="78">
        <v>3.0000000000000001E-3</v>
      </c>
      <c r="N161" s="78">
        <v>3.85E-2</v>
      </c>
      <c r="O161" s="77">
        <v>49302.45</v>
      </c>
      <c r="P161" s="77">
        <v>91.6</v>
      </c>
      <c r="Q161" s="77">
        <v>7.7789999999999998E-2</v>
      </c>
      <c r="R161" s="77">
        <v>45.238834199999999</v>
      </c>
      <c r="S161" s="78">
        <v>1E-4</v>
      </c>
      <c r="T161" s="78">
        <v>3.5000000000000001E-3</v>
      </c>
      <c r="U161" s="78">
        <v>1E-3</v>
      </c>
    </row>
    <row r="162" spans="2:21">
      <c r="B162" t="s">
        <v>791</v>
      </c>
      <c r="C162" t="s">
        <v>792</v>
      </c>
      <c r="D162" t="s">
        <v>100</v>
      </c>
      <c r="E162" t="s">
        <v>123</v>
      </c>
      <c r="F162" t="s">
        <v>784</v>
      </c>
      <c r="G162" t="s">
        <v>387</v>
      </c>
      <c r="H162" t="s">
        <v>766</v>
      </c>
      <c r="I162" t="s">
        <v>209</v>
      </c>
      <c r="J162" t="s">
        <v>275</v>
      </c>
      <c r="K162" s="77">
        <v>3.49</v>
      </c>
      <c r="L162" t="s">
        <v>102</v>
      </c>
      <c r="M162" s="78">
        <v>3.0000000000000001E-3</v>
      </c>
      <c r="N162" s="78">
        <v>3.2800000000000003E-2</v>
      </c>
      <c r="O162" s="77">
        <v>18977.13</v>
      </c>
      <c r="P162" s="77">
        <v>91.26</v>
      </c>
      <c r="Q162" s="77">
        <v>1.4030000000000001E-2</v>
      </c>
      <c r="R162" s="77">
        <v>17.332558838000001</v>
      </c>
      <c r="S162" s="78">
        <v>1E-4</v>
      </c>
      <c r="T162" s="78">
        <v>1.4E-3</v>
      </c>
      <c r="U162" s="78">
        <v>4.0000000000000002E-4</v>
      </c>
    </row>
    <row r="163" spans="2:21">
      <c r="B163" t="s">
        <v>793</v>
      </c>
      <c r="C163" t="s">
        <v>794</v>
      </c>
      <c r="D163" t="s">
        <v>123</v>
      </c>
      <c r="E163" t="s">
        <v>123</v>
      </c>
      <c r="F163" t="s">
        <v>795</v>
      </c>
      <c r="G163" t="s">
        <v>796</v>
      </c>
      <c r="H163" t="s">
        <v>797</v>
      </c>
      <c r="I163" t="s">
        <v>216</v>
      </c>
      <c r="J163" t="s">
        <v>275</v>
      </c>
      <c r="K163" s="77">
        <v>4.38</v>
      </c>
      <c r="L163" t="s">
        <v>113</v>
      </c>
      <c r="M163" s="78">
        <v>8.5000000000000006E-2</v>
      </c>
      <c r="N163" s="78">
        <v>0.10100000000000001</v>
      </c>
      <c r="O163" s="77">
        <v>3006.36</v>
      </c>
      <c r="P163" s="77">
        <v>91.002861892787593</v>
      </c>
      <c r="Q163" s="77">
        <v>0</v>
      </c>
      <c r="R163" s="77">
        <v>12.109523900056599</v>
      </c>
      <c r="S163" s="78">
        <v>0</v>
      </c>
      <c r="T163" s="78">
        <v>8.9999999999999998E-4</v>
      </c>
      <c r="U163" s="78">
        <v>2.9999999999999997E-4</v>
      </c>
    </row>
    <row r="164" spans="2:21">
      <c r="B164" t="s">
        <v>798</v>
      </c>
      <c r="C164" t="s">
        <v>799</v>
      </c>
      <c r="D164" t="s">
        <v>100</v>
      </c>
      <c r="E164" t="s">
        <v>123</v>
      </c>
      <c r="F164" t="s">
        <v>800</v>
      </c>
      <c r="G164" t="s">
        <v>801</v>
      </c>
      <c r="H164" t="s">
        <v>213</v>
      </c>
      <c r="I164" t="s">
        <v>214</v>
      </c>
      <c r="J164" t="s">
        <v>483</v>
      </c>
      <c r="K164" s="77">
        <v>3.13</v>
      </c>
      <c r="L164" t="s">
        <v>102</v>
      </c>
      <c r="M164" s="78">
        <v>1.4800000000000001E-2</v>
      </c>
      <c r="N164" s="78">
        <v>4.8300000000000003E-2</v>
      </c>
      <c r="O164" s="77">
        <v>86707.1</v>
      </c>
      <c r="P164" s="77">
        <v>96.82</v>
      </c>
      <c r="Q164" s="77">
        <v>0</v>
      </c>
      <c r="R164" s="77">
        <v>83.949814219999993</v>
      </c>
      <c r="S164" s="78">
        <v>1E-4</v>
      </c>
      <c r="T164" s="78">
        <v>6.6E-3</v>
      </c>
      <c r="U164" s="78">
        <v>1.8E-3</v>
      </c>
    </row>
    <row r="165" spans="2:21">
      <c r="B165" t="s">
        <v>802</v>
      </c>
      <c r="C165" t="s">
        <v>803</v>
      </c>
      <c r="D165" t="s">
        <v>100</v>
      </c>
      <c r="E165" t="s">
        <v>123</v>
      </c>
      <c r="F165" t="s">
        <v>804</v>
      </c>
      <c r="G165" t="s">
        <v>112</v>
      </c>
      <c r="H165" t="s">
        <v>213</v>
      </c>
      <c r="I165" t="s">
        <v>214</v>
      </c>
      <c r="J165" t="s">
        <v>236</v>
      </c>
      <c r="K165" s="77">
        <v>1.76</v>
      </c>
      <c r="L165" t="s">
        <v>102</v>
      </c>
      <c r="M165" s="78">
        <v>6.8000000000000005E-2</v>
      </c>
      <c r="N165" s="78">
        <v>1E-4</v>
      </c>
      <c r="O165" s="77">
        <v>16608.259999999998</v>
      </c>
      <c r="P165" s="77">
        <v>25.2</v>
      </c>
      <c r="Q165" s="77">
        <v>0</v>
      </c>
      <c r="R165" s="77">
        <v>4.1852815200000002</v>
      </c>
      <c r="S165" s="78">
        <v>0</v>
      </c>
      <c r="T165" s="78">
        <v>2.9999999999999997E-4</v>
      </c>
      <c r="U165" s="78">
        <v>1E-4</v>
      </c>
    </row>
    <row r="166" spans="2:21">
      <c r="B166" t="s">
        <v>805</v>
      </c>
      <c r="C166" t="s">
        <v>806</v>
      </c>
      <c r="D166" t="s">
        <v>100</v>
      </c>
      <c r="E166" t="s">
        <v>123</v>
      </c>
      <c r="F166" t="s">
        <v>807</v>
      </c>
      <c r="G166" t="s">
        <v>387</v>
      </c>
      <c r="H166" t="s">
        <v>213</v>
      </c>
      <c r="I166" t="s">
        <v>214</v>
      </c>
      <c r="J166" t="s">
        <v>284</v>
      </c>
      <c r="K166" s="77">
        <v>3.66</v>
      </c>
      <c r="L166" t="s">
        <v>102</v>
      </c>
      <c r="M166" s="78">
        <v>1.9E-2</v>
      </c>
      <c r="N166" s="78">
        <v>3.6999999999999998E-2</v>
      </c>
      <c r="O166" s="77">
        <v>49458.239999999998</v>
      </c>
      <c r="P166" s="77">
        <v>98.09</v>
      </c>
      <c r="Q166" s="77">
        <v>0.49136000000000002</v>
      </c>
      <c r="R166" s="77">
        <v>49.004947616000003</v>
      </c>
      <c r="S166" s="78">
        <v>1E-4</v>
      </c>
      <c r="T166" s="78">
        <v>3.8E-3</v>
      </c>
      <c r="U166" s="78">
        <v>1E-3</v>
      </c>
    </row>
    <row r="167" spans="2:21">
      <c r="B167" t="s">
        <v>808</v>
      </c>
      <c r="C167" t="s">
        <v>809</v>
      </c>
      <c r="D167" t="s">
        <v>100</v>
      </c>
      <c r="E167" t="s">
        <v>123</v>
      </c>
      <c r="F167" t="s">
        <v>810</v>
      </c>
      <c r="G167" t="s">
        <v>387</v>
      </c>
      <c r="H167" t="s">
        <v>213</v>
      </c>
      <c r="I167" t="s">
        <v>214</v>
      </c>
      <c r="J167" t="s">
        <v>528</v>
      </c>
      <c r="K167" s="77">
        <v>3.94</v>
      </c>
      <c r="L167" t="s">
        <v>102</v>
      </c>
      <c r="M167" s="78">
        <v>2.75E-2</v>
      </c>
      <c r="N167" s="78">
        <v>3.4700000000000002E-2</v>
      </c>
      <c r="O167" s="77">
        <v>51800.9</v>
      </c>
      <c r="P167" s="77">
        <v>106.19</v>
      </c>
      <c r="Q167" s="77">
        <v>0</v>
      </c>
      <c r="R167" s="77">
        <v>55.007375709999998</v>
      </c>
      <c r="S167" s="78">
        <v>1E-4</v>
      </c>
      <c r="T167" s="78">
        <v>4.3E-3</v>
      </c>
      <c r="U167" s="78">
        <v>1.1999999999999999E-3</v>
      </c>
    </row>
    <row r="168" spans="2:21">
      <c r="B168" t="s">
        <v>811</v>
      </c>
      <c r="C168" t="s">
        <v>812</v>
      </c>
      <c r="D168" t="s">
        <v>100</v>
      </c>
      <c r="E168" t="s">
        <v>123</v>
      </c>
      <c r="F168" t="s">
        <v>810</v>
      </c>
      <c r="G168" t="s">
        <v>387</v>
      </c>
      <c r="H168" t="s">
        <v>213</v>
      </c>
      <c r="I168" t="s">
        <v>214</v>
      </c>
      <c r="J168" t="s">
        <v>284</v>
      </c>
      <c r="K168" s="77">
        <v>5.65</v>
      </c>
      <c r="L168" t="s">
        <v>102</v>
      </c>
      <c r="M168" s="78">
        <v>8.5000000000000006E-3</v>
      </c>
      <c r="N168" s="78">
        <v>3.6299999999999999E-2</v>
      </c>
      <c r="O168" s="77">
        <v>39852.269999999997</v>
      </c>
      <c r="P168" s="77">
        <v>92.28</v>
      </c>
      <c r="Q168" s="77">
        <v>0</v>
      </c>
      <c r="R168" s="77">
        <v>36.775674756000001</v>
      </c>
      <c r="S168" s="78">
        <v>1E-4</v>
      </c>
      <c r="T168" s="78">
        <v>2.8999999999999998E-3</v>
      </c>
      <c r="U168" s="78">
        <v>8.0000000000000004E-4</v>
      </c>
    </row>
    <row r="169" spans="2:21">
      <c r="B169" t="s">
        <v>813</v>
      </c>
      <c r="C169" t="s">
        <v>814</v>
      </c>
      <c r="D169" t="s">
        <v>100</v>
      </c>
      <c r="E169" t="s">
        <v>123</v>
      </c>
      <c r="F169" t="s">
        <v>810</v>
      </c>
      <c r="G169" t="s">
        <v>387</v>
      </c>
      <c r="H169" t="s">
        <v>213</v>
      </c>
      <c r="I169" t="s">
        <v>214</v>
      </c>
      <c r="J169" t="s">
        <v>278</v>
      </c>
      <c r="K169" s="77">
        <v>6.96</v>
      </c>
      <c r="L169" t="s">
        <v>102</v>
      </c>
      <c r="M169" s="78">
        <v>3.1800000000000002E-2</v>
      </c>
      <c r="N169" s="78">
        <v>3.8199999999999998E-2</v>
      </c>
      <c r="O169" s="77">
        <v>16937.59</v>
      </c>
      <c r="P169" s="77">
        <v>96.57</v>
      </c>
      <c r="Q169" s="77">
        <v>0</v>
      </c>
      <c r="R169" s="77">
        <v>16.356630663000001</v>
      </c>
      <c r="S169" s="78">
        <v>1E-4</v>
      </c>
      <c r="T169" s="78">
        <v>1.2999999999999999E-3</v>
      </c>
      <c r="U169" s="78">
        <v>2.9999999999999997E-4</v>
      </c>
    </row>
    <row r="170" spans="2:21">
      <c r="B170" t="s">
        <v>815</v>
      </c>
      <c r="C170" t="s">
        <v>816</v>
      </c>
      <c r="D170" t="s">
        <v>100</v>
      </c>
      <c r="E170" t="s">
        <v>123</v>
      </c>
      <c r="F170" t="s">
        <v>817</v>
      </c>
      <c r="G170" t="s">
        <v>403</v>
      </c>
      <c r="H170" t="s">
        <v>213</v>
      </c>
      <c r="I170" t="s">
        <v>214</v>
      </c>
      <c r="J170" t="s">
        <v>818</v>
      </c>
      <c r="K170" s="77">
        <v>2.76</v>
      </c>
      <c r="L170" t="s">
        <v>102</v>
      </c>
      <c r="M170" s="78">
        <v>1.6400000000000001E-2</v>
      </c>
      <c r="N170" s="78">
        <v>3.4099999999999998E-2</v>
      </c>
      <c r="O170" s="77">
        <v>22094.46</v>
      </c>
      <c r="P170" s="77">
        <v>104.01</v>
      </c>
      <c r="Q170" s="77">
        <v>0.39928000000000002</v>
      </c>
      <c r="R170" s="77">
        <v>23.379727846000002</v>
      </c>
      <c r="S170" s="78">
        <v>1E-4</v>
      </c>
      <c r="T170" s="78">
        <v>1.8E-3</v>
      </c>
      <c r="U170" s="78">
        <v>5.0000000000000001E-4</v>
      </c>
    </row>
    <row r="171" spans="2:21">
      <c r="B171" s="79" t="s">
        <v>266</v>
      </c>
      <c r="C171" s="16"/>
      <c r="D171" s="16"/>
      <c r="E171" s="16"/>
      <c r="F171" s="16"/>
      <c r="K171" s="81">
        <v>4.1100000000000003</v>
      </c>
      <c r="N171" s="80">
        <v>6.4699999999999994E-2</v>
      </c>
      <c r="O171" s="81">
        <v>1915542.26</v>
      </c>
      <c r="Q171" s="81">
        <v>3.31521</v>
      </c>
      <c r="R171" s="81">
        <v>1725.3115735490001</v>
      </c>
      <c r="T171" s="80">
        <v>0.1351</v>
      </c>
      <c r="U171" s="80">
        <v>3.6600000000000001E-2</v>
      </c>
    </row>
    <row r="172" spans="2:21">
      <c r="B172" t="s">
        <v>819</v>
      </c>
      <c r="C172" t="s">
        <v>820</v>
      </c>
      <c r="D172" t="s">
        <v>100</v>
      </c>
      <c r="E172" t="s">
        <v>123</v>
      </c>
      <c r="F172" t="s">
        <v>393</v>
      </c>
      <c r="G172" t="s">
        <v>361</v>
      </c>
      <c r="H172" t="s">
        <v>208</v>
      </c>
      <c r="I172" t="s">
        <v>209</v>
      </c>
      <c r="J172" t="s">
        <v>371</v>
      </c>
      <c r="K172" s="77">
        <v>4.26</v>
      </c>
      <c r="L172" t="s">
        <v>102</v>
      </c>
      <c r="M172" s="78">
        <v>2.5000000000000001E-2</v>
      </c>
      <c r="N172" s="78">
        <v>4.53E-2</v>
      </c>
      <c r="O172" s="77">
        <v>13512.03</v>
      </c>
      <c r="P172" s="77">
        <v>92.55</v>
      </c>
      <c r="Q172" s="77">
        <v>0</v>
      </c>
      <c r="R172" s="77">
        <v>12.505383764999999</v>
      </c>
      <c r="S172" s="78">
        <v>0</v>
      </c>
      <c r="T172" s="78">
        <v>1E-3</v>
      </c>
      <c r="U172" s="78">
        <v>2.9999999999999997E-4</v>
      </c>
    </row>
    <row r="173" spans="2:21">
      <c r="B173" t="s">
        <v>821</v>
      </c>
      <c r="C173" t="s">
        <v>822</v>
      </c>
      <c r="D173" t="s">
        <v>100</v>
      </c>
      <c r="E173" t="s">
        <v>123</v>
      </c>
      <c r="F173" t="s">
        <v>823</v>
      </c>
      <c r="G173" t="s">
        <v>588</v>
      </c>
      <c r="H173" t="s">
        <v>444</v>
      </c>
      <c r="I173" t="s">
        <v>209</v>
      </c>
      <c r="J173" t="s">
        <v>445</v>
      </c>
      <c r="K173" s="77">
        <v>8.57</v>
      </c>
      <c r="L173" t="s">
        <v>102</v>
      </c>
      <c r="M173" s="78">
        <v>2.4E-2</v>
      </c>
      <c r="N173" s="78">
        <v>5.16E-2</v>
      </c>
      <c r="O173" s="77">
        <v>18913.12</v>
      </c>
      <c r="P173" s="77">
        <v>79.739999999999995</v>
      </c>
      <c r="Q173" s="77">
        <v>0</v>
      </c>
      <c r="R173" s="77">
        <v>15.081321888</v>
      </c>
      <c r="S173" s="78">
        <v>0</v>
      </c>
      <c r="T173" s="78">
        <v>1.1999999999999999E-3</v>
      </c>
      <c r="U173" s="78">
        <v>2.9999999999999997E-4</v>
      </c>
    </row>
    <row r="174" spans="2:21">
      <c r="B174" t="s">
        <v>824</v>
      </c>
      <c r="C174" t="s">
        <v>825</v>
      </c>
      <c r="D174" t="s">
        <v>100</v>
      </c>
      <c r="E174" t="s">
        <v>123</v>
      </c>
      <c r="F174" t="s">
        <v>443</v>
      </c>
      <c r="G174" t="s">
        <v>387</v>
      </c>
      <c r="H174" t="s">
        <v>444</v>
      </c>
      <c r="I174" t="s">
        <v>209</v>
      </c>
      <c r="J174" t="s">
        <v>826</v>
      </c>
      <c r="K174" s="77">
        <v>5.95</v>
      </c>
      <c r="L174" t="s">
        <v>102</v>
      </c>
      <c r="M174" s="78">
        <v>2.5499999999999998E-2</v>
      </c>
      <c r="N174" s="78">
        <v>5.45E-2</v>
      </c>
      <c r="O174" s="77">
        <v>109287.07</v>
      </c>
      <c r="P174" s="77">
        <v>84.96</v>
      </c>
      <c r="Q174" s="77">
        <v>0</v>
      </c>
      <c r="R174" s="77">
        <v>92.850294672000004</v>
      </c>
      <c r="S174" s="78">
        <v>1E-4</v>
      </c>
      <c r="T174" s="78">
        <v>7.3000000000000001E-3</v>
      </c>
      <c r="U174" s="78">
        <v>2E-3</v>
      </c>
    </row>
    <row r="175" spans="2:21">
      <c r="B175" t="s">
        <v>827</v>
      </c>
      <c r="C175" t="s">
        <v>828</v>
      </c>
      <c r="D175" t="s">
        <v>100</v>
      </c>
      <c r="E175" t="s">
        <v>123</v>
      </c>
      <c r="F175" t="s">
        <v>829</v>
      </c>
      <c r="G175" t="s">
        <v>830</v>
      </c>
      <c r="H175" t="s">
        <v>444</v>
      </c>
      <c r="I175" t="s">
        <v>209</v>
      </c>
      <c r="J175" t="s">
        <v>818</v>
      </c>
      <c r="K175" s="77">
        <v>4.0599999999999996</v>
      </c>
      <c r="L175" t="s">
        <v>102</v>
      </c>
      <c r="M175" s="78">
        <v>2.24E-2</v>
      </c>
      <c r="N175" s="78">
        <v>4.99E-2</v>
      </c>
      <c r="O175" s="77">
        <v>18219.3</v>
      </c>
      <c r="P175" s="77">
        <v>90.6</v>
      </c>
      <c r="Q175" s="77">
        <v>0</v>
      </c>
      <c r="R175" s="77">
        <v>16.5066858</v>
      </c>
      <c r="S175" s="78">
        <v>1E-4</v>
      </c>
      <c r="T175" s="78">
        <v>1.2999999999999999E-3</v>
      </c>
      <c r="U175" s="78">
        <v>4.0000000000000002E-4</v>
      </c>
    </row>
    <row r="176" spans="2:21">
      <c r="B176" t="s">
        <v>831</v>
      </c>
      <c r="C176" t="s">
        <v>832</v>
      </c>
      <c r="D176" t="s">
        <v>100</v>
      </c>
      <c r="E176" t="s">
        <v>123</v>
      </c>
      <c r="F176" t="s">
        <v>509</v>
      </c>
      <c r="G176" t="s">
        <v>387</v>
      </c>
      <c r="H176" t="s">
        <v>510</v>
      </c>
      <c r="I176" t="s">
        <v>150</v>
      </c>
      <c r="J176" t="s">
        <v>445</v>
      </c>
      <c r="K176" s="77">
        <v>6.6</v>
      </c>
      <c r="L176" t="s">
        <v>102</v>
      </c>
      <c r="M176" s="78">
        <v>2.4400000000000002E-2</v>
      </c>
      <c r="N176" s="78">
        <v>5.5100000000000003E-2</v>
      </c>
      <c r="O176" s="77">
        <v>12081.56</v>
      </c>
      <c r="P176" s="77">
        <v>82.59</v>
      </c>
      <c r="Q176" s="77">
        <v>0</v>
      </c>
      <c r="R176" s="77">
        <v>9.9781604040000005</v>
      </c>
      <c r="S176" s="78">
        <v>0</v>
      </c>
      <c r="T176" s="78">
        <v>8.0000000000000004E-4</v>
      </c>
      <c r="U176" s="78">
        <v>2.0000000000000001E-4</v>
      </c>
    </row>
    <row r="177" spans="2:21">
      <c r="B177" t="s">
        <v>833</v>
      </c>
      <c r="C177" t="s">
        <v>834</v>
      </c>
      <c r="D177" t="s">
        <v>100</v>
      </c>
      <c r="E177" t="s">
        <v>123</v>
      </c>
      <c r="F177" t="s">
        <v>523</v>
      </c>
      <c r="G177" t="s">
        <v>387</v>
      </c>
      <c r="H177" t="s">
        <v>510</v>
      </c>
      <c r="I177" t="s">
        <v>150</v>
      </c>
      <c r="J177" t="s">
        <v>835</v>
      </c>
      <c r="K177" s="77">
        <v>0.26</v>
      </c>
      <c r="L177" t="s">
        <v>102</v>
      </c>
      <c r="M177" s="78">
        <v>3.5000000000000003E-2</v>
      </c>
      <c r="N177" s="78">
        <v>3.15E-2</v>
      </c>
      <c r="O177" s="77">
        <v>11742.35</v>
      </c>
      <c r="P177" s="77">
        <v>100.94</v>
      </c>
      <c r="Q177" s="77">
        <v>0</v>
      </c>
      <c r="R177" s="77">
        <v>11.852728089999999</v>
      </c>
      <c r="S177" s="78">
        <v>1E-4</v>
      </c>
      <c r="T177" s="78">
        <v>8.9999999999999998E-4</v>
      </c>
      <c r="U177" s="78">
        <v>2.9999999999999997E-4</v>
      </c>
    </row>
    <row r="178" spans="2:21">
      <c r="B178" t="s">
        <v>836</v>
      </c>
      <c r="C178" t="s">
        <v>837</v>
      </c>
      <c r="D178" t="s">
        <v>100</v>
      </c>
      <c r="E178" t="s">
        <v>123</v>
      </c>
      <c r="F178" t="s">
        <v>838</v>
      </c>
      <c r="G178" t="s">
        <v>387</v>
      </c>
      <c r="H178" t="s">
        <v>444</v>
      </c>
      <c r="I178" t="s">
        <v>209</v>
      </c>
      <c r="J178" t="s">
        <v>348</v>
      </c>
      <c r="K178" s="77">
        <v>1.1000000000000001</v>
      </c>
      <c r="L178" t="s">
        <v>102</v>
      </c>
      <c r="M178" s="78">
        <v>2.5499999999999998E-2</v>
      </c>
      <c r="N178" s="78">
        <v>5.2299999999999999E-2</v>
      </c>
      <c r="O178" s="77">
        <v>27820.26</v>
      </c>
      <c r="P178" s="77">
        <v>97.85</v>
      </c>
      <c r="Q178" s="77">
        <v>0</v>
      </c>
      <c r="R178" s="77">
        <v>27.222124409999999</v>
      </c>
      <c r="S178" s="78">
        <v>1E-4</v>
      </c>
      <c r="T178" s="78">
        <v>2.0999999999999999E-3</v>
      </c>
      <c r="U178" s="78">
        <v>5.9999999999999995E-4</v>
      </c>
    </row>
    <row r="179" spans="2:21">
      <c r="B179" t="s">
        <v>839</v>
      </c>
      <c r="C179" t="s">
        <v>840</v>
      </c>
      <c r="D179" t="s">
        <v>100</v>
      </c>
      <c r="E179" t="s">
        <v>123</v>
      </c>
      <c r="F179" t="s">
        <v>841</v>
      </c>
      <c r="G179" t="s">
        <v>633</v>
      </c>
      <c r="H179" t="s">
        <v>510</v>
      </c>
      <c r="I179" t="s">
        <v>150</v>
      </c>
      <c r="J179" t="s">
        <v>842</v>
      </c>
      <c r="K179" s="77">
        <v>1.22</v>
      </c>
      <c r="L179" t="s">
        <v>102</v>
      </c>
      <c r="M179" s="78">
        <v>4.1000000000000002E-2</v>
      </c>
      <c r="N179" s="78">
        <v>4.9200000000000001E-2</v>
      </c>
      <c r="O179" s="77">
        <v>14837.47</v>
      </c>
      <c r="P179" s="77">
        <v>100.08</v>
      </c>
      <c r="Q179" s="77">
        <v>0</v>
      </c>
      <c r="R179" s="77">
        <v>14.849339976</v>
      </c>
      <c r="S179" s="78">
        <v>0</v>
      </c>
      <c r="T179" s="78">
        <v>1.1999999999999999E-3</v>
      </c>
      <c r="U179" s="78">
        <v>2.9999999999999997E-4</v>
      </c>
    </row>
    <row r="180" spans="2:21">
      <c r="B180" t="s">
        <v>843</v>
      </c>
      <c r="C180" t="s">
        <v>844</v>
      </c>
      <c r="D180" t="s">
        <v>100</v>
      </c>
      <c r="E180" t="s">
        <v>123</v>
      </c>
      <c r="F180" t="s">
        <v>567</v>
      </c>
      <c r="G180" t="s">
        <v>127</v>
      </c>
      <c r="H180" t="s">
        <v>444</v>
      </c>
      <c r="I180" t="s">
        <v>209</v>
      </c>
      <c r="J180" t="s">
        <v>326</v>
      </c>
      <c r="K180" s="77">
        <v>1.66</v>
      </c>
      <c r="L180" t="s">
        <v>102</v>
      </c>
      <c r="M180" s="78">
        <v>2.7E-2</v>
      </c>
      <c r="N180" s="78">
        <v>5.3699999999999998E-2</v>
      </c>
      <c r="O180" s="77">
        <v>612.70000000000005</v>
      </c>
      <c r="P180" s="77">
        <v>95.92</v>
      </c>
      <c r="Q180" s="77">
        <v>0</v>
      </c>
      <c r="R180" s="77">
        <v>0.58770184000000003</v>
      </c>
      <c r="S180" s="78">
        <v>0</v>
      </c>
      <c r="T180" s="78">
        <v>0</v>
      </c>
      <c r="U180" s="78">
        <v>0</v>
      </c>
    </row>
    <row r="181" spans="2:21">
      <c r="B181" t="s">
        <v>845</v>
      </c>
      <c r="C181" t="s">
        <v>846</v>
      </c>
      <c r="D181" t="s">
        <v>100</v>
      </c>
      <c r="E181" t="s">
        <v>123</v>
      </c>
      <c r="F181" t="s">
        <v>567</v>
      </c>
      <c r="G181" t="s">
        <v>127</v>
      </c>
      <c r="H181" t="s">
        <v>444</v>
      </c>
      <c r="I181" t="s">
        <v>209</v>
      </c>
      <c r="J181" t="s">
        <v>275</v>
      </c>
      <c r="K181" s="77">
        <v>3.9</v>
      </c>
      <c r="L181" t="s">
        <v>102</v>
      </c>
      <c r="M181" s="78">
        <v>4.5600000000000002E-2</v>
      </c>
      <c r="N181" s="78">
        <v>5.5399999999999998E-2</v>
      </c>
      <c r="O181" s="77">
        <v>23522.89</v>
      </c>
      <c r="P181" s="77">
        <v>96.8</v>
      </c>
      <c r="Q181" s="77">
        <v>0</v>
      </c>
      <c r="R181" s="77">
        <v>22.770157520000001</v>
      </c>
      <c r="S181" s="78">
        <v>1E-4</v>
      </c>
      <c r="T181" s="78">
        <v>1.8E-3</v>
      </c>
      <c r="U181" s="78">
        <v>5.0000000000000001E-4</v>
      </c>
    </row>
    <row r="182" spans="2:21">
      <c r="B182" t="s">
        <v>847</v>
      </c>
      <c r="C182" t="s">
        <v>848</v>
      </c>
      <c r="D182" t="s">
        <v>100</v>
      </c>
      <c r="E182" t="s">
        <v>123</v>
      </c>
      <c r="F182" t="s">
        <v>591</v>
      </c>
      <c r="G182" t="s">
        <v>132</v>
      </c>
      <c r="H182" t="s">
        <v>576</v>
      </c>
      <c r="I182" t="s">
        <v>209</v>
      </c>
      <c r="J182" t="s">
        <v>281</v>
      </c>
      <c r="K182" s="77">
        <v>8.94</v>
      </c>
      <c r="L182" t="s">
        <v>102</v>
      </c>
      <c r="M182" s="78">
        <v>2.7900000000000001E-2</v>
      </c>
      <c r="N182" s="78">
        <v>5.3900000000000003E-2</v>
      </c>
      <c r="O182" s="77">
        <v>21637.98</v>
      </c>
      <c r="P182" s="77">
        <v>80.540000000000006</v>
      </c>
      <c r="Q182" s="77">
        <v>0</v>
      </c>
      <c r="R182" s="77">
        <v>17.427229092000001</v>
      </c>
      <c r="S182" s="78">
        <v>1E-4</v>
      </c>
      <c r="T182" s="78">
        <v>1.4E-3</v>
      </c>
      <c r="U182" s="78">
        <v>4.0000000000000002E-4</v>
      </c>
    </row>
    <row r="183" spans="2:21">
      <c r="B183" t="s">
        <v>849</v>
      </c>
      <c r="C183" t="s">
        <v>850</v>
      </c>
      <c r="D183" t="s">
        <v>100</v>
      </c>
      <c r="E183" t="s">
        <v>123</v>
      </c>
      <c r="F183" t="s">
        <v>591</v>
      </c>
      <c r="G183" t="s">
        <v>132</v>
      </c>
      <c r="H183" t="s">
        <v>592</v>
      </c>
      <c r="I183" t="s">
        <v>150</v>
      </c>
      <c r="J183" t="s">
        <v>593</v>
      </c>
      <c r="K183" s="77">
        <v>1.6</v>
      </c>
      <c r="L183" t="s">
        <v>102</v>
      </c>
      <c r="M183" s="78">
        <v>3.6499999999999998E-2</v>
      </c>
      <c r="N183" s="78">
        <v>5.1700000000000003E-2</v>
      </c>
      <c r="O183" s="77">
        <v>14136.65</v>
      </c>
      <c r="P183" s="77">
        <v>98.9</v>
      </c>
      <c r="Q183" s="77">
        <v>0</v>
      </c>
      <c r="R183" s="77">
        <v>13.98114685</v>
      </c>
      <c r="S183" s="78">
        <v>0</v>
      </c>
      <c r="T183" s="78">
        <v>1.1000000000000001E-3</v>
      </c>
      <c r="U183" s="78">
        <v>2.9999999999999997E-4</v>
      </c>
    </row>
    <row r="184" spans="2:21">
      <c r="B184" t="s">
        <v>851</v>
      </c>
      <c r="C184" t="s">
        <v>852</v>
      </c>
      <c r="D184" t="s">
        <v>100</v>
      </c>
      <c r="E184" t="s">
        <v>123</v>
      </c>
      <c r="F184" t="s">
        <v>853</v>
      </c>
      <c r="G184" t="s">
        <v>128</v>
      </c>
      <c r="H184" t="s">
        <v>592</v>
      </c>
      <c r="I184" t="s">
        <v>150</v>
      </c>
      <c r="J184" t="s">
        <v>287</v>
      </c>
      <c r="K184" s="77">
        <v>1.96</v>
      </c>
      <c r="L184" t="s">
        <v>102</v>
      </c>
      <c r="M184" s="78">
        <v>5.6000000000000001E-2</v>
      </c>
      <c r="N184" s="78">
        <v>6.7400000000000002E-2</v>
      </c>
      <c r="O184" s="77">
        <v>46367.1</v>
      </c>
      <c r="P184" s="77">
        <v>100.51</v>
      </c>
      <c r="Q184" s="77">
        <v>0</v>
      </c>
      <c r="R184" s="77">
        <v>46.603572210000003</v>
      </c>
      <c r="S184" s="78">
        <v>1E-4</v>
      </c>
      <c r="T184" s="78">
        <v>3.5999999999999999E-3</v>
      </c>
      <c r="U184" s="78">
        <v>1E-3</v>
      </c>
    </row>
    <row r="185" spans="2:21">
      <c r="B185" t="s">
        <v>854</v>
      </c>
      <c r="C185" t="s">
        <v>855</v>
      </c>
      <c r="D185" t="s">
        <v>100</v>
      </c>
      <c r="E185" t="s">
        <v>123</v>
      </c>
      <c r="F185" t="s">
        <v>637</v>
      </c>
      <c r="G185" t="s">
        <v>633</v>
      </c>
      <c r="H185" t="s">
        <v>592</v>
      </c>
      <c r="I185" t="s">
        <v>150</v>
      </c>
      <c r="J185" t="s">
        <v>856</v>
      </c>
      <c r="K185" s="77">
        <v>7.57</v>
      </c>
      <c r="L185" t="s">
        <v>102</v>
      </c>
      <c r="M185" s="78">
        <v>3.0499999999999999E-2</v>
      </c>
      <c r="N185" s="78">
        <v>5.4899999999999997E-2</v>
      </c>
      <c r="O185" s="77">
        <v>38517.25</v>
      </c>
      <c r="P185" s="77">
        <v>84.4</v>
      </c>
      <c r="Q185" s="77">
        <v>0</v>
      </c>
      <c r="R185" s="77">
        <v>32.508558999999998</v>
      </c>
      <c r="S185" s="78">
        <v>1E-4</v>
      </c>
      <c r="T185" s="78">
        <v>2.5000000000000001E-3</v>
      </c>
      <c r="U185" s="78">
        <v>6.9999999999999999E-4</v>
      </c>
    </row>
    <row r="186" spans="2:21">
      <c r="B186" t="s">
        <v>857</v>
      </c>
      <c r="C186" t="s">
        <v>858</v>
      </c>
      <c r="D186" t="s">
        <v>100</v>
      </c>
      <c r="E186" t="s">
        <v>123</v>
      </c>
      <c r="F186" t="s">
        <v>637</v>
      </c>
      <c r="G186" t="s">
        <v>633</v>
      </c>
      <c r="H186" t="s">
        <v>592</v>
      </c>
      <c r="I186" t="s">
        <v>150</v>
      </c>
      <c r="J186" t="s">
        <v>709</v>
      </c>
      <c r="K186" s="77">
        <v>3.1</v>
      </c>
      <c r="L186" t="s">
        <v>102</v>
      </c>
      <c r="M186" s="78">
        <v>2.9100000000000001E-2</v>
      </c>
      <c r="N186" s="78">
        <v>0.05</v>
      </c>
      <c r="O186" s="77">
        <v>22520.240000000002</v>
      </c>
      <c r="P186" s="77">
        <v>94.7</v>
      </c>
      <c r="Q186" s="77">
        <v>0</v>
      </c>
      <c r="R186" s="77">
        <v>21.326667279999999</v>
      </c>
      <c r="S186" s="78">
        <v>0</v>
      </c>
      <c r="T186" s="78">
        <v>1.6999999999999999E-3</v>
      </c>
      <c r="U186" s="78">
        <v>5.0000000000000001E-4</v>
      </c>
    </row>
    <row r="187" spans="2:21">
      <c r="B187" t="s">
        <v>859</v>
      </c>
      <c r="C187" t="s">
        <v>860</v>
      </c>
      <c r="D187" t="s">
        <v>100</v>
      </c>
      <c r="E187" t="s">
        <v>123</v>
      </c>
      <c r="F187" t="s">
        <v>637</v>
      </c>
      <c r="G187" t="s">
        <v>633</v>
      </c>
      <c r="H187" t="s">
        <v>592</v>
      </c>
      <c r="I187" t="s">
        <v>150</v>
      </c>
      <c r="J187" t="s">
        <v>856</v>
      </c>
      <c r="K187" s="77">
        <v>6.82</v>
      </c>
      <c r="L187" t="s">
        <v>102</v>
      </c>
      <c r="M187" s="78">
        <v>3.0499999999999999E-2</v>
      </c>
      <c r="N187" s="78">
        <v>5.5300000000000002E-2</v>
      </c>
      <c r="O187" s="77">
        <v>51784.44</v>
      </c>
      <c r="P187" s="77">
        <v>85.68</v>
      </c>
      <c r="Q187" s="77">
        <v>0</v>
      </c>
      <c r="R187" s="77">
        <v>44.368908191999999</v>
      </c>
      <c r="S187" s="78">
        <v>1E-4</v>
      </c>
      <c r="T187" s="78">
        <v>3.5000000000000001E-3</v>
      </c>
      <c r="U187" s="78">
        <v>8.9999999999999998E-4</v>
      </c>
    </row>
    <row r="188" spans="2:21">
      <c r="B188" t="s">
        <v>861</v>
      </c>
      <c r="C188" t="s">
        <v>862</v>
      </c>
      <c r="D188" t="s">
        <v>100</v>
      </c>
      <c r="E188" t="s">
        <v>123</v>
      </c>
      <c r="F188" t="s">
        <v>637</v>
      </c>
      <c r="G188" t="s">
        <v>633</v>
      </c>
      <c r="H188" t="s">
        <v>576</v>
      </c>
      <c r="I188" t="s">
        <v>209</v>
      </c>
      <c r="J188" t="s">
        <v>371</v>
      </c>
      <c r="K188" s="77">
        <v>8.43</v>
      </c>
      <c r="L188" t="s">
        <v>102</v>
      </c>
      <c r="M188" s="78">
        <v>2.63E-2</v>
      </c>
      <c r="N188" s="78">
        <v>5.5E-2</v>
      </c>
      <c r="O188" s="77">
        <v>55640.52</v>
      </c>
      <c r="P188" s="77">
        <v>79.64</v>
      </c>
      <c r="Q188" s="77">
        <v>0</v>
      </c>
      <c r="R188" s="77">
        <v>44.312110128</v>
      </c>
      <c r="S188" s="78">
        <v>1E-4</v>
      </c>
      <c r="T188" s="78">
        <v>3.5000000000000001E-3</v>
      </c>
      <c r="U188" s="78">
        <v>8.9999999999999998E-4</v>
      </c>
    </row>
    <row r="189" spans="2:21">
      <c r="B189" t="s">
        <v>863</v>
      </c>
      <c r="C189" t="s">
        <v>864</v>
      </c>
      <c r="D189" t="s">
        <v>100</v>
      </c>
      <c r="E189" t="s">
        <v>123</v>
      </c>
      <c r="F189" t="s">
        <v>865</v>
      </c>
      <c r="G189" t="s">
        <v>866</v>
      </c>
      <c r="H189" t="s">
        <v>576</v>
      </c>
      <c r="I189" t="s">
        <v>209</v>
      </c>
      <c r="J189" t="s">
        <v>867</v>
      </c>
      <c r="K189" s="77">
        <v>0.23</v>
      </c>
      <c r="L189" t="s">
        <v>102</v>
      </c>
      <c r="M189" s="78">
        <v>3.4000000000000002E-2</v>
      </c>
      <c r="N189" s="78">
        <v>5.9499999999999997E-2</v>
      </c>
      <c r="O189" s="77">
        <v>284.2</v>
      </c>
      <c r="P189" s="77">
        <v>99.91</v>
      </c>
      <c r="Q189" s="77">
        <v>0</v>
      </c>
      <c r="R189" s="77">
        <v>0.28394422000000002</v>
      </c>
      <c r="S189" s="78">
        <v>0</v>
      </c>
      <c r="T189" s="78">
        <v>0</v>
      </c>
      <c r="U189" s="78">
        <v>0</v>
      </c>
    </row>
    <row r="190" spans="2:21">
      <c r="B190" t="s">
        <v>868</v>
      </c>
      <c r="C190" t="s">
        <v>869</v>
      </c>
      <c r="D190" t="s">
        <v>100</v>
      </c>
      <c r="E190" t="s">
        <v>123</v>
      </c>
      <c r="F190" t="s">
        <v>650</v>
      </c>
      <c r="G190" t="s">
        <v>633</v>
      </c>
      <c r="H190" t="s">
        <v>576</v>
      </c>
      <c r="I190" t="s">
        <v>209</v>
      </c>
      <c r="J190" t="s">
        <v>651</v>
      </c>
      <c r="K190" s="77">
        <v>1.31</v>
      </c>
      <c r="L190" t="s">
        <v>102</v>
      </c>
      <c r="M190" s="78">
        <v>3.9199999999999999E-2</v>
      </c>
      <c r="N190" s="78">
        <v>5.3400000000000003E-2</v>
      </c>
      <c r="O190" s="77">
        <v>3550.75</v>
      </c>
      <c r="P190" s="77">
        <v>98.91</v>
      </c>
      <c r="Q190" s="77">
        <v>0</v>
      </c>
      <c r="R190" s="77">
        <v>3.5120468250000001</v>
      </c>
      <c r="S190" s="78">
        <v>0</v>
      </c>
      <c r="T190" s="78">
        <v>2.9999999999999997E-4</v>
      </c>
      <c r="U190" s="78">
        <v>1E-4</v>
      </c>
    </row>
    <row r="191" spans="2:21">
      <c r="B191" t="s">
        <v>870</v>
      </c>
      <c r="C191" t="s">
        <v>871</v>
      </c>
      <c r="D191" t="s">
        <v>100</v>
      </c>
      <c r="E191" t="s">
        <v>123</v>
      </c>
      <c r="F191" t="s">
        <v>650</v>
      </c>
      <c r="G191" t="s">
        <v>633</v>
      </c>
      <c r="H191" t="s">
        <v>576</v>
      </c>
      <c r="I191" t="s">
        <v>209</v>
      </c>
      <c r="J191" t="s">
        <v>363</v>
      </c>
      <c r="K191" s="77">
        <v>6.38</v>
      </c>
      <c r="L191" t="s">
        <v>102</v>
      </c>
      <c r="M191" s="78">
        <v>2.64E-2</v>
      </c>
      <c r="N191" s="78">
        <v>5.3400000000000003E-2</v>
      </c>
      <c r="O191" s="77">
        <v>117944.43</v>
      </c>
      <c r="P191" s="77">
        <v>84.75</v>
      </c>
      <c r="Q191" s="77">
        <v>1.55687</v>
      </c>
      <c r="R191" s="77">
        <v>101.514774425</v>
      </c>
      <c r="S191" s="78">
        <v>1E-4</v>
      </c>
      <c r="T191" s="78">
        <v>7.9000000000000008E-3</v>
      </c>
      <c r="U191" s="78">
        <v>2.2000000000000001E-3</v>
      </c>
    </row>
    <row r="192" spans="2:21">
      <c r="B192" t="s">
        <v>872</v>
      </c>
      <c r="C192" t="s">
        <v>873</v>
      </c>
      <c r="D192" t="s">
        <v>100</v>
      </c>
      <c r="E192" t="s">
        <v>123</v>
      </c>
      <c r="F192" t="s">
        <v>650</v>
      </c>
      <c r="G192" t="s">
        <v>633</v>
      </c>
      <c r="H192" t="s">
        <v>576</v>
      </c>
      <c r="I192" t="s">
        <v>209</v>
      </c>
      <c r="J192" t="s">
        <v>483</v>
      </c>
      <c r="K192" s="77">
        <v>7.98</v>
      </c>
      <c r="L192" t="s">
        <v>102</v>
      </c>
      <c r="M192" s="78">
        <v>2.5000000000000001E-2</v>
      </c>
      <c r="N192" s="78">
        <v>5.5300000000000002E-2</v>
      </c>
      <c r="O192" s="77">
        <v>46628.800000000003</v>
      </c>
      <c r="P192" s="77">
        <v>79.150000000000006</v>
      </c>
      <c r="Q192" s="77">
        <v>0.58286000000000004</v>
      </c>
      <c r="R192" s="77">
        <v>37.489555199999998</v>
      </c>
      <c r="S192" s="78">
        <v>0</v>
      </c>
      <c r="T192" s="78">
        <v>2.8999999999999998E-3</v>
      </c>
      <c r="U192" s="78">
        <v>8.0000000000000004E-4</v>
      </c>
    </row>
    <row r="193" spans="2:21">
      <c r="B193" t="s">
        <v>874</v>
      </c>
      <c r="C193" t="s">
        <v>875</v>
      </c>
      <c r="D193" t="s">
        <v>100</v>
      </c>
      <c r="E193" t="s">
        <v>123</v>
      </c>
      <c r="F193" t="s">
        <v>876</v>
      </c>
      <c r="G193" t="s">
        <v>633</v>
      </c>
      <c r="H193" t="s">
        <v>592</v>
      </c>
      <c r="I193" t="s">
        <v>150</v>
      </c>
      <c r="J193" t="s">
        <v>312</v>
      </c>
      <c r="K193" s="77">
        <v>6.84</v>
      </c>
      <c r="L193" t="s">
        <v>102</v>
      </c>
      <c r="M193" s="78">
        <v>2.98E-2</v>
      </c>
      <c r="N193" s="78">
        <v>5.5100000000000003E-2</v>
      </c>
      <c r="O193" s="77">
        <v>30193.64</v>
      </c>
      <c r="P193" s="77">
        <v>85.31</v>
      </c>
      <c r="Q193" s="77">
        <v>0</v>
      </c>
      <c r="R193" s="77">
        <v>25.758194284000002</v>
      </c>
      <c r="S193" s="78">
        <v>1E-4</v>
      </c>
      <c r="T193" s="78">
        <v>2E-3</v>
      </c>
      <c r="U193" s="78">
        <v>5.0000000000000001E-4</v>
      </c>
    </row>
    <row r="194" spans="2:21">
      <c r="B194" t="s">
        <v>877</v>
      </c>
      <c r="C194" t="s">
        <v>878</v>
      </c>
      <c r="D194" t="s">
        <v>100</v>
      </c>
      <c r="E194" t="s">
        <v>123</v>
      </c>
      <c r="F194" t="s">
        <v>876</v>
      </c>
      <c r="G194" t="s">
        <v>633</v>
      </c>
      <c r="H194" t="s">
        <v>592</v>
      </c>
      <c r="I194" t="s">
        <v>150</v>
      </c>
      <c r="J194" t="s">
        <v>879</v>
      </c>
      <c r="K194" s="77">
        <v>5.6</v>
      </c>
      <c r="L194" t="s">
        <v>102</v>
      </c>
      <c r="M194" s="78">
        <v>3.4299999999999997E-2</v>
      </c>
      <c r="N194" s="78">
        <v>5.2600000000000001E-2</v>
      </c>
      <c r="O194" s="77">
        <v>38067.89</v>
      </c>
      <c r="P194" s="77">
        <v>91.5</v>
      </c>
      <c r="Q194" s="77">
        <v>0</v>
      </c>
      <c r="R194" s="77">
        <v>34.832119349999999</v>
      </c>
      <c r="S194" s="78">
        <v>1E-4</v>
      </c>
      <c r="T194" s="78">
        <v>2.7000000000000001E-3</v>
      </c>
      <c r="U194" s="78">
        <v>6.9999999999999999E-4</v>
      </c>
    </row>
    <row r="195" spans="2:21">
      <c r="B195" t="s">
        <v>880</v>
      </c>
      <c r="C195" t="s">
        <v>881</v>
      </c>
      <c r="D195" t="s">
        <v>100</v>
      </c>
      <c r="E195" t="s">
        <v>123</v>
      </c>
      <c r="F195" t="s">
        <v>672</v>
      </c>
      <c r="G195" t="s">
        <v>633</v>
      </c>
      <c r="H195" t="s">
        <v>576</v>
      </c>
      <c r="I195" t="s">
        <v>209</v>
      </c>
      <c r="J195" t="s">
        <v>486</v>
      </c>
      <c r="K195" s="77">
        <v>2.25</v>
      </c>
      <c r="L195" t="s">
        <v>102</v>
      </c>
      <c r="M195" s="78">
        <v>3.61E-2</v>
      </c>
      <c r="N195" s="78">
        <v>4.9500000000000002E-2</v>
      </c>
      <c r="O195" s="77">
        <v>78354.12</v>
      </c>
      <c r="P195" s="77">
        <v>97.78</v>
      </c>
      <c r="Q195" s="77">
        <v>0</v>
      </c>
      <c r="R195" s="77">
        <v>76.614658535999993</v>
      </c>
      <c r="S195" s="78">
        <v>1E-4</v>
      </c>
      <c r="T195" s="78">
        <v>6.0000000000000001E-3</v>
      </c>
      <c r="U195" s="78">
        <v>1.6000000000000001E-3</v>
      </c>
    </row>
    <row r="196" spans="2:21">
      <c r="B196" t="s">
        <v>882</v>
      </c>
      <c r="C196" t="s">
        <v>883</v>
      </c>
      <c r="D196" t="s">
        <v>100</v>
      </c>
      <c r="E196" t="s">
        <v>123</v>
      </c>
      <c r="F196" t="s">
        <v>672</v>
      </c>
      <c r="G196" t="s">
        <v>633</v>
      </c>
      <c r="H196" t="s">
        <v>576</v>
      </c>
      <c r="I196" t="s">
        <v>209</v>
      </c>
      <c r="J196" t="s">
        <v>884</v>
      </c>
      <c r="K196" s="77">
        <v>3.25</v>
      </c>
      <c r="L196" t="s">
        <v>102</v>
      </c>
      <c r="M196" s="78">
        <v>3.3000000000000002E-2</v>
      </c>
      <c r="N196" s="78">
        <v>4.87E-2</v>
      </c>
      <c r="O196" s="77">
        <v>26068.11</v>
      </c>
      <c r="P196" s="77">
        <v>95.55</v>
      </c>
      <c r="Q196" s="77">
        <v>0</v>
      </c>
      <c r="R196" s="77">
        <v>24.908079104999999</v>
      </c>
      <c r="S196" s="78">
        <v>1E-4</v>
      </c>
      <c r="T196" s="78">
        <v>2E-3</v>
      </c>
      <c r="U196" s="78">
        <v>5.0000000000000001E-4</v>
      </c>
    </row>
    <row r="197" spans="2:21">
      <c r="B197" t="s">
        <v>885</v>
      </c>
      <c r="C197" t="s">
        <v>886</v>
      </c>
      <c r="D197" t="s">
        <v>100</v>
      </c>
      <c r="E197" t="s">
        <v>123</v>
      </c>
      <c r="F197" t="s">
        <v>672</v>
      </c>
      <c r="G197" t="s">
        <v>633</v>
      </c>
      <c r="H197" t="s">
        <v>576</v>
      </c>
      <c r="I197" t="s">
        <v>209</v>
      </c>
      <c r="J197" t="s">
        <v>514</v>
      </c>
      <c r="K197" s="77">
        <v>5.56</v>
      </c>
      <c r="L197" t="s">
        <v>102</v>
      </c>
      <c r="M197" s="78">
        <v>2.6200000000000001E-2</v>
      </c>
      <c r="N197" s="78">
        <v>5.33E-2</v>
      </c>
      <c r="O197" s="77">
        <v>73118.350000000006</v>
      </c>
      <c r="P197" s="77">
        <v>87.48</v>
      </c>
      <c r="Q197" s="77">
        <v>0</v>
      </c>
      <c r="R197" s="77">
        <v>63.963932579999998</v>
      </c>
      <c r="S197" s="78">
        <v>1E-4</v>
      </c>
      <c r="T197" s="78">
        <v>5.0000000000000001E-3</v>
      </c>
      <c r="U197" s="78">
        <v>1.4E-3</v>
      </c>
    </row>
    <row r="198" spans="2:21">
      <c r="B198" t="s">
        <v>887</v>
      </c>
      <c r="C198" t="s">
        <v>888</v>
      </c>
      <c r="D198" t="s">
        <v>100</v>
      </c>
      <c r="E198" t="s">
        <v>123</v>
      </c>
      <c r="F198" t="s">
        <v>889</v>
      </c>
      <c r="G198" t="s">
        <v>866</v>
      </c>
      <c r="H198" t="s">
        <v>576</v>
      </c>
      <c r="I198" t="s">
        <v>209</v>
      </c>
      <c r="J198" t="s">
        <v>890</v>
      </c>
      <c r="K198" s="77">
        <v>0.66</v>
      </c>
      <c r="L198" t="s">
        <v>102</v>
      </c>
      <c r="M198" s="78">
        <v>2.4E-2</v>
      </c>
      <c r="N198" s="78">
        <v>5.9299999999999999E-2</v>
      </c>
      <c r="O198" s="77">
        <v>4058.98</v>
      </c>
      <c r="P198" s="77">
        <v>97.96</v>
      </c>
      <c r="Q198" s="77">
        <v>0</v>
      </c>
      <c r="R198" s="77">
        <v>3.976176808</v>
      </c>
      <c r="S198" s="78">
        <v>0</v>
      </c>
      <c r="T198" s="78">
        <v>2.9999999999999997E-4</v>
      </c>
      <c r="U198" s="78">
        <v>1E-4</v>
      </c>
    </row>
    <row r="199" spans="2:21">
      <c r="B199" t="s">
        <v>891</v>
      </c>
      <c r="C199" t="s">
        <v>892</v>
      </c>
      <c r="D199" t="s">
        <v>100</v>
      </c>
      <c r="E199" t="s">
        <v>123</v>
      </c>
      <c r="F199" t="s">
        <v>889</v>
      </c>
      <c r="G199" t="s">
        <v>866</v>
      </c>
      <c r="H199" t="s">
        <v>576</v>
      </c>
      <c r="I199" t="s">
        <v>209</v>
      </c>
      <c r="J199" t="s">
        <v>893</v>
      </c>
      <c r="K199" s="77">
        <v>2.5499999999999998</v>
      </c>
      <c r="L199" t="s">
        <v>102</v>
      </c>
      <c r="M199" s="78">
        <v>2.3E-2</v>
      </c>
      <c r="N199" s="78">
        <v>5.7200000000000001E-2</v>
      </c>
      <c r="O199" s="77">
        <v>34163.480000000003</v>
      </c>
      <c r="P199" s="77">
        <v>92.03</v>
      </c>
      <c r="Q199" s="77">
        <v>0</v>
      </c>
      <c r="R199" s="77">
        <v>31.440650644000002</v>
      </c>
      <c r="S199" s="78">
        <v>0</v>
      </c>
      <c r="T199" s="78">
        <v>2.5000000000000001E-3</v>
      </c>
      <c r="U199" s="78">
        <v>6.9999999999999999E-4</v>
      </c>
    </row>
    <row r="200" spans="2:21">
      <c r="B200" t="s">
        <v>894</v>
      </c>
      <c r="C200" t="s">
        <v>895</v>
      </c>
      <c r="D200" t="s">
        <v>100</v>
      </c>
      <c r="E200" t="s">
        <v>123</v>
      </c>
      <c r="F200" t="s">
        <v>889</v>
      </c>
      <c r="G200" t="s">
        <v>866</v>
      </c>
      <c r="H200" t="s">
        <v>576</v>
      </c>
      <c r="I200" t="s">
        <v>209</v>
      </c>
      <c r="J200" t="s">
        <v>896</v>
      </c>
      <c r="K200" s="77">
        <v>1.84</v>
      </c>
      <c r="L200" t="s">
        <v>102</v>
      </c>
      <c r="M200" s="78">
        <v>2.75E-2</v>
      </c>
      <c r="N200" s="78">
        <v>5.9700000000000003E-2</v>
      </c>
      <c r="O200" s="77">
        <v>18234.080000000002</v>
      </c>
      <c r="P200" s="77">
        <v>94.66</v>
      </c>
      <c r="Q200" s="77">
        <v>0</v>
      </c>
      <c r="R200" s="77">
        <v>17.260380128000001</v>
      </c>
      <c r="S200" s="78">
        <v>1E-4</v>
      </c>
      <c r="T200" s="78">
        <v>1.4E-3</v>
      </c>
      <c r="U200" s="78">
        <v>4.0000000000000002E-4</v>
      </c>
    </row>
    <row r="201" spans="2:21">
      <c r="B201" t="s">
        <v>897</v>
      </c>
      <c r="C201" t="s">
        <v>898</v>
      </c>
      <c r="D201" t="s">
        <v>100</v>
      </c>
      <c r="E201" t="s">
        <v>123</v>
      </c>
      <c r="F201" t="s">
        <v>889</v>
      </c>
      <c r="G201" t="s">
        <v>866</v>
      </c>
      <c r="H201" t="s">
        <v>576</v>
      </c>
      <c r="I201" t="s">
        <v>209</v>
      </c>
      <c r="J201" t="s">
        <v>584</v>
      </c>
      <c r="K201" s="77">
        <v>2.69</v>
      </c>
      <c r="L201" t="s">
        <v>102</v>
      </c>
      <c r="M201" s="78">
        <v>2.1499999999999998E-2</v>
      </c>
      <c r="N201" s="78">
        <v>6.0199999999999997E-2</v>
      </c>
      <c r="O201" s="77">
        <v>17641.39</v>
      </c>
      <c r="P201" s="77">
        <v>90.37</v>
      </c>
      <c r="Q201" s="77">
        <v>0.89992000000000005</v>
      </c>
      <c r="R201" s="77">
        <v>16.842444143000002</v>
      </c>
      <c r="S201" s="78">
        <v>0</v>
      </c>
      <c r="T201" s="78">
        <v>1.2999999999999999E-3</v>
      </c>
      <c r="U201" s="78">
        <v>4.0000000000000002E-4</v>
      </c>
    </row>
    <row r="202" spans="2:21">
      <c r="B202" t="s">
        <v>899</v>
      </c>
      <c r="C202" t="s">
        <v>900</v>
      </c>
      <c r="D202" t="s">
        <v>100</v>
      </c>
      <c r="E202" t="s">
        <v>123</v>
      </c>
      <c r="F202" t="s">
        <v>901</v>
      </c>
      <c r="G202" t="s">
        <v>112</v>
      </c>
      <c r="H202" t="s">
        <v>717</v>
      </c>
      <c r="I202" t="s">
        <v>150</v>
      </c>
      <c r="J202" t="s">
        <v>332</v>
      </c>
      <c r="K202" s="77">
        <v>1.66</v>
      </c>
      <c r="L202" t="s">
        <v>102</v>
      </c>
      <c r="M202" s="78">
        <v>0.04</v>
      </c>
      <c r="N202" s="78">
        <v>5.1700000000000003E-2</v>
      </c>
      <c r="O202" s="77">
        <v>713.76</v>
      </c>
      <c r="P202" s="77">
        <v>99.19</v>
      </c>
      <c r="Q202" s="77">
        <v>0</v>
      </c>
      <c r="R202" s="77">
        <v>0.70797854400000004</v>
      </c>
      <c r="S202" s="78">
        <v>0</v>
      </c>
      <c r="T202" s="78">
        <v>1E-4</v>
      </c>
      <c r="U202" s="78">
        <v>0</v>
      </c>
    </row>
    <row r="203" spans="2:21">
      <c r="B203" t="s">
        <v>902</v>
      </c>
      <c r="C203" t="s">
        <v>903</v>
      </c>
      <c r="D203" t="s">
        <v>100</v>
      </c>
      <c r="E203" t="s">
        <v>123</v>
      </c>
      <c r="F203" t="s">
        <v>901</v>
      </c>
      <c r="G203" t="s">
        <v>112</v>
      </c>
      <c r="H203" t="s">
        <v>677</v>
      </c>
      <c r="I203" t="s">
        <v>209</v>
      </c>
      <c r="J203" t="s">
        <v>904</v>
      </c>
      <c r="K203" s="77">
        <v>3.81</v>
      </c>
      <c r="L203" t="s">
        <v>102</v>
      </c>
      <c r="M203" s="78">
        <v>0.04</v>
      </c>
      <c r="N203" s="78">
        <v>5.11E-2</v>
      </c>
      <c r="O203" s="77">
        <v>4600.78</v>
      </c>
      <c r="P203" s="77">
        <v>96.98</v>
      </c>
      <c r="Q203" s="77">
        <v>0</v>
      </c>
      <c r="R203" s="77">
        <v>4.4618364440000002</v>
      </c>
      <c r="S203" s="78">
        <v>0</v>
      </c>
      <c r="T203" s="78">
        <v>2.9999999999999997E-4</v>
      </c>
      <c r="U203" s="78">
        <v>1E-4</v>
      </c>
    </row>
    <row r="204" spans="2:21">
      <c r="B204" t="s">
        <v>905</v>
      </c>
      <c r="C204" t="s">
        <v>906</v>
      </c>
      <c r="D204" t="s">
        <v>100</v>
      </c>
      <c r="E204" t="s">
        <v>123</v>
      </c>
      <c r="F204" t="s">
        <v>907</v>
      </c>
      <c r="G204" t="s">
        <v>753</v>
      </c>
      <c r="H204" t="s">
        <v>717</v>
      </c>
      <c r="I204" t="s">
        <v>150</v>
      </c>
      <c r="J204" t="s">
        <v>490</v>
      </c>
      <c r="K204" s="77">
        <v>1.01</v>
      </c>
      <c r="L204" t="s">
        <v>102</v>
      </c>
      <c r="M204" s="78">
        <v>3.0499999999999999E-2</v>
      </c>
      <c r="N204" s="78">
        <v>6.2799999999999995E-2</v>
      </c>
      <c r="O204" s="77">
        <v>1887.12</v>
      </c>
      <c r="P204" s="77">
        <v>97.66</v>
      </c>
      <c r="Q204" s="77">
        <v>0</v>
      </c>
      <c r="R204" s="77">
        <v>1.8429613920000001</v>
      </c>
      <c r="S204" s="78">
        <v>0</v>
      </c>
      <c r="T204" s="78">
        <v>1E-4</v>
      </c>
      <c r="U204" s="78">
        <v>0</v>
      </c>
    </row>
    <row r="205" spans="2:21">
      <c r="B205" t="s">
        <v>908</v>
      </c>
      <c r="C205" t="s">
        <v>909</v>
      </c>
      <c r="D205" t="s">
        <v>100</v>
      </c>
      <c r="E205" t="s">
        <v>123</v>
      </c>
      <c r="F205" t="s">
        <v>907</v>
      </c>
      <c r="G205" t="s">
        <v>753</v>
      </c>
      <c r="H205" t="s">
        <v>717</v>
      </c>
      <c r="I205" t="s">
        <v>150</v>
      </c>
      <c r="J205" t="s">
        <v>634</v>
      </c>
      <c r="K205" s="77">
        <v>3.13</v>
      </c>
      <c r="L205" t="s">
        <v>102</v>
      </c>
      <c r="M205" s="78">
        <v>2.58E-2</v>
      </c>
      <c r="N205" s="78">
        <v>6.0999999999999999E-2</v>
      </c>
      <c r="O205" s="77">
        <v>16456.900000000001</v>
      </c>
      <c r="P205" s="77">
        <v>90.5</v>
      </c>
      <c r="Q205" s="77">
        <v>0</v>
      </c>
      <c r="R205" s="77">
        <v>14.893494499999999</v>
      </c>
      <c r="S205" s="78">
        <v>1E-4</v>
      </c>
      <c r="T205" s="78">
        <v>1.1999999999999999E-3</v>
      </c>
      <c r="U205" s="78">
        <v>2.9999999999999997E-4</v>
      </c>
    </row>
    <row r="206" spans="2:21">
      <c r="B206" t="s">
        <v>910</v>
      </c>
      <c r="C206" t="s">
        <v>911</v>
      </c>
      <c r="D206" t="s">
        <v>100</v>
      </c>
      <c r="E206" t="s">
        <v>123</v>
      </c>
      <c r="F206" t="s">
        <v>696</v>
      </c>
      <c r="G206" t="s">
        <v>403</v>
      </c>
      <c r="H206" t="s">
        <v>677</v>
      </c>
      <c r="I206" t="s">
        <v>209</v>
      </c>
      <c r="J206" t="s">
        <v>445</v>
      </c>
      <c r="K206" s="77">
        <v>5.1100000000000003</v>
      </c>
      <c r="L206" t="s">
        <v>102</v>
      </c>
      <c r="M206" s="78">
        <v>2.4299999999999999E-2</v>
      </c>
      <c r="N206" s="78">
        <v>5.3900000000000003E-2</v>
      </c>
      <c r="O206" s="77">
        <v>74140.97</v>
      </c>
      <c r="P206" s="77">
        <v>87.04</v>
      </c>
      <c r="Q206" s="77">
        <v>0</v>
      </c>
      <c r="R206" s="77">
        <v>64.532300288000002</v>
      </c>
      <c r="S206" s="78">
        <v>1E-4</v>
      </c>
      <c r="T206" s="78">
        <v>5.1000000000000004E-3</v>
      </c>
      <c r="U206" s="78">
        <v>1.4E-3</v>
      </c>
    </row>
    <row r="207" spans="2:21">
      <c r="B207" t="s">
        <v>912</v>
      </c>
      <c r="C207" t="s">
        <v>913</v>
      </c>
      <c r="D207" t="s">
        <v>100</v>
      </c>
      <c r="E207" t="s">
        <v>123</v>
      </c>
      <c r="F207" t="s">
        <v>914</v>
      </c>
      <c r="G207" t="s">
        <v>132</v>
      </c>
      <c r="H207" t="s">
        <v>677</v>
      </c>
      <c r="I207" t="s">
        <v>209</v>
      </c>
      <c r="J207" t="s">
        <v>915</v>
      </c>
      <c r="K207" s="77">
        <v>0.72</v>
      </c>
      <c r="L207" t="s">
        <v>102</v>
      </c>
      <c r="M207" s="78">
        <v>2.1600000000000001E-2</v>
      </c>
      <c r="N207" s="78">
        <v>4.9500000000000002E-2</v>
      </c>
      <c r="O207" s="77">
        <v>20015.41</v>
      </c>
      <c r="P207" s="77">
        <v>98.63</v>
      </c>
      <c r="Q207" s="77">
        <v>0</v>
      </c>
      <c r="R207" s="77">
        <v>19.741198882999999</v>
      </c>
      <c r="S207" s="78">
        <v>1E-4</v>
      </c>
      <c r="T207" s="78">
        <v>1.5E-3</v>
      </c>
      <c r="U207" s="78">
        <v>4.0000000000000002E-4</v>
      </c>
    </row>
    <row r="208" spans="2:21">
      <c r="B208" t="s">
        <v>916</v>
      </c>
      <c r="C208" t="s">
        <v>917</v>
      </c>
      <c r="D208" t="s">
        <v>100</v>
      </c>
      <c r="E208" t="s">
        <v>123</v>
      </c>
      <c r="F208" t="s">
        <v>914</v>
      </c>
      <c r="G208" t="s">
        <v>132</v>
      </c>
      <c r="H208" t="s">
        <v>677</v>
      </c>
      <c r="I208" t="s">
        <v>209</v>
      </c>
      <c r="J208" t="s">
        <v>306</v>
      </c>
      <c r="K208" s="77">
        <v>2.76</v>
      </c>
      <c r="L208" t="s">
        <v>102</v>
      </c>
      <c r="M208" s="78">
        <v>0.04</v>
      </c>
      <c r="N208" s="78">
        <v>5.1700000000000003E-2</v>
      </c>
      <c r="O208" s="77">
        <v>28129.37</v>
      </c>
      <c r="P208" s="77">
        <v>99.89</v>
      </c>
      <c r="Q208" s="77">
        <v>0</v>
      </c>
      <c r="R208" s="77">
        <v>28.098427693000001</v>
      </c>
      <c r="S208" s="78">
        <v>0</v>
      </c>
      <c r="T208" s="78">
        <v>2.2000000000000001E-3</v>
      </c>
      <c r="U208" s="78">
        <v>5.9999999999999995E-4</v>
      </c>
    </row>
    <row r="209" spans="2:21">
      <c r="B209" t="s">
        <v>918</v>
      </c>
      <c r="C209" t="s">
        <v>919</v>
      </c>
      <c r="D209" t="s">
        <v>100</v>
      </c>
      <c r="E209" t="s">
        <v>123</v>
      </c>
      <c r="F209" t="s">
        <v>703</v>
      </c>
      <c r="G209" t="s">
        <v>127</v>
      </c>
      <c r="H209" t="s">
        <v>677</v>
      </c>
      <c r="I209" t="s">
        <v>209</v>
      </c>
      <c r="J209" t="s">
        <v>281</v>
      </c>
      <c r="K209" s="77">
        <v>1.8</v>
      </c>
      <c r="L209" t="s">
        <v>102</v>
      </c>
      <c r="M209" s="78">
        <v>3.2500000000000001E-2</v>
      </c>
      <c r="N209" s="78">
        <v>6.3399999999999998E-2</v>
      </c>
      <c r="O209" s="77">
        <v>355.29</v>
      </c>
      <c r="P209" s="77">
        <v>95.51</v>
      </c>
      <c r="Q209" s="77">
        <v>0</v>
      </c>
      <c r="R209" s="77">
        <v>0.339337479</v>
      </c>
      <c r="S209" s="78">
        <v>0</v>
      </c>
      <c r="T209" s="78">
        <v>0</v>
      </c>
      <c r="U209" s="78">
        <v>0</v>
      </c>
    </row>
    <row r="210" spans="2:21">
      <c r="B210" t="s">
        <v>920</v>
      </c>
      <c r="C210" t="s">
        <v>921</v>
      </c>
      <c r="D210" t="s">
        <v>100</v>
      </c>
      <c r="E210" t="s">
        <v>123</v>
      </c>
      <c r="F210" t="s">
        <v>703</v>
      </c>
      <c r="G210" t="s">
        <v>127</v>
      </c>
      <c r="H210" t="s">
        <v>677</v>
      </c>
      <c r="I210" t="s">
        <v>209</v>
      </c>
      <c r="J210" t="s">
        <v>287</v>
      </c>
      <c r="K210" s="77">
        <v>2.58</v>
      </c>
      <c r="L210" t="s">
        <v>102</v>
      </c>
      <c r="M210" s="78">
        <v>5.7000000000000002E-2</v>
      </c>
      <c r="N210" s="78">
        <v>6.6500000000000004E-2</v>
      </c>
      <c r="O210" s="77">
        <v>32706.73</v>
      </c>
      <c r="P210" s="77">
        <v>98.15</v>
      </c>
      <c r="Q210" s="77">
        <v>0</v>
      </c>
      <c r="R210" s="77">
        <v>32.101655495000003</v>
      </c>
      <c r="S210" s="78">
        <v>2.0000000000000001E-4</v>
      </c>
      <c r="T210" s="78">
        <v>2.5000000000000001E-3</v>
      </c>
      <c r="U210" s="78">
        <v>6.9999999999999999E-4</v>
      </c>
    </row>
    <row r="211" spans="2:21">
      <c r="B211" t="s">
        <v>922</v>
      </c>
      <c r="C211" t="s">
        <v>923</v>
      </c>
      <c r="D211" t="s">
        <v>100</v>
      </c>
      <c r="E211" t="s">
        <v>123</v>
      </c>
      <c r="F211" t="s">
        <v>708</v>
      </c>
      <c r="G211" t="s">
        <v>127</v>
      </c>
      <c r="H211" t="s">
        <v>677</v>
      </c>
      <c r="I211" t="s">
        <v>209</v>
      </c>
      <c r="J211" t="s">
        <v>275</v>
      </c>
      <c r="K211" s="77">
        <v>3.74</v>
      </c>
      <c r="L211" t="s">
        <v>102</v>
      </c>
      <c r="M211" s="78">
        <v>2.8199999999999999E-2</v>
      </c>
      <c r="N211" s="78">
        <v>6.3E-2</v>
      </c>
      <c r="O211" s="77">
        <v>31931.39</v>
      </c>
      <c r="P211" s="77">
        <v>99.11</v>
      </c>
      <c r="Q211" s="77">
        <v>0</v>
      </c>
      <c r="R211" s="77">
        <v>31.647200629</v>
      </c>
      <c r="S211" s="78">
        <v>1E-4</v>
      </c>
      <c r="T211" s="78">
        <v>2.5000000000000001E-3</v>
      </c>
      <c r="U211" s="78">
        <v>6.9999999999999999E-4</v>
      </c>
    </row>
    <row r="212" spans="2:21">
      <c r="B212" t="s">
        <v>924</v>
      </c>
      <c r="C212" t="s">
        <v>925</v>
      </c>
      <c r="D212" t="s">
        <v>100</v>
      </c>
      <c r="E212" t="s">
        <v>123</v>
      </c>
      <c r="F212" t="s">
        <v>926</v>
      </c>
      <c r="G212" t="s">
        <v>403</v>
      </c>
      <c r="H212" t="s">
        <v>677</v>
      </c>
      <c r="I212" t="s">
        <v>209</v>
      </c>
      <c r="J212" t="s">
        <v>927</v>
      </c>
      <c r="K212" s="77">
        <v>0.73</v>
      </c>
      <c r="L212" t="s">
        <v>102</v>
      </c>
      <c r="M212" s="78">
        <v>5.8999999999999997E-2</v>
      </c>
      <c r="N212" s="78">
        <v>6.1499999999999999E-2</v>
      </c>
      <c r="O212" s="77">
        <v>1478.89</v>
      </c>
      <c r="P212" s="77">
        <v>101.35</v>
      </c>
      <c r="Q212" s="77">
        <v>0</v>
      </c>
      <c r="R212" s="77">
        <v>1.498855015</v>
      </c>
      <c r="S212" s="78">
        <v>0</v>
      </c>
      <c r="T212" s="78">
        <v>1E-4</v>
      </c>
      <c r="U212" s="78">
        <v>0</v>
      </c>
    </row>
    <row r="213" spans="2:21">
      <c r="B213" t="s">
        <v>928</v>
      </c>
      <c r="C213" t="s">
        <v>929</v>
      </c>
      <c r="D213" t="s">
        <v>100</v>
      </c>
      <c r="E213" t="s">
        <v>123</v>
      </c>
      <c r="F213" t="s">
        <v>926</v>
      </c>
      <c r="G213" t="s">
        <v>403</v>
      </c>
      <c r="H213" t="s">
        <v>677</v>
      </c>
      <c r="I213" t="s">
        <v>209</v>
      </c>
      <c r="J213" t="s">
        <v>326</v>
      </c>
      <c r="K213" s="77">
        <v>3.41</v>
      </c>
      <c r="L213" t="s">
        <v>102</v>
      </c>
      <c r="M213" s="78">
        <v>2.7E-2</v>
      </c>
      <c r="N213" s="78">
        <v>6.6900000000000001E-2</v>
      </c>
      <c r="O213" s="77">
        <v>0.01</v>
      </c>
      <c r="P213" s="77">
        <v>87.63</v>
      </c>
      <c r="Q213" s="77">
        <v>0</v>
      </c>
      <c r="R213" s="77">
        <v>8.7630000000000006E-6</v>
      </c>
      <c r="S213" s="78">
        <v>0</v>
      </c>
      <c r="T213" s="78">
        <v>0</v>
      </c>
      <c r="U213" s="78">
        <v>0</v>
      </c>
    </row>
    <row r="214" spans="2:21">
      <c r="B214" t="s">
        <v>930</v>
      </c>
      <c r="C214" t="s">
        <v>931</v>
      </c>
      <c r="D214" t="s">
        <v>100</v>
      </c>
      <c r="E214" t="s">
        <v>123</v>
      </c>
      <c r="F214" t="s">
        <v>932</v>
      </c>
      <c r="G214" t="s">
        <v>127</v>
      </c>
      <c r="H214" t="s">
        <v>677</v>
      </c>
      <c r="I214" t="s">
        <v>209</v>
      </c>
      <c r="J214" t="s">
        <v>511</v>
      </c>
      <c r="K214" s="77">
        <v>0.98</v>
      </c>
      <c r="L214" t="s">
        <v>102</v>
      </c>
      <c r="M214" s="78">
        <v>2.9499999999999998E-2</v>
      </c>
      <c r="N214" s="78">
        <v>5.3699999999999998E-2</v>
      </c>
      <c r="O214" s="77">
        <v>8519.7800000000007</v>
      </c>
      <c r="P214" s="77">
        <v>98.48</v>
      </c>
      <c r="Q214" s="77">
        <v>0</v>
      </c>
      <c r="R214" s="77">
        <v>8.3902793439999996</v>
      </c>
      <c r="S214" s="78">
        <v>1E-4</v>
      </c>
      <c r="T214" s="78">
        <v>6.9999999999999999E-4</v>
      </c>
      <c r="U214" s="78">
        <v>2.0000000000000001E-4</v>
      </c>
    </row>
    <row r="215" spans="2:21">
      <c r="B215" t="s">
        <v>933</v>
      </c>
      <c r="C215" t="s">
        <v>934</v>
      </c>
      <c r="D215" t="s">
        <v>100</v>
      </c>
      <c r="E215" t="s">
        <v>123</v>
      </c>
      <c r="F215" t="s">
        <v>935</v>
      </c>
      <c r="G215" t="s">
        <v>753</v>
      </c>
      <c r="H215" t="s">
        <v>743</v>
      </c>
      <c r="I215" t="s">
        <v>150</v>
      </c>
      <c r="J215" t="s">
        <v>335</v>
      </c>
      <c r="K215" s="77">
        <v>2.31</v>
      </c>
      <c r="L215" t="s">
        <v>102</v>
      </c>
      <c r="M215" s="78">
        <v>2.9499999999999998E-2</v>
      </c>
      <c r="N215" s="78">
        <v>6.0600000000000001E-2</v>
      </c>
      <c r="O215" s="77">
        <v>39908.550000000003</v>
      </c>
      <c r="P215" s="77">
        <v>94</v>
      </c>
      <c r="Q215" s="77">
        <v>0</v>
      </c>
      <c r="R215" s="77">
        <v>37.514037000000002</v>
      </c>
      <c r="S215" s="78">
        <v>1E-4</v>
      </c>
      <c r="T215" s="78">
        <v>2.8999999999999998E-3</v>
      </c>
      <c r="U215" s="78">
        <v>8.0000000000000004E-4</v>
      </c>
    </row>
    <row r="216" spans="2:21">
      <c r="B216" t="s">
        <v>936</v>
      </c>
      <c r="C216" t="s">
        <v>937</v>
      </c>
      <c r="D216" t="s">
        <v>100</v>
      </c>
      <c r="E216" t="s">
        <v>123</v>
      </c>
      <c r="F216" t="s">
        <v>935</v>
      </c>
      <c r="G216" t="s">
        <v>753</v>
      </c>
      <c r="H216" t="s">
        <v>743</v>
      </c>
      <c r="I216" t="s">
        <v>150</v>
      </c>
      <c r="J216" t="s">
        <v>254</v>
      </c>
      <c r="K216" s="77">
        <v>3.63</v>
      </c>
      <c r="L216" t="s">
        <v>102</v>
      </c>
      <c r="M216" s="78">
        <v>2.5499999999999998E-2</v>
      </c>
      <c r="N216" s="78">
        <v>6.1699999999999998E-2</v>
      </c>
      <c r="O216" s="77">
        <v>3614.54</v>
      </c>
      <c r="P216" s="77">
        <v>88.67</v>
      </c>
      <c r="Q216" s="77">
        <v>0</v>
      </c>
      <c r="R216" s="77">
        <v>3.205012618</v>
      </c>
      <c r="S216" s="78">
        <v>0</v>
      </c>
      <c r="T216" s="78">
        <v>2.9999999999999997E-4</v>
      </c>
      <c r="U216" s="78">
        <v>1E-4</v>
      </c>
    </row>
    <row r="217" spans="2:21">
      <c r="B217" t="s">
        <v>938</v>
      </c>
      <c r="C217" t="s">
        <v>939</v>
      </c>
      <c r="D217" t="s">
        <v>100</v>
      </c>
      <c r="E217" t="s">
        <v>123</v>
      </c>
      <c r="F217" t="s">
        <v>940</v>
      </c>
      <c r="G217" t="s">
        <v>801</v>
      </c>
      <c r="H217" t="s">
        <v>743</v>
      </c>
      <c r="I217" t="s">
        <v>150</v>
      </c>
      <c r="J217" t="s">
        <v>326</v>
      </c>
      <c r="K217" s="77">
        <v>2.64</v>
      </c>
      <c r="L217" t="s">
        <v>102</v>
      </c>
      <c r="M217" s="78">
        <v>3.4500000000000003E-2</v>
      </c>
      <c r="N217" s="78">
        <v>5.5599999999999997E-2</v>
      </c>
      <c r="O217" s="77">
        <v>20605.7</v>
      </c>
      <c r="P217" s="77">
        <v>95.1</v>
      </c>
      <c r="Q217" s="77">
        <v>0</v>
      </c>
      <c r="R217" s="77">
        <v>19.5960207</v>
      </c>
      <c r="S217" s="78">
        <v>0</v>
      </c>
      <c r="T217" s="78">
        <v>1.5E-3</v>
      </c>
      <c r="U217" s="78">
        <v>4.0000000000000002E-4</v>
      </c>
    </row>
    <row r="218" spans="2:21">
      <c r="B218" t="s">
        <v>941</v>
      </c>
      <c r="C218" t="s">
        <v>942</v>
      </c>
      <c r="D218" t="s">
        <v>100</v>
      </c>
      <c r="E218" t="s">
        <v>123</v>
      </c>
      <c r="F218" t="s">
        <v>940</v>
      </c>
      <c r="G218" t="s">
        <v>801</v>
      </c>
      <c r="H218" t="s">
        <v>743</v>
      </c>
      <c r="I218" t="s">
        <v>150</v>
      </c>
      <c r="J218" t="s">
        <v>483</v>
      </c>
      <c r="K218" s="77">
        <v>5.31</v>
      </c>
      <c r="L218" t="s">
        <v>102</v>
      </c>
      <c r="M218" s="78">
        <v>7.4999999999999997E-3</v>
      </c>
      <c r="N218" s="78">
        <v>5.1299999999999998E-2</v>
      </c>
      <c r="O218" s="77">
        <v>45829.24</v>
      </c>
      <c r="P218" s="77">
        <v>79.8</v>
      </c>
      <c r="Q218" s="77">
        <v>0</v>
      </c>
      <c r="R218" s="77">
        <v>36.571733520000002</v>
      </c>
      <c r="S218" s="78">
        <v>1E-4</v>
      </c>
      <c r="T218" s="78">
        <v>2.8999999999999998E-3</v>
      </c>
      <c r="U218" s="78">
        <v>8.0000000000000004E-4</v>
      </c>
    </row>
    <row r="219" spans="2:21">
      <c r="B219" t="s">
        <v>943</v>
      </c>
      <c r="C219" t="s">
        <v>944</v>
      </c>
      <c r="D219" t="s">
        <v>100</v>
      </c>
      <c r="E219" t="s">
        <v>123</v>
      </c>
      <c r="F219" t="s">
        <v>945</v>
      </c>
      <c r="G219" t="s">
        <v>801</v>
      </c>
      <c r="H219" t="s">
        <v>743</v>
      </c>
      <c r="I219" t="s">
        <v>150</v>
      </c>
      <c r="J219" t="s">
        <v>326</v>
      </c>
      <c r="K219" s="77">
        <v>3.5</v>
      </c>
      <c r="L219" t="s">
        <v>102</v>
      </c>
      <c r="M219" s="78">
        <v>2.0500000000000001E-2</v>
      </c>
      <c r="N219" s="78">
        <v>5.6300000000000003E-2</v>
      </c>
      <c r="O219" s="77">
        <v>650.95000000000005</v>
      </c>
      <c r="P219" s="77">
        <v>88.71</v>
      </c>
      <c r="Q219" s="77">
        <v>0</v>
      </c>
      <c r="R219" s="77">
        <v>0.57745774500000002</v>
      </c>
      <c r="S219" s="78">
        <v>0</v>
      </c>
      <c r="T219" s="78">
        <v>0</v>
      </c>
      <c r="U219" s="78">
        <v>0</v>
      </c>
    </row>
    <row r="220" spans="2:21">
      <c r="B220" t="s">
        <v>946</v>
      </c>
      <c r="C220" t="s">
        <v>947</v>
      </c>
      <c r="D220" t="s">
        <v>100</v>
      </c>
      <c r="E220" t="s">
        <v>123</v>
      </c>
      <c r="F220" t="s">
        <v>945</v>
      </c>
      <c r="G220" t="s">
        <v>801</v>
      </c>
      <c r="H220" t="s">
        <v>737</v>
      </c>
      <c r="I220" t="s">
        <v>209</v>
      </c>
      <c r="J220" t="s">
        <v>818</v>
      </c>
      <c r="K220" s="77">
        <v>4.3099999999999996</v>
      </c>
      <c r="L220" t="s">
        <v>102</v>
      </c>
      <c r="M220" s="78">
        <v>2.5000000000000001E-3</v>
      </c>
      <c r="N220" s="78">
        <v>5.7299999999999997E-2</v>
      </c>
      <c r="O220" s="77">
        <v>27026.29</v>
      </c>
      <c r="P220" s="77">
        <v>79.5</v>
      </c>
      <c r="Q220" s="77">
        <v>0</v>
      </c>
      <c r="R220" s="77">
        <v>21.48590055</v>
      </c>
      <c r="S220" s="78">
        <v>0</v>
      </c>
      <c r="T220" s="78">
        <v>1.6999999999999999E-3</v>
      </c>
      <c r="U220" s="78">
        <v>5.0000000000000001E-4</v>
      </c>
    </row>
    <row r="221" spans="2:21">
      <c r="B221" t="s">
        <v>948</v>
      </c>
      <c r="C221" t="s">
        <v>949</v>
      </c>
      <c r="D221" t="s">
        <v>100</v>
      </c>
      <c r="E221" t="s">
        <v>123</v>
      </c>
      <c r="F221" t="s">
        <v>950</v>
      </c>
      <c r="G221" t="s">
        <v>753</v>
      </c>
      <c r="H221" t="s">
        <v>951</v>
      </c>
      <c r="I221" t="s">
        <v>216</v>
      </c>
      <c r="J221" t="s">
        <v>785</v>
      </c>
      <c r="K221" s="77">
        <v>3.08</v>
      </c>
      <c r="L221" t="s">
        <v>102</v>
      </c>
      <c r="M221" s="78">
        <v>2.4E-2</v>
      </c>
      <c r="N221" s="78">
        <v>6.0299999999999999E-2</v>
      </c>
      <c r="O221" s="77">
        <v>0.02</v>
      </c>
      <c r="P221" s="77">
        <v>89.83</v>
      </c>
      <c r="Q221" s="77">
        <v>0</v>
      </c>
      <c r="R221" s="77">
        <v>1.7966E-5</v>
      </c>
      <c r="S221" s="78">
        <v>0</v>
      </c>
      <c r="T221" s="78">
        <v>0</v>
      </c>
      <c r="U221" s="78">
        <v>0</v>
      </c>
    </row>
    <row r="222" spans="2:21">
      <c r="B222" t="s">
        <v>952</v>
      </c>
      <c r="C222" t="s">
        <v>953</v>
      </c>
      <c r="D222" t="s">
        <v>100</v>
      </c>
      <c r="E222" t="s">
        <v>123</v>
      </c>
      <c r="F222" t="s">
        <v>736</v>
      </c>
      <c r="G222" t="s">
        <v>132</v>
      </c>
      <c r="H222" t="s">
        <v>737</v>
      </c>
      <c r="I222" t="s">
        <v>209</v>
      </c>
      <c r="J222" t="s">
        <v>738</v>
      </c>
      <c r="K222" s="77">
        <v>1.21</v>
      </c>
      <c r="L222" t="s">
        <v>102</v>
      </c>
      <c r="M222" s="78">
        <v>4.1399999999999999E-2</v>
      </c>
      <c r="N222" s="78">
        <v>5.3900000000000003E-2</v>
      </c>
      <c r="O222" s="77">
        <v>3381.88</v>
      </c>
      <c r="P222" s="77">
        <v>99.56</v>
      </c>
      <c r="Q222" s="77">
        <v>0</v>
      </c>
      <c r="R222" s="77">
        <v>3.3669997280000001</v>
      </c>
      <c r="S222" s="78">
        <v>0</v>
      </c>
      <c r="T222" s="78">
        <v>2.9999999999999997E-4</v>
      </c>
      <c r="U222" s="78">
        <v>1E-4</v>
      </c>
    </row>
    <row r="223" spans="2:21">
      <c r="B223" t="s">
        <v>954</v>
      </c>
      <c r="C223" t="s">
        <v>955</v>
      </c>
      <c r="D223" t="s">
        <v>100</v>
      </c>
      <c r="E223" t="s">
        <v>123</v>
      </c>
      <c r="F223" t="s">
        <v>736</v>
      </c>
      <c r="G223" t="s">
        <v>132</v>
      </c>
      <c r="H223" t="s">
        <v>737</v>
      </c>
      <c r="I223" t="s">
        <v>209</v>
      </c>
      <c r="J223" t="s">
        <v>700</v>
      </c>
      <c r="K223" s="77">
        <v>1.8</v>
      </c>
      <c r="L223" t="s">
        <v>102</v>
      </c>
      <c r="M223" s="78">
        <v>3.5499999999999997E-2</v>
      </c>
      <c r="N223" s="78">
        <v>5.7299999999999997E-2</v>
      </c>
      <c r="O223" s="77">
        <v>19859.830000000002</v>
      </c>
      <c r="P223" s="77">
        <v>97.14</v>
      </c>
      <c r="Q223" s="77">
        <v>0</v>
      </c>
      <c r="R223" s="77">
        <v>19.291838861999999</v>
      </c>
      <c r="S223" s="78">
        <v>0</v>
      </c>
      <c r="T223" s="78">
        <v>1.5E-3</v>
      </c>
      <c r="U223" s="78">
        <v>4.0000000000000002E-4</v>
      </c>
    </row>
    <row r="224" spans="2:21">
      <c r="B224" t="s">
        <v>956</v>
      </c>
      <c r="C224" t="s">
        <v>957</v>
      </c>
      <c r="D224" t="s">
        <v>100</v>
      </c>
      <c r="E224" t="s">
        <v>123</v>
      </c>
      <c r="F224" t="s">
        <v>736</v>
      </c>
      <c r="G224" t="s">
        <v>132</v>
      </c>
      <c r="H224" t="s">
        <v>737</v>
      </c>
      <c r="I224" t="s">
        <v>209</v>
      </c>
      <c r="J224" t="s">
        <v>958</v>
      </c>
      <c r="K224" s="77">
        <v>2.77</v>
      </c>
      <c r="L224" t="s">
        <v>102</v>
      </c>
      <c r="M224" s="78">
        <v>2.5000000000000001E-2</v>
      </c>
      <c r="N224" s="78">
        <v>5.79E-2</v>
      </c>
      <c r="O224" s="77">
        <v>75531.899999999994</v>
      </c>
      <c r="P224" s="77">
        <v>92.03</v>
      </c>
      <c r="Q224" s="77">
        <v>0</v>
      </c>
      <c r="R224" s="77">
        <v>69.512007569999994</v>
      </c>
      <c r="S224" s="78">
        <v>1E-4</v>
      </c>
      <c r="T224" s="78">
        <v>5.4000000000000003E-3</v>
      </c>
      <c r="U224" s="78">
        <v>1.5E-3</v>
      </c>
    </row>
    <row r="225" spans="2:21">
      <c r="B225" t="s">
        <v>959</v>
      </c>
      <c r="C225" t="s">
        <v>960</v>
      </c>
      <c r="D225" t="s">
        <v>100</v>
      </c>
      <c r="E225" t="s">
        <v>123</v>
      </c>
      <c r="F225" t="s">
        <v>736</v>
      </c>
      <c r="G225" t="s">
        <v>132</v>
      </c>
      <c r="H225" t="s">
        <v>737</v>
      </c>
      <c r="I225" t="s">
        <v>209</v>
      </c>
      <c r="J225" t="s">
        <v>619</v>
      </c>
      <c r="K225" s="77">
        <v>4.47</v>
      </c>
      <c r="L225" t="s">
        <v>102</v>
      </c>
      <c r="M225" s="78">
        <v>4.7300000000000002E-2</v>
      </c>
      <c r="N225" s="78">
        <v>5.6300000000000003E-2</v>
      </c>
      <c r="O225" s="77">
        <v>31068.43</v>
      </c>
      <c r="P225" s="77">
        <v>97.49</v>
      </c>
      <c r="Q225" s="77">
        <v>0</v>
      </c>
      <c r="R225" s="77">
        <v>30.288612406999999</v>
      </c>
      <c r="S225" s="78">
        <v>1E-4</v>
      </c>
      <c r="T225" s="78">
        <v>2.3999999999999998E-3</v>
      </c>
      <c r="U225" s="78">
        <v>5.9999999999999995E-4</v>
      </c>
    </row>
    <row r="226" spans="2:21">
      <c r="B226" t="s">
        <v>961</v>
      </c>
      <c r="C226" t="s">
        <v>962</v>
      </c>
      <c r="D226" t="s">
        <v>100</v>
      </c>
      <c r="E226" t="s">
        <v>123</v>
      </c>
      <c r="F226" t="s">
        <v>963</v>
      </c>
      <c r="G226" t="s">
        <v>633</v>
      </c>
      <c r="H226" t="s">
        <v>743</v>
      </c>
      <c r="I226" t="s">
        <v>150</v>
      </c>
      <c r="J226" t="s">
        <v>332</v>
      </c>
      <c r="K226" s="77">
        <v>2.5099999999999998</v>
      </c>
      <c r="L226" t="s">
        <v>102</v>
      </c>
      <c r="M226" s="78">
        <v>3.27E-2</v>
      </c>
      <c r="N226" s="78">
        <v>5.5899999999999998E-2</v>
      </c>
      <c r="O226" s="77">
        <v>16366.65</v>
      </c>
      <c r="P226" s="77">
        <v>95.76</v>
      </c>
      <c r="Q226" s="77">
        <v>0</v>
      </c>
      <c r="R226" s="77">
        <v>15.672704039999999</v>
      </c>
      <c r="S226" s="78">
        <v>1E-4</v>
      </c>
      <c r="T226" s="78">
        <v>1.1999999999999999E-3</v>
      </c>
      <c r="U226" s="78">
        <v>2.9999999999999997E-4</v>
      </c>
    </row>
    <row r="227" spans="2:21">
      <c r="B227" t="s">
        <v>964</v>
      </c>
      <c r="C227" t="s">
        <v>965</v>
      </c>
      <c r="D227" t="s">
        <v>100</v>
      </c>
      <c r="E227" t="s">
        <v>123</v>
      </c>
      <c r="F227" t="s">
        <v>708</v>
      </c>
      <c r="G227" t="s">
        <v>127</v>
      </c>
      <c r="H227" t="s">
        <v>737</v>
      </c>
      <c r="I227" t="s">
        <v>209</v>
      </c>
      <c r="J227" t="s">
        <v>528</v>
      </c>
      <c r="K227" s="77">
        <v>2.13</v>
      </c>
      <c r="L227" t="s">
        <v>102</v>
      </c>
      <c r="M227" s="78">
        <v>2.8000000000000001E-2</v>
      </c>
      <c r="N227" s="78">
        <v>6.2E-2</v>
      </c>
      <c r="O227" s="77">
        <v>18118.55</v>
      </c>
      <c r="P227" s="77">
        <v>93.93</v>
      </c>
      <c r="Q227" s="77">
        <v>0</v>
      </c>
      <c r="R227" s="77">
        <v>17.018754014999999</v>
      </c>
      <c r="S227" s="78">
        <v>1E-4</v>
      </c>
      <c r="T227" s="78">
        <v>1.2999999999999999E-3</v>
      </c>
      <c r="U227" s="78">
        <v>4.0000000000000002E-4</v>
      </c>
    </row>
    <row r="228" spans="2:21">
      <c r="B228" t="s">
        <v>966</v>
      </c>
      <c r="C228" t="s">
        <v>967</v>
      </c>
      <c r="D228" t="s">
        <v>100</v>
      </c>
      <c r="E228" t="s">
        <v>123</v>
      </c>
      <c r="F228" t="s">
        <v>752</v>
      </c>
      <c r="G228" t="s">
        <v>753</v>
      </c>
      <c r="H228" t="s">
        <v>737</v>
      </c>
      <c r="I228" t="s">
        <v>209</v>
      </c>
      <c r="J228" t="s">
        <v>281</v>
      </c>
      <c r="K228" s="77">
        <v>2.75</v>
      </c>
      <c r="L228" t="s">
        <v>102</v>
      </c>
      <c r="M228" s="78">
        <v>4.2999999999999997E-2</v>
      </c>
      <c r="N228" s="78">
        <v>6.4199999999999993E-2</v>
      </c>
      <c r="O228" s="77">
        <v>9273.42</v>
      </c>
      <c r="P228" s="77">
        <v>95.5</v>
      </c>
      <c r="Q228" s="77">
        <v>0</v>
      </c>
      <c r="R228" s="77">
        <v>8.8561160999999995</v>
      </c>
      <c r="S228" s="78">
        <v>0</v>
      </c>
      <c r="T228" s="78">
        <v>6.9999999999999999E-4</v>
      </c>
      <c r="U228" s="78">
        <v>2.0000000000000001E-4</v>
      </c>
    </row>
    <row r="229" spans="2:21">
      <c r="B229" t="s">
        <v>968</v>
      </c>
      <c r="C229" t="s">
        <v>969</v>
      </c>
      <c r="D229" t="s">
        <v>100</v>
      </c>
      <c r="E229" t="s">
        <v>123</v>
      </c>
      <c r="F229" t="s">
        <v>970</v>
      </c>
      <c r="G229" t="s">
        <v>742</v>
      </c>
      <c r="H229" t="s">
        <v>743</v>
      </c>
      <c r="I229" t="s">
        <v>150</v>
      </c>
      <c r="J229" t="s">
        <v>287</v>
      </c>
      <c r="K229" s="77">
        <v>1.33</v>
      </c>
      <c r="L229" t="s">
        <v>102</v>
      </c>
      <c r="M229" s="78">
        <v>3.5000000000000003E-2</v>
      </c>
      <c r="N229" s="78">
        <v>6.08E-2</v>
      </c>
      <c r="O229" s="77">
        <v>18031.650000000001</v>
      </c>
      <c r="P229" s="77">
        <v>97.2</v>
      </c>
      <c r="Q229" s="77">
        <v>0</v>
      </c>
      <c r="R229" s="77">
        <v>17.526763800000001</v>
      </c>
      <c r="S229" s="78">
        <v>1E-4</v>
      </c>
      <c r="T229" s="78">
        <v>1.4E-3</v>
      </c>
      <c r="U229" s="78">
        <v>4.0000000000000002E-4</v>
      </c>
    </row>
    <row r="230" spans="2:21">
      <c r="B230" t="s">
        <v>971</v>
      </c>
      <c r="C230" t="s">
        <v>972</v>
      </c>
      <c r="D230" t="s">
        <v>100</v>
      </c>
      <c r="E230" t="s">
        <v>123</v>
      </c>
      <c r="F230" t="s">
        <v>970</v>
      </c>
      <c r="G230" t="s">
        <v>742</v>
      </c>
      <c r="H230" t="s">
        <v>743</v>
      </c>
      <c r="I230" t="s">
        <v>150</v>
      </c>
      <c r="J230" t="s">
        <v>785</v>
      </c>
      <c r="K230" s="77">
        <v>2.42</v>
      </c>
      <c r="L230" t="s">
        <v>102</v>
      </c>
      <c r="M230" s="78">
        <v>5.2400000000000002E-2</v>
      </c>
      <c r="N230" s="78">
        <v>5.3999999999999999E-2</v>
      </c>
      <c r="O230" s="77">
        <v>11429.57</v>
      </c>
      <c r="P230" s="77">
        <v>99.18</v>
      </c>
      <c r="Q230" s="77">
        <v>0</v>
      </c>
      <c r="R230" s="77">
        <v>11.335847526</v>
      </c>
      <c r="S230" s="78">
        <v>1E-4</v>
      </c>
      <c r="T230" s="78">
        <v>8.9999999999999998E-4</v>
      </c>
      <c r="U230" s="78">
        <v>2.0000000000000001E-4</v>
      </c>
    </row>
    <row r="231" spans="2:21">
      <c r="B231" t="s">
        <v>973</v>
      </c>
      <c r="C231" t="s">
        <v>974</v>
      </c>
      <c r="D231" t="s">
        <v>100</v>
      </c>
      <c r="E231" t="s">
        <v>123</v>
      </c>
      <c r="F231" t="s">
        <v>970</v>
      </c>
      <c r="G231" t="s">
        <v>742</v>
      </c>
      <c r="H231" t="s">
        <v>743</v>
      </c>
      <c r="I231" t="s">
        <v>150</v>
      </c>
      <c r="J231" t="s">
        <v>278</v>
      </c>
      <c r="K231" s="77">
        <v>2.65</v>
      </c>
      <c r="L231" t="s">
        <v>102</v>
      </c>
      <c r="M231" s="78">
        <v>2.6499999999999999E-2</v>
      </c>
      <c r="N231" s="78">
        <v>6.7699999999999996E-2</v>
      </c>
      <c r="O231" s="77">
        <v>7096.72</v>
      </c>
      <c r="P231" s="77">
        <v>90.18</v>
      </c>
      <c r="Q231" s="77">
        <v>0</v>
      </c>
      <c r="R231" s="77">
        <v>6.3998220960000003</v>
      </c>
      <c r="S231" s="78">
        <v>0</v>
      </c>
      <c r="T231" s="78">
        <v>5.0000000000000001E-4</v>
      </c>
      <c r="U231" s="78">
        <v>1E-4</v>
      </c>
    </row>
    <row r="232" spans="2:21">
      <c r="B232" t="s">
        <v>975</v>
      </c>
      <c r="C232" t="s">
        <v>976</v>
      </c>
      <c r="D232" t="s">
        <v>100</v>
      </c>
      <c r="E232" t="s">
        <v>123</v>
      </c>
      <c r="F232" t="s">
        <v>765</v>
      </c>
      <c r="G232" t="s">
        <v>403</v>
      </c>
      <c r="H232" t="s">
        <v>766</v>
      </c>
      <c r="I232" t="s">
        <v>209</v>
      </c>
      <c r="J232" t="s">
        <v>281</v>
      </c>
      <c r="K232" s="77">
        <v>4.21</v>
      </c>
      <c r="L232" t="s">
        <v>102</v>
      </c>
      <c r="M232" s="78">
        <v>2.5000000000000001E-2</v>
      </c>
      <c r="N232" s="78">
        <v>6.1400000000000003E-2</v>
      </c>
      <c r="O232" s="77">
        <v>3393.45</v>
      </c>
      <c r="P232" s="77">
        <v>86.31</v>
      </c>
      <c r="Q232" s="77">
        <v>0</v>
      </c>
      <c r="R232" s="77">
        <v>2.9288866950000001</v>
      </c>
      <c r="S232" s="78">
        <v>0</v>
      </c>
      <c r="T232" s="78">
        <v>2.0000000000000001E-4</v>
      </c>
      <c r="U232" s="78">
        <v>1E-4</v>
      </c>
    </row>
    <row r="233" spans="2:21">
      <c r="B233" t="s">
        <v>977</v>
      </c>
      <c r="C233" t="s">
        <v>978</v>
      </c>
      <c r="D233" t="s">
        <v>100</v>
      </c>
      <c r="E233" t="s">
        <v>123</v>
      </c>
      <c r="F233" t="s">
        <v>769</v>
      </c>
      <c r="G233" t="s">
        <v>979</v>
      </c>
      <c r="H233" t="s">
        <v>775</v>
      </c>
      <c r="I233" t="s">
        <v>150</v>
      </c>
      <c r="J233" t="s">
        <v>326</v>
      </c>
      <c r="K233" s="77">
        <v>1.88</v>
      </c>
      <c r="L233" t="s">
        <v>102</v>
      </c>
      <c r="M233" s="78">
        <v>4.2500000000000003E-2</v>
      </c>
      <c r="N233" s="78">
        <v>5.8999999999999997E-2</v>
      </c>
      <c r="O233" s="77">
        <v>19094.439999999999</v>
      </c>
      <c r="P233" s="77">
        <v>97.13</v>
      </c>
      <c r="Q233" s="77">
        <v>0</v>
      </c>
      <c r="R233" s="77">
        <v>18.546429572000001</v>
      </c>
      <c r="S233" s="78">
        <v>0</v>
      </c>
      <c r="T233" s="78">
        <v>1.5E-3</v>
      </c>
      <c r="U233" s="78">
        <v>4.0000000000000002E-4</v>
      </c>
    </row>
    <row r="234" spans="2:21">
      <c r="B234" t="s">
        <v>980</v>
      </c>
      <c r="C234" t="s">
        <v>981</v>
      </c>
      <c r="D234" t="s">
        <v>100</v>
      </c>
      <c r="E234" t="s">
        <v>123</v>
      </c>
      <c r="F234" t="s">
        <v>769</v>
      </c>
      <c r="G234" t="s">
        <v>979</v>
      </c>
      <c r="H234" t="s">
        <v>775</v>
      </c>
      <c r="I234" t="s">
        <v>150</v>
      </c>
      <c r="J234" t="s">
        <v>528</v>
      </c>
      <c r="K234" s="77">
        <v>3.9</v>
      </c>
      <c r="L234" t="s">
        <v>102</v>
      </c>
      <c r="M234" s="78">
        <v>2.9100000000000001E-2</v>
      </c>
      <c r="N234" s="78">
        <v>7.3099999999999998E-2</v>
      </c>
      <c r="O234" s="77">
        <v>93507.520000000004</v>
      </c>
      <c r="P234" s="77">
        <v>83.88</v>
      </c>
      <c r="Q234" s="77">
        <v>0</v>
      </c>
      <c r="R234" s="77">
        <v>78.434107776000005</v>
      </c>
      <c r="S234" s="78">
        <v>1E-4</v>
      </c>
      <c r="T234" s="78">
        <v>6.1000000000000004E-3</v>
      </c>
      <c r="U234" s="78">
        <v>1.6999999999999999E-3</v>
      </c>
    </row>
    <row r="235" spans="2:21">
      <c r="B235" t="s">
        <v>982</v>
      </c>
      <c r="C235" t="s">
        <v>983</v>
      </c>
      <c r="D235" t="s">
        <v>100</v>
      </c>
      <c r="E235" t="s">
        <v>123</v>
      </c>
      <c r="F235" t="s">
        <v>769</v>
      </c>
      <c r="G235" t="s">
        <v>979</v>
      </c>
      <c r="H235" t="s">
        <v>775</v>
      </c>
      <c r="I235" t="s">
        <v>150</v>
      </c>
      <c r="J235" t="s">
        <v>818</v>
      </c>
      <c r="K235" s="77">
        <v>3.03</v>
      </c>
      <c r="L235" t="s">
        <v>102</v>
      </c>
      <c r="M235" s="78">
        <v>0.04</v>
      </c>
      <c r="N235" s="78">
        <v>1.37E-2</v>
      </c>
      <c r="O235" s="77">
        <v>12237.58</v>
      </c>
      <c r="P235" s="77">
        <v>109.7</v>
      </c>
      <c r="Q235" s="77">
        <v>0</v>
      </c>
      <c r="R235" s="77">
        <v>13.424625259999999</v>
      </c>
      <c r="S235" s="78">
        <v>2.0000000000000001E-4</v>
      </c>
      <c r="T235" s="78">
        <v>1.1000000000000001E-3</v>
      </c>
      <c r="U235" s="78">
        <v>2.9999999999999997E-4</v>
      </c>
    </row>
    <row r="236" spans="2:21">
      <c r="B236" t="s">
        <v>984</v>
      </c>
      <c r="C236" t="s">
        <v>985</v>
      </c>
      <c r="D236" t="s">
        <v>100</v>
      </c>
      <c r="E236" t="s">
        <v>123</v>
      </c>
      <c r="F236" t="s">
        <v>986</v>
      </c>
      <c r="G236" t="s">
        <v>753</v>
      </c>
      <c r="H236" t="s">
        <v>775</v>
      </c>
      <c r="I236" t="s">
        <v>150</v>
      </c>
      <c r="J236" t="s">
        <v>417</v>
      </c>
      <c r="K236" s="77">
        <v>3.54</v>
      </c>
      <c r="L236" t="s">
        <v>102</v>
      </c>
      <c r="M236" s="78">
        <v>1.72E-2</v>
      </c>
      <c r="N236" s="78">
        <v>6.3799999999999996E-2</v>
      </c>
      <c r="O236" s="77">
        <v>86403.36</v>
      </c>
      <c r="P236" s="77">
        <v>95.16</v>
      </c>
      <c r="Q236" s="77">
        <v>0</v>
      </c>
      <c r="R236" s="77">
        <v>82.221437375999997</v>
      </c>
      <c r="S236" s="78">
        <v>1E-4</v>
      </c>
      <c r="T236" s="78">
        <v>6.4000000000000003E-3</v>
      </c>
      <c r="U236" s="78">
        <v>1.6999999999999999E-3</v>
      </c>
    </row>
    <row r="237" spans="2:21">
      <c r="B237" t="s">
        <v>987</v>
      </c>
      <c r="C237" t="s">
        <v>988</v>
      </c>
      <c r="D237" t="s">
        <v>100</v>
      </c>
      <c r="E237" t="s">
        <v>123</v>
      </c>
      <c r="F237" t="s">
        <v>989</v>
      </c>
      <c r="G237" t="s">
        <v>387</v>
      </c>
      <c r="H237" t="s">
        <v>770</v>
      </c>
      <c r="I237" t="s">
        <v>216</v>
      </c>
      <c r="J237" t="s">
        <v>275</v>
      </c>
      <c r="K237" s="77">
        <v>3.62</v>
      </c>
      <c r="L237" t="s">
        <v>102</v>
      </c>
      <c r="M237" s="78">
        <v>2.5000000000000001E-2</v>
      </c>
      <c r="N237" s="78">
        <v>6.3700000000000007E-2</v>
      </c>
      <c r="O237" s="77">
        <v>30911.4</v>
      </c>
      <c r="P237" s="77">
        <v>87.86</v>
      </c>
      <c r="Q237" s="77">
        <v>0</v>
      </c>
      <c r="R237" s="77">
        <v>27.15875604</v>
      </c>
      <c r="S237" s="78">
        <v>1E-4</v>
      </c>
      <c r="T237" s="78">
        <v>2.0999999999999999E-3</v>
      </c>
      <c r="U237" s="78">
        <v>5.9999999999999995E-4</v>
      </c>
    </row>
    <row r="238" spans="2:21">
      <c r="B238" t="s">
        <v>990</v>
      </c>
      <c r="C238" t="s">
        <v>991</v>
      </c>
      <c r="D238" t="s">
        <v>100</v>
      </c>
      <c r="E238" t="s">
        <v>123</v>
      </c>
      <c r="F238" t="s">
        <v>992</v>
      </c>
      <c r="G238" t="s">
        <v>753</v>
      </c>
      <c r="H238" t="s">
        <v>766</v>
      </c>
      <c r="I238" t="s">
        <v>209</v>
      </c>
      <c r="J238" t="s">
        <v>619</v>
      </c>
      <c r="K238" s="77">
        <v>4.01</v>
      </c>
      <c r="L238" t="s">
        <v>102</v>
      </c>
      <c r="M238" s="78">
        <v>5.3400000000000003E-2</v>
      </c>
      <c r="N238" s="78">
        <v>6.6199999999999995E-2</v>
      </c>
      <c r="O238" s="77">
        <v>30831.83</v>
      </c>
      <c r="P238" s="77">
        <v>98.05</v>
      </c>
      <c r="Q238" s="77">
        <v>0</v>
      </c>
      <c r="R238" s="77">
        <v>30.230609314999999</v>
      </c>
      <c r="S238" s="78">
        <v>1E-4</v>
      </c>
      <c r="T238" s="78">
        <v>2.3999999999999998E-3</v>
      </c>
      <c r="U238" s="78">
        <v>5.9999999999999995E-4</v>
      </c>
    </row>
    <row r="239" spans="2:21">
      <c r="B239" t="s">
        <v>993</v>
      </c>
      <c r="C239" t="s">
        <v>994</v>
      </c>
      <c r="D239" t="s">
        <v>100</v>
      </c>
      <c r="E239" t="s">
        <v>123</v>
      </c>
      <c r="F239" t="s">
        <v>995</v>
      </c>
      <c r="G239" t="s">
        <v>801</v>
      </c>
      <c r="H239" t="s">
        <v>996</v>
      </c>
      <c r="I239" t="s">
        <v>150</v>
      </c>
      <c r="J239" t="s">
        <v>278</v>
      </c>
      <c r="K239" s="77">
        <v>4</v>
      </c>
      <c r="L239" t="s">
        <v>102</v>
      </c>
      <c r="M239" s="78">
        <v>6.0499999999999998E-2</v>
      </c>
      <c r="N239" s="78">
        <v>6.88E-2</v>
      </c>
      <c r="O239" s="77">
        <v>28176.98</v>
      </c>
      <c r="P239" s="77">
        <v>97.06</v>
      </c>
      <c r="Q239" s="77">
        <v>0.27556000000000003</v>
      </c>
      <c r="R239" s="77">
        <v>27.624136788000001</v>
      </c>
      <c r="S239" s="78">
        <v>1E-4</v>
      </c>
      <c r="T239" s="78">
        <v>2.2000000000000001E-3</v>
      </c>
      <c r="U239" s="78">
        <v>5.9999999999999995E-4</v>
      </c>
    </row>
    <row r="240" spans="2:21">
      <c r="B240" t="s">
        <v>997</v>
      </c>
      <c r="C240" t="s">
        <v>998</v>
      </c>
      <c r="D240" t="s">
        <v>100</v>
      </c>
      <c r="E240" t="s">
        <v>123</v>
      </c>
      <c r="F240" t="s">
        <v>940</v>
      </c>
      <c r="G240" t="s">
        <v>801</v>
      </c>
      <c r="H240" t="s">
        <v>213</v>
      </c>
      <c r="I240" t="s">
        <v>214</v>
      </c>
      <c r="J240" t="s">
        <v>326</v>
      </c>
      <c r="K240" s="77">
        <v>1.71</v>
      </c>
      <c r="L240" t="s">
        <v>102</v>
      </c>
      <c r="M240" s="78">
        <v>4.2500000000000003E-2</v>
      </c>
      <c r="N240" s="78">
        <v>5.8500000000000003E-2</v>
      </c>
      <c r="O240" s="77">
        <v>2615.0100000000002</v>
      </c>
      <c r="P240" s="77">
        <v>97.81</v>
      </c>
      <c r="Q240" s="77">
        <v>0</v>
      </c>
      <c r="R240" s="77">
        <v>2.5577412810000002</v>
      </c>
      <c r="S240" s="78">
        <v>0</v>
      </c>
      <c r="T240" s="78">
        <v>2.0000000000000001E-4</v>
      </c>
      <c r="U240" s="78">
        <v>1E-4</v>
      </c>
    </row>
    <row r="241" spans="2:21">
      <c r="B241" t="s">
        <v>999</v>
      </c>
      <c r="C241" t="s">
        <v>1000</v>
      </c>
      <c r="D241" t="s">
        <v>100</v>
      </c>
      <c r="E241" t="s">
        <v>123</v>
      </c>
      <c r="F241" t="s">
        <v>1001</v>
      </c>
      <c r="G241" t="s">
        <v>742</v>
      </c>
      <c r="H241" t="s">
        <v>213</v>
      </c>
      <c r="I241" t="s">
        <v>214</v>
      </c>
      <c r="J241" t="s">
        <v>1002</v>
      </c>
      <c r="K241" s="77">
        <v>0.89</v>
      </c>
      <c r="L241" t="s">
        <v>102</v>
      </c>
      <c r="M241" s="78">
        <v>7.9500000000000001E-2</v>
      </c>
      <c r="N241" s="78">
        <v>0.79810000000000003</v>
      </c>
      <c r="O241" s="77">
        <v>29449.73</v>
      </c>
      <c r="P241" s="77">
        <v>62.1</v>
      </c>
      <c r="Q241" s="77">
        <v>0</v>
      </c>
      <c r="R241" s="77">
        <v>18.288282330000001</v>
      </c>
      <c r="S241" s="78">
        <v>1E-4</v>
      </c>
      <c r="T241" s="78">
        <v>1.4E-3</v>
      </c>
      <c r="U241" s="78">
        <v>4.0000000000000002E-4</v>
      </c>
    </row>
    <row r="242" spans="2:21">
      <c r="B242" t="s">
        <v>1003</v>
      </c>
      <c r="C242" t="s">
        <v>1004</v>
      </c>
      <c r="D242" t="s">
        <v>100</v>
      </c>
      <c r="E242" t="s">
        <v>123</v>
      </c>
      <c r="F242" t="s">
        <v>1001</v>
      </c>
      <c r="G242" t="s">
        <v>742</v>
      </c>
      <c r="H242" t="s">
        <v>213</v>
      </c>
      <c r="I242" t="s">
        <v>214</v>
      </c>
      <c r="J242" t="s">
        <v>643</v>
      </c>
      <c r="K242" s="77">
        <v>6.18</v>
      </c>
      <c r="L242" t="s">
        <v>102</v>
      </c>
      <c r="M242" s="78">
        <v>0.03</v>
      </c>
      <c r="N242" s="78">
        <v>1E-4</v>
      </c>
      <c r="O242" s="77">
        <v>5050.18</v>
      </c>
      <c r="P242" s="77">
        <v>1</v>
      </c>
      <c r="Q242" s="77">
        <v>0</v>
      </c>
      <c r="R242" s="77">
        <v>5.0501799999999999E-2</v>
      </c>
      <c r="S242" s="78">
        <v>1E-4</v>
      </c>
      <c r="T242" s="78">
        <v>0</v>
      </c>
      <c r="U242" s="78">
        <v>0</v>
      </c>
    </row>
    <row r="243" spans="2:21">
      <c r="B243" t="s">
        <v>1005</v>
      </c>
      <c r="C243" t="s">
        <v>1006</v>
      </c>
      <c r="D243" t="s">
        <v>100</v>
      </c>
      <c r="E243" t="s">
        <v>123</v>
      </c>
      <c r="F243" t="s">
        <v>995</v>
      </c>
      <c r="G243" t="s">
        <v>801</v>
      </c>
      <c r="H243" t="s">
        <v>213</v>
      </c>
      <c r="I243" t="s">
        <v>214</v>
      </c>
      <c r="J243" t="s">
        <v>278</v>
      </c>
      <c r="K243" s="77">
        <v>1.39</v>
      </c>
      <c r="L243" t="s">
        <v>102</v>
      </c>
      <c r="M243" s="78">
        <v>3.3000000000000002E-2</v>
      </c>
      <c r="N243" s="78">
        <v>7.17E-2</v>
      </c>
      <c r="O243" s="77">
        <v>7009.31</v>
      </c>
      <c r="P243" s="77">
        <v>96.19</v>
      </c>
      <c r="Q243" s="77">
        <v>0</v>
      </c>
      <c r="R243" s="77">
        <v>6.742255289</v>
      </c>
      <c r="S243" s="78">
        <v>0</v>
      </c>
      <c r="T243" s="78">
        <v>5.0000000000000001E-4</v>
      </c>
      <c r="U243" s="78">
        <v>1E-4</v>
      </c>
    </row>
    <row r="244" spans="2:21">
      <c r="B244" t="s">
        <v>1007</v>
      </c>
      <c r="C244" t="s">
        <v>1008</v>
      </c>
      <c r="D244" t="s">
        <v>100</v>
      </c>
      <c r="E244" t="s">
        <v>123</v>
      </c>
      <c r="F244" t="s">
        <v>1009</v>
      </c>
      <c r="G244" t="s">
        <v>387</v>
      </c>
      <c r="H244" t="s">
        <v>213</v>
      </c>
      <c r="I244" t="s">
        <v>214</v>
      </c>
      <c r="J244" t="s">
        <v>371</v>
      </c>
      <c r="K244" s="77">
        <v>2.72</v>
      </c>
      <c r="L244" t="s">
        <v>102</v>
      </c>
      <c r="M244" s="78">
        <v>0.01</v>
      </c>
      <c r="N244" s="78">
        <v>6.6400000000000001E-2</v>
      </c>
      <c r="O244" s="77">
        <v>8670.0300000000007</v>
      </c>
      <c r="P244" s="77">
        <v>86.5</v>
      </c>
      <c r="Q244" s="77">
        <v>0</v>
      </c>
      <c r="R244" s="77">
        <v>7.4995759499999997</v>
      </c>
      <c r="S244" s="78">
        <v>0</v>
      </c>
      <c r="T244" s="78">
        <v>5.9999999999999995E-4</v>
      </c>
      <c r="U244" s="78">
        <v>2.0000000000000001E-4</v>
      </c>
    </row>
    <row r="245" spans="2:21">
      <c r="B245" s="79" t="s">
        <v>355</v>
      </c>
      <c r="C245" s="16"/>
      <c r="D245" s="16"/>
      <c r="E245" s="16"/>
      <c r="F245" s="16"/>
      <c r="K245" s="81">
        <v>3.82</v>
      </c>
      <c r="N245" s="80">
        <v>8.0100000000000005E-2</v>
      </c>
      <c r="O245" s="81">
        <v>229631.91</v>
      </c>
      <c r="Q245" s="81">
        <v>0</v>
      </c>
      <c r="R245" s="81">
        <v>210.858361148</v>
      </c>
      <c r="T245" s="80">
        <v>1.6500000000000001E-2</v>
      </c>
      <c r="U245" s="80">
        <v>4.4999999999999997E-3</v>
      </c>
    </row>
    <row r="246" spans="2:21">
      <c r="B246" t="s">
        <v>1010</v>
      </c>
      <c r="C246" t="s">
        <v>1011</v>
      </c>
      <c r="D246" t="s">
        <v>100</v>
      </c>
      <c r="E246" t="s">
        <v>123</v>
      </c>
      <c r="F246" t="s">
        <v>1012</v>
      </c>
      <c r="G246" t="s">
        <v>1013</v>
      </c>
      <c r="H246" t="s">
        <v>444</v>
      </c>
      <c r="I246" t="s">
        <v>209</v>
      </c>
      <c r="J246" t="s">
        <v>414</v>
      </c>
      <c r="K246" s="77">
        <v>2.95</v>
      </c>
      <c r="L246" t="s">
        <v>102</v>
      </c>
      <c r="M246" s="78">
        <v>2.12E-2</v>
      </c>
      <c r="N246" s="78">
        <v>6.1199999999999997E-2</v>
      </c>
      <c r="O246" s="77">
        <v>25871.74</v>
      </c>
      <c r="P246" s="77">
        <v>98.4</v>
      </c>
      <c r="Q246" s="77">
        <v>0</v>
      </c>
      <c r="R246" s="77">
        <v>25.45779216</v>
      </c>
      <c r="S246" s="78">
        <v>1E-4</v>
      </c>
      <c r="T246" s="78">
        <v>2E-3</v>
      </c>
      <c r="U246" s="78">
        <v>5.0000000000000001E-4</v>
      </c>
    </row>
    <row r="247" spans="2:21">
      <c r="B247" t="s">
        <v>1014</v>
      </c>
      <c r="C247" t="s">
        <v>1015</v>
      </c>
      <c r="D247" t="s">
        <v>100</v>
      </c>
      <c r="E247" t="s">
        <v>123</v>
      </c>
      <c r="F247" t="s">
        <v>1016</v>
      </c>
      <c r="G247" t="s">
        <v>1013</v>
      </c>
      <c r="H247" t="s">
        <v>444</v>
      </c>
      <c r="I247" t="s">
        <v>209</v>
      </c>
      <c r="J247" t="s">
        <v>414</v>
      </c>
      <c r="K247" s="77">
        <v>5.14</v>
      </c>
      <c r="L247" t="s">
        <v>102</v>
      </c>
      <c r="M247" s="78">
        <v>2.6700000000000002E-2</v>
      </c>
      <c r="N247" s="78">
        <v>6.3500000000000001E-2</v>
      </c>
      <c r="O247" s="77">
        <v>5004.3100000000004</v>
      </c>
      <c r="P247" s="77">
        <v>91.66</v>
      </c>
      <c r="Q247" s="77">
        <v>0</v>
      </c>
      <c r="R247" s="77">
        <v>4.5869505459999997</v>
      </c>
      <c r="S247" s="78">
        <v>0</v>
      </c>
      <c r="T247" s="78">
        <v>4.0000000000000002E-4</v>
      </c>
      <c r="U247" s="78">
        <v>1E-4</v>
      </c>
    </row>
    <row r="248" spans="2:21">
      <c r="B248" t="s">
        <v>1017</v>
      </c>
      <c r="C248" t="s">
        <v>1018</v>
      </c>
      <c r="D248" t="s">
        <v>100</v>
      </c>
      <c r="E248" t="s">
        <v>123</v>
      </c>
      <c r="F248" t="s">
        <v>1019</v>
      </c>
      <c r="G248" t="s">
        <v>830</v>
      </c>
      <c r="H248" t="s">
        <v>717</v>
      </c>
      <c r="I248" t="s">
        <v>150</v>
      </c>
      <c r="J248" t="s">
        <v>1020</v>
      </c>
      <c r="K248" s="77">
        <v>3.95</v>
      </c>
      <c r="L248" t="s">
        <v>102</v>
      </c>
      <c r="M248" s="78">
        <v>4.6899999999999997E-2</v>
      </c>
      <c r="N248" s="78">
        <v>8.2799999999999999E-2</v>
      </c>
      <c r="O248" s="77">
        <v>143880.01</v>
      </c>
      <c r="P248" s="77">
        <v>91.42</v>
      </c>
      <c r="Q248" s="77">
        <v>0</v>
      </c>
      <c r="R248" s="77">
        <v>131.53510514199999</v>
      </c>
      <c r="S248" s="78">
        <v>1E-4</v>
      </c>
      <c r="T248" s="78">
        <v>1.03E-2</v>
      </c>
      <c r="U248" s="78">
        <v>2.8E-3</v>
      </c>
    </row>
    <row r="249" spans="2:21">
      <c r="B249" t="s">
        <v>1021</v>
      </c>
      <c r="C249" t="s">
        <v>1022</v>
      </c>
      <c r="D249" t="s">
        <v>100</v>
      </c>
      <c r="E249" t="s">
        <v>123</v>
      </c>
      <c r="F249" t="s">
        <v>1019</v>
      </c>
      <c r="G249" t="s">
        <v>830</v>
      </c>
      <c r="H249" t="s">
        <v>717</v>
      </c>
      <c r="I249" t="s">
        <v>150</v>
      </c>
      <c r="J249" t="s">
        <v>1023</v>
      </c>
      <c r="K249" s="77">
        <v>3.79</v>
      </c>
      <c r="L249" t="s">
        <v>102</v>
      </c>
      <c r="M249" s="78">
        <v>4.6899999999999997E-2</v>
      </c>
      <c r="N249" s="78">
        <v>8.4199999999999997E-2</v>
      </c>
      <c r="O249" s="77">
        <v>54875.85</v>
      </c>
      <c r="P249" s="77">
        <v>89.8</v>
      </c>
      <c r="Q249" s="77">
        <v>0</v>
      </c>
      <c r="R249" s="77">
        <v>49.2785133</v>
      </c>
      <c r="S249" s="78">
        <v>0</v>
      </c>
      <c r="T249" s="78">
        <v>3.8999999999999998E-3</v>
      </c>
      <c r="U249" s="78">
        <v>1E-3</v>
      </c>
    </row>
    <row r="250" spans="2:21">
      <c r="B250" s="79" t="s">
        <v>1024</v>
      </c>
      <c r="C250" s="16"/>
      <c r="D250" s="16"/>
      <c r="E250" s="16"/>
      <c r="F250" s="16"/>
      <c r="K250" s="81">
        <v>0</v>
      </c>
      <c r="N250" s="80">
        <v>0</v>
      </c>
      <c r="O250" s="81">
        <v>0</v>
      </c>
      <c r="Q250" s="81">
        <v>0</v>
      </c>
      <c r="R250" s="81">
        <v>0</v>
      </c>
      <c r="T250" s="80">
        <v>0</v>
      </c>
      <c r="U250" s="80">
        <v>0</v>
      </c>
    </row>
    <row r="251" spans="2:21">
      <c r="B251" t="s">
        <v>213</v>
      </c>
      <c r="C251" t="s">
        <v>213</v>
      </c>
      <c r="D251" s="16"/>
      <c r="E251" s="16"/>
      <c r="F251" s="16"/>
      <c r="G251" t="s">
        <v>213</v>
      </c>
      <c r="H251" t="s">
        <v>213</v>
      </c>
      <c r="K251" s="77">
        <v>0</v>
      </c>
      <c r="L251" t="s">
        <v>213</v>
      </c>
      <c r="M251" s="78">
        <v>0</v>
      </c>
      <c r="N251" s="78">
        <v>0</v>
      </c>
      <c r="O251" s="77">
        <v>0</v>
      </c>
      <c r="P251" s="77">
        <v>0</v>
      </c>
      <c r="R251" s="77">
        <v>0</v>
      </c>
      <c r="S251" s="78">
        <v>0</v>
      </c>
      <c r="T251" s="78">
        <v>0</v>
      </c>
      <c r="U251" s="78">
        <v>0</v>
      </c>
    </row>
    <row r="252" spans="2:21">
      <c r="B252" s="79" t="s">
        <v>228</v>
      </c>
      <c r="C252" s="16"/>
      <c r="D252" s="16"/>
      <c r="E252" s="16"/>
      <c r="F252" s="16"/>
      <c r="K252" s="81">
        <v>5.25</v>
      </c>
      <c r="N252" s="80">
        <v>6.9900000000000004E-2</v>
      </c>
      <c r="O252" s="81">
        <v>764382.28</v>
      </c>
      <c r="Q252" s="81">
        <v>0</v>
      </c>
      <c r="R252" s="81">
        <v>2582.9881719131417</v>
      </c>
      <c r="T252" s="80">
        <v>0.20219999999999999</v>
      </c>
      <c r="U252" s="80">
        <v>5.4899999999999997E-2</v>
      </c>
    </row>
    <row r="253" spans="2:21">
      <c r="B253" s="79" t="s">
        <v>356</v>
      </c>
      <c r="C253" s="16"/>
      <c r="D253" s="16"/>
      <c r="E253" s="16"/>
      <c r="F253" s="16"/>
      <c r="K253" s="81">
        <v>5.58</v>
      </c>
      <c r="N253" s="80">
        <v>6.83E-2</v>
      </c>
      <c r="O253" s="81">
        <v>123712.21</v>
      </c>
      <c r="Q253" s="81">
        <v>0</v>
      </c>
      <c r="R253" s="81">
        <v>416.76199114886361</v>
      </c>
      <c r="T253" s="80">
        <v>3.2599999999999997E-2</v>
      </c>
      <c r="U253" s="80">
        <v>8.8999999999999999E-3</v>
      </c>
    </row>
    <row r="254" spans="2:21">
      <c r="B254" t="s">
        <v>1025</v>
      </c>
      <c r="C254" t="s">
        <v>1026</v>
      </c>
      <c r="D254" t="s">
        <v>123</v>
      </c>
      <c r="E254" t="s">
        <v>1027</v>
      </c>
      <c r="F254" t="s">
        <v>393</v>
      </c>
      <c r="G254" t="s">
        <v>361</v>
      </c>
      <c r="H254" t="s">
        <v>1028</v>
      </c>
      <c r="I254" t="s">
        <v>216</v>
      </c>
      <c r="J254" t="s">
        <v>329</v>
      </c>
      <c r="K254" s="77">
        <v>3.33</v>
      </c>
      <c r="L254" t="s">
        <v>106</v>
      </c>
      <c r="M254" s="78">
        <v>3.2599999999999997E-2</v>
      </c>
      <c r="N254" s="78">
        <v>8.6999999999999994E-2</v>
      </c>
      <c r="O254" s="77">
        <v>14129.89</v>
      </c>
      <c r="P254" s="77">
        <v>83.735875345101761</v>
      </c>
      <c r="Q254" s="77">
        <v>0</v>
      </c>
      <c r="R254" s="77">
        <v>42.428788457404799</v>
      </c>
      <c r="S254" s="78">
        <v>0</v>
      </c>
      <c r="T254" s="78">
        <v>3.3E-3</v>
      </c>
      <c r="U254" s="78">
        <v>8.9999999999999998E-4</v>
      </c>
    </row>
    <row r="255" spans="2:21">
      <c r="B255" t="s">
        <v>1029</v>
      </c>
      <c r="C255" t="s">
        <v>1030</v>
      </c>
      <c r="D255" t="s">
        <v>123</v>
      </c>
      <c r="E255" t="s">
        <v>1027</v>
      </c>
      <c r="F255" t="s">
        <v>402</v>
      </c>
      <c r="G255" t="s">
        <v>403</v>
      </c>
      <c r="H255" t="s">
        <v>1028</v>
      </c>
      <c r="I255" t="s">
        <v>216</v>
      </c>
      <c r="J255" t="s">
        <v>312</v>
      </c>
      <c r="K255" s="77">
        <v>7.49</v>
      </c>
      <c r="L255" t="s">
        <v>106</v>
      </c>
      <c r="M255" s="78">
        <v>3.7499999999999999E-2</v>
      </c>
      <c r="N255" s="78">
        <v>5.5899999999999998E-2</v>
      </c>
      <c r="O255" s="77">
        <v>11018.31</v>
      </c>
      <c r="P255" s="77">
        <v>86.697832936266991</v>
      </c>
      <c r="Q255" s="77">
        <v>0</v>
      </c>
      <c r="R255" s="77">
        <v>34.255752682373199</v>
      </c>
      <c r="S255" s="78">
        <v>0</v>
      </c>
      <c r="T255" s="78">
        <v>2.7000000000000001E-3</v>
      </c>
      <c r="U255" s="78">
        <v>6.9999999999999999E-4</v>
      </c>
    </row>
    <row r="256" spans="2:21">
      <c r="B256" t="s">
        <v>1031</v>
      </c>
      <c r="C256" t="s">
        <v>1032</v>
      </c>
      <c r="D256" t="s">
        <v>123</v>
      </c>
      <c r="E256" t="s">
        <v>1027</v>
      </c>
      <c r="F256" t="s">
        <v>540</v>
      </c>
      <c r="G256" t="s">
        <v>361</v>
      </c>
      <c r="H256" t="s">
        <v>1028</v>
      </c>
      <c r="I256" t="s">
        <v>216</v>
      </c>
      <c r="J256" t="s">
        <v>445</v>
      </c>
      <c r="K256" s="77">
        <v>2.69</v>
      </c>
      <c r="L256" t="s">
        <v>106</v>
      </c>
      <c r="M256" s="78">
        <v>3.2800000000000003E-2</v>
      </c>
      <c r="N256" s="78">
        <v>8.4500000000000006E-2</v>
      </c>
      <c r="O256" s="77">
        <v>20000.71</v>
      </c>
      <c r="P256" s="77">
        <v>87.061930799956599</v>
      </c>
      <c r="Q256" s="77">
        <v>0</v>
      </c>
      <c r="R256" s="77">
        <v>62.443033418724198</v>
      </c>
      <c r="S256" s="78">
        <v>0</v>
      </c>
      <c r="T256" s="78">
        <v>4.8999999999999998E-3</v>
      </c>
      <c r="U256" s="78">
        <v>1.2999999999999999E-3</v>
      </c>
    </row>
    <row r="257" spans="2:21">
      <c r="B257" t="s">
        <v>1033</v>
      </c>
      <c r="C257" t="s">
        <v>1034</v>
      </c>
      <c r="D257" t="s">
        <v>123</v>
      </c>
      <c r="E257" t="s">
        <v>1027</v>
      </c>
      <c r="F257" t="s">
        <v>1035</v>
      </c>
      <c r="G257" t="s">
        <v>361</v>
      </c>
      <c r="H257" t="s">
        <v>1028</v>
      </c>
      <c r="I257" t="s">
        <v>216</v>
      </c>
      <c r="J257" t="s">
        <v>275</v>
      </c>
      <c r="K257" s="77">
        <v>4.42</v>
      </c>
      <c r="L257" t="s">
        <v>106</v>
      </c>
      <c r="M257" s="78">
        <v>7.1300000000000002E-2</v>
      </c>
      <c r="N257" s="78">
        <v>7.7399999999999997E-2</v>
      </c>
      <c r="O257" s="77">
        <v>11424.17</v>
      </c>
      <c r="P257" s="77">
        <v>98.25679986117153</v>
      </c>
      <c r="Q257" s="77">
        <v>0</v>
      </c>
      <c r="R257" s="77">
        <v>40.2529355357822</v>
      </c>
      <c r="S257" s="78">
        <v>0</v>
      </c>
      <c r="T257" s="78">
        <v>3.2000000000000002E-3</v>
      </c>
      <c r="U257" s="78">
        <v>8.9999999999999998E-4</v>
      </c>
    </row>
    <row r="258" spans="2:21">
      <c r="B258" t="s">
        <v>1036</v>
      </c>
      <c r="C258" t="s">
        <v>1037</v>
      </c>
      <c r="D258" t="s">
        <v>123</v>
      </c>
      <c r="E258" t="s">
        <v>1027</v>
      </c>
      <c r="F258" t="s">
        <v>823</v>
      </c>
      <c r="G258" t="s">
        <v>588</v>
      </c>
      <c r="H258" t="s">
        <v>1038</v>
      </c>
      <c r="I258" t="s">
        <v>216</v>
      </c>
      <c r="J258" t="s">
        <v>709</v>
      </c>
      <c r="K258" s="77">
        <v>9.6999999999999993</v>
      </c>
      <c r="L258" t="s">
        <v>106</v>
      </c>
      <c r="M258" s="78">
        <v>6.3799999999999996E-2</v>
      </c>
      <c r="N258" s="78">
        <v>6.4699999999999994E-2</v>
      </c>
      <c r="O258" s="77">
        <v>28590.48</v>
      </c>
      <c r="P258" s="77">
        <v>99.731000000000193</v>
      </c>
      <c r="Q258" s="77">
        <v>0</v>
      </c>
      <c r="R258" s="77">
        <v>102.249667789157</v>
      </c>
      <c r="S258" s="78">
        <v>0</v>
      </c>
      <c r="T258" s="78">
        <v>8.0000000000000002E-3</v>
      </c>
      <c r="U258" s="78">
        <v>2.2000000000000001E-3</v>
      </c>
    </row>
    <row r="259" spans="2:21">
      <c r="B259" t="s">
        <v>1039</v>
      </c>
      <c r="C259" t="s">
        <v>1040</v>
      </c>
      <c r="D259" t="s">
        <v>123</v>
      </c>
      <c r="E259" t="s">
        <v>1027</v>
      </c>
      <c r="F259" t="s">
        <v>1041</v>
      </c>
      <c r="G259" t="s">
        <v>361</v>
      </c>
      <c r="H259" t="s">
        <v>1038</v>
      </c>
      <c r="I259" t="s">
        <v>216</v>
      </c>
      <c r="J259" t="s">
        <v>584</v>
      </c>
      <c r="K259" s="77">
        <v>2.88</v>
      </c>
      <c r="L259" t="s">
        <v>106</v>
      </c>
      <c r="M259" s="78">
        <v>3.0800000000000001E-2</v>
      </c>
      <c r="N259" s="78">
        <v>8.7499999999999994E-2</v>
      </c>
      <c r="O259" s="77">
        <v>16047.95</v>
      </c>
      <c r="P259" s="77">
        <v>86.143669238126989</v>
      </c>
      <c r="Q259" s="77">
        <v>0</v>
      </c>
      <c r="R259" s="77">
        <v>49.573914581455</v>
      </c>
      <c r="S259" s="78">
        <v>0</v>
      </c>
      <c r="T259" s="78">
        <v>3.8999999999999998E-3</v>
      </c>
      <c r="U259" s="78">
        <v>1.1000000000000001E-3</v>
      </c>
    </row>
    <row r="260" spans="2:21">
      <c r="B260" t="s">
        <v>1042</v>
      </c>
      <c r="C260" t="s">
        <v>1043</v>
      </c>
      <c r="D260" t="s">
        <v>123</v>
      </c>
      <c r="E260" t="s">
        <v>1027</v>
      </c>
      <c r="F260" t="s">
        <v>1044</v>
      </c>
      <c r="G260" t="s">
        <v>1045</v>
      </c>
      <c r="H260" t="s">
        <v>797</v>
      </c>
      <c r="I260" t="s">
        <v>216</v>
      </c>
      <c r="J260" t="s">
        <v>367</v>
      </c>
      <c r="K260" s="77">
        <v>5.96</v>
      </c>
      <c r="L260" t="s">
        <v>110</v>
      </c>
      <c r="M260" s="78">
        <v>4.3799999999999999E-2</v>
      </c>
      <c r="N260" s="78">
        <v>7.1199999999999999E-2</v>
      </c>
      <c r="O260" s="77">
        <v>7215.26</v>
      </c>
      <c r="P260" s="77">
        <v>86.066541854347733</v>
      </c>
      <c r="Q260" s="77">
        <v>0</v>
      </c>
      <c r="R260" s="77">
        <v>24.195108880302399</v>
      </c>
      <c r="S260" s="78">
        <v>0</v>
      </c>
      <c r="T260" s="78">
        <v>1.9E-3</v>
      </c>
      <c r="U260" s="78">
        <v>5.0000000000000001E-4</v>
      </c>
    </row>
    <row r="261" spans="2:21">
      <c r="B261" t="s">
        <v>1046</v>
      </c>
      <c r="C261" t="s">
        <v>1047</v>
      </c>
      <c r="D261" t="s">
        <v>123</v>
      </c>
      <c r="E261" t="s">
        <v>1027</v>
      </c>
      <c r="F261" t="s">
        <v>1048</v>
      </c>
      <c r="G261" t="s">
        <v>1045</v>
      </c>
      <c r="H261" t="s">
        <v>797</v>
      </c>
      <c r="I261" t="s">
        <v>216</v>
      </c>
      <c r="J261" t="s">
        <v>281</v>
      </c>
      <c r="K261" s="77">
        <v>5.07</v>
      </c>
      <c r="L261" t="s">
        <v>110</v>
      </c>
      <c r="M261" s="78">
        <v>7.3800000000000004E-2</v>
      </c>
      <c r="N261" s="78">
        <v>7.0499999999999993E-2</v>
      </c>
      <c r="O261" s="77">
        <v>6163.04</v>
      </c>
      <c r="P261" s="77">
        <v>101.44520814403282</v>
      </c>
      <c r="Q261" s="77">
        <v>0</v>
      </c>
      <c r="R261" s="77">
        <v>24.359466135127199</v>
      </c>
      <c r="S261" s="78">
        <v>0</v>
      </c>
      <c r="T261" s="78">
        <v>1.9E-3</v>
      </c>
      <c r="U261" s="78">
        <v>5.0000000000000001E-4</v>
      </c>
    </row>
    <row r="262" spans="2:21">
      <c r="B262" t="s">
        <v>1049</v>
      </c>
      <c r="C262" t="s">
        <v>1050</v>
      </c>
      <c r="D262" t="s">
        <v>123</v>
      </c>
      <c r="E262" t="s">
        <v>1027</v>
      </c>
      <c r="F262" t="s">
        <v>1048</v>
      </c>
      <c r="G262" t="s">
        <v>1045</v>
      </c>
      <c r="H262" t="s">
        <v>797</v>
      </c>
      <c r="I262" t="s">
        <v>216</v>
      </c>
      <c r="J262" t="s">
        <v>281</v>
      </c>
      <c r="K262" s="77">
        <v>6.17</v>
      </c>
      <c r="L262" t="s">
        <v>106</v>
      </c>
      <c r="M262" s="78">
        <v>8.1299999999999997E-2</v>
      </c>
      <c r="N262" s="78">
        <v>7.2700000000000001E-2</v>
      </c>
      <c r="O262" s="77">
        <v>5712.08</v>
      </c>
      <c r="P262" s="77">
        <v>104.63695869805746</v>
      </c>
      <c r="Q262" s="77">
        <v>0</v>
      </c>
      <c r="R262" s="77">
        <v>21.4333311903744</v>
      </c>
      <c r="S262" s="78">
        <v>0</v>
      </c>
      <c r="T262" s="78">
        <v>1.6999999999999999E-3</v>
      </c>
      <c r="U262" s="78">
        <v>5.0000000000000001E-4</v>
      </c>
    </row>
    <row r="263" spans="2:21">
      <c r="B263" t="s">
        <v>1051</v>
      </c>
      <c r="C263" t="s">
        <v>1052</v>
      </c>
      <c r="D263" t="s">
        <v>123</v>
      </c>
      <c r="E263" t="s">
        <v>1027</v>
      </c>
      <c r="F263" t="s">
        <v>1053</v>
      </c>
      <c r="G263" t="s">
        <v>1054</v>
      </c>
      <c r="H263" t="s">
        <v>213</v>
      </c>
      <c r="I263" t="s">
        <v>214</v>
      </c>
      <c r="J263" t="s">
        <v>254</v>
      </c>
      <c r="K263" s="77">
        <v>3.03</v>
      </c>
      <c r="L263" t="s">
        <v>106</v>
      </c>
      <c r="M263" s="78">
        <v>0</v>
      </c>
      <c r="N263" s="78">
        <v>-9.4399999999999998E-2</v>
      </c>
      <c r="O263" s="77">
        <v>3410.32</v>
      </c>
      <c r="P263" s="77">
        <v>127.316</v>
      </c>
      <c r="Q263" s="77">
        <v>0</v>
      </c>
      <c r="R263" s="77">
        <v>15.569992478163201</v>
      </c>
      <c r="S263" s="78">
        <v>0</v>
      </c>
      <c r="T263" s="78">
        <v>1.1999999999999999E-3</v>
      </c>
      <c r="U263" s="78">
        <v>2.9999999999999997E-4</v>
      </c>
    </row>
    <row r="264" spans="2:21">
      <c r="B264" s="79" t="s">
        <v>357</v>
      </c>
      <c r="C264" s="16"/>
      <c r="D264" s="16"/>
      <c r="E264" s="16"/>
      <c r="F264" s="16"/>
      <c r="K264" s="81">
        <v>5.19</v>
      </c>
      <c r="N264" s="80">
        <v>7.0199999999999999E-2</v>
      </c>
      <c r="O264" s="81">
        <v>640670.06999999995</v>
      </c>
      <c r="Q264" s="81">
        <v>0</v>
      </c>
      <c r="R264" s="81">
        <v>2166.2261807642785</v>
      </c>
      <c r="T264" s="80">
        <v>0.1696</v>
      </c>
      <c r="U264" s="80">
        <v>4.5999999999999999E-2</v>
      </c>
    </row>
    <row r="265" spans="2:21">
      <c r="B265" t="s">
        <v>1055</v>
      </c>
      <c r="C265" t="s">
        <v>1056</v>
      </c>
      <c r="D265" t="s">
        <v>123</v>
      </c>
      <c r="E265" t="s">
        <v>1027</v>
      </c>
      <c r="F265" t="s">
        <v>1057</v>
      </c>
      <c r="G265" t="s">
        <v>1058</v>
      </c>
      <c r="H265" t="s">
        <v>1059</v>
      </c>
      <c r="I265" t="s">
        <v>347</v>
      </c>
      <c r="J265" t="s">
        <v>284</v>
      </c>
      <c r="K265" s="77">
        <v>7.52</v>
      </c>
      <c r="L265" t="s">
        <v>110</v>
      </c>
      <c r="M265" s="78">
        <v>4.2500000000000003E-2</v>
      </c>
      <c r="N265" s="78">
        <v>5.33E-2</v>
      </c>
      <c r="O265" s="77">
        <v>6012.72</v>
      </c>
      <c r="P265" s="77">
        <v>94.219016325390257</v>
      </c>
      <c r="Q265" s="77">
        <v>0</v>
      </c>
      <c r="R265" s="77">
        <v>22.072462512334099</v>
      </c>
      <c r="S265" s="78">
        <v>0</v>
      </c>
      <c r="T265" s="78">
        <v>1.6999999999999999E-3</v>
      </c>
      <c r="U265" s="78">
        <v>5.0000000000000001E-4</v>
      </c>
    </row>
    <row r="266" spans="2:21">
      <c r="B266" t="s">
        <v>1060</v>
      </c>
      <c r="C266" t="s">
        <v>1061</v>
      </c>
      <c r="D266" t="s">
        <v>123</v>
      </c>
      <c r="E266" t="s">
        <v>1027</v>
      </c>
      <c r="F266" t="s">
        <v>1062</v>
      </c>
      <c r="G266" t="s">
        <v>1063</v>
      </c>
      <c r="H266" t="s">
        <v>951</v>
      </c>
      <c r="I266" t="s">
        <v>216</v>
      </c>
      <c r="J266" t="s">
        <v>818</v>
      </c>
      <c r="K266" s="77">
        <v>3.88</v>
      </c>
      <c r="L266" t="s">
        <v>106</v>
      </c>
      <c r="M266" s="78">
        <v>4.2500000000000003E-2</v>
      </c>
      <c r="N266" s="78">
        <v>6.0499999999999998E-2</v>
      </c>
      <c r="O266" s="77">
        <v>2063.39</v>
      </c>
      <c r="P266" s="77">
        <v>93.670685764688201</v>
      </c>
      <c r="Q266" s="77">
        <v>0</v>
      </c>
      <c r="R266" s="77">
        <v>6.930990544918</v>
      </c>
      <c r="S266" s="78">
        <v>0</v>
      </c>
      <c r="T266" s="78">
        <v>5.0000000000000001E-4</v>
      </c>
      <c r="U266" s="78">
        <v>1E-4</v>
      </c>
    </row>
    <row r="267" spans="2:21">
      <c r="B267" t="s">
        <v>1064</v>
      </c>
      <c r="C267" t="s">
        <v>1065</v>
      </c>
      <c r="D267" t="s">
        <v>123</v>
      </c>
      <c r="E267" t="s">
        <v>1027</v>
      </c>
      <c r="F267" t="s">
        <v>1066</v>
      </c>
      <c r="G267" t="s">
        <v>1067</v>
      </c>
      <c r="H267" t="s">
        <v>1059</v>
      </c>
      <c r="I267" t="s">
        <v>347</v>
      </c>
      <c r="J267" t="s">
        <v>709</v>
      </c>
      <c r="K267" s="77">
        <v>1.39</v>
      </c>
      <c r="L267" t="s">
        <v>106</v>
      </c>
      <c r="M267" s="78">
        <v>4.4999999999999998E-2</v>
      </c>
      <c r="N267" s="78">
        <v>8.6800000000000002E-2</v>
      </c>
      <c r="O267" s="77">
        <v>3.91</v>
      </c>
      <c r="P267" s="77">
        <v>94.220491048593345</v>
      </c>
      <c r="Q267" s="77">
        <v>0</v>
      </c>
      <c r="R267" s="77">
        <v>1.32109000232E-2</v>
      </c>
      <c r="S267" s="78">
        <v>0</v>
      </c>
      <c r="T267" s="78">
        <v>0</v>
      </c>
      <c r="U267" s="78">
        <v>0</v>
      </c>
    </row>
    <row r="268" spans="2:21">
      <c r="B268" t="s">
        <v>1068</v>
      </c>
      <c r="C268" t="s">
        <v>1069</v>
      </c>
      <c r="D268" t="s">
        <v>123</v>
      </c>
      <c r="E268" t="s">
        <v>1027</v>
      </c>
      <c r="F268" t="s">
        <v>1070</v>
      </c>
      <c r="G268" t="s">
        <v>1071</v>
      </c>
      <c r="H268" t="s">
        <v>951</v>
      </c>
      <c r="I268" t="s">
        <v>216</v>
      </c>
      <c r="J268" t="s">
        <v>254</v>
      </c>
      <c r="K268" s="77">
        <v>6.87</v>
      </c>
      <c r="L268" t="s">
        <v>106</v>
      </c>
      <c r="M268" s="78">
        <v>0.03</v>
      </c>
      <c r="N268" s="78">
        <v>6.9199999999999998E-2</v>
      </c>
      <c r="O268" s="77">
        <v>11123.53</v>
      </c>
      <c r="P268" s="77">
        <v>78.304666269610451</v>
      </c>
      <c r="Q268" s="77">
        <v>0</v>
      </c>
      <c r="R268" s="77">
        <v>31.234931555425401</v>
      </c>
      <c r="S268" s="78">
        <v>0</v>
      </c>
      <c r="T268" s="78">
        <v>2.3999999999999998E-3</v>
      </c>
      <c r="U268" s="78">
        <v>6.9999999999999999E-4</v>
      </c>
    </row>
    <row r="269" spans="2:21">
      <c r="B269" t="s">
        <v>1072</v>
      </c>
      <c r="C269" t="s">
        <v>1073</v>
      </c>
      <c r="D269" t="s">
        <v>123</v>
      </c>
      <c r="E269" t="s">
        <v>1027</v>
      </c>
      <c r="F269" t="s">
        <v>1074</v>
      </c>
      <c r="G269" t="s">
        <v>1058</v>
      </c>
      <c r="H269" t="s">
        <v>1059</v>
      </c>
      <c r="I269" t="s">
        <v>347</v>
      </c>
      <c r="J269" t="s">
        <v>367</v>
      </c>
      <c r="K269" s="77">
        <v>7.42</v>
      </c>
      <c r="L269" t="s">
        <v>106</v>
      </c>
      <c r="M269" s="78">
        <v>3.5000000000000003E-2</v>
      </c>
      <c r="N269" s="78">
        <v>7.0999999999999994E-2</v>
      </c>
      <c r="O269" s="77">
        <v>4509.54</v>
      </c>
      <c r="P269" s="77">
        <v>79.038888445384671</v>
      </c>
      <c r="Q269" s="77">
        <v>0</v>
      </c>
      <c r="R269" s="77">
        <v>12.78154497994</v>
      </c>
      <c r="S269" s="78">
        <v>0</v>
      </c>
      <c r="T269" s="78">
        <v>1E-3</v>
      </c>
      <c r="U269" s="78">
        <v>2.9999999999999997E-4</v>
      </c>
    </row>
    <row r="270" spans="2:21">
      <c r="B270" t="s">
        <v>1075</v>
      </c>
      <c r="C270" t="s">
        <v>1076</v>
      </c>
      <c r="D270" t="s">
        <v>123</v>
      </c>
      <c r="E270" t="s">
        <v>1027</v>
      </c>
      <c r="F270" t="s">
        <v>1077</v>
      </c>
      <c r="G270" t="s">
        <v>796</v>
      </c>
      <c r="H270" t="s">
        <v>770</v>
      </c>
      <c r="I270" t="s">
        <v>216</v>
      </c>
      <c r="J270" t="s">
        <v>417</v>
      </c>
      <c r="K270" s="77">
        <v>3.89</v>
      </c>
      <c r="L270" t="s">
        <v>106</v>
      </c>
      <c r="M270" s="78">
        <v>5.5500000000000001E-2</v>
      </c>
      <c r="N270" s="78">
        <v>0.06</v>
      </c>
      <c r="O270" s="77">
        <v>2104.4499999999998</v>
      </c>
      <c r="P270" s="77">
        <v>98.657142673857777</v>
      </c>
      <c r="Q270" s="77">
        <v>0</v>
      </c>
      <c r="R270" s="77">
        <v>7.4452181970540003</v>
      </c>
      <c r="S270" s="78">
        <v>0</v>
      </c>
      <c r="T270" s="78">
        <v>5.9999999999999995E-4</v>
      </c>
      <c r="U270" s="78">
        <v>2.0000000000000001E-4</v>
      </c>
    </row>
    <row r="271" spans="2:21">
      <c r="B271" t="s">
        <v>1078</v>
      </c>
      <c r="C271" t="s">
        <v>1079</v>
      </c>
      <c r="D271" t="s">
        <v>123</v>
      </c>
      <c r="E271" t="s">
        <v>1027</v>
      </c>
      <c r="F271" t="s">
        <v>1080</v>
      </c>
      <c r="G271" t="s">
        <v>1058</v>
      </c>
      <c r="H271" t="s">
        <v>770</v>
      </c>
      <c r="I271" t="s">
        <v>216</v>
      </c>
      <c r="J271" t="s">
        <v>284</v>
      </c>
      <c r="K271" s="77">
        <v>7.86</v>
      </c>
      <c r="L271" t="s">
        <v>110</v>
      </c>
      <c r="M271" s="78">
        <v>4.2500000000000003E-2</v>
      </c>
      <c r="N271" s="78">
        <v>5.45E-2</v>
      </c>
      <c r="O271" s="77">
        <v>12025.44</v>
      </c>
      <c r="P271" s="77">
        <v>90.313876302239294</v>
      </c>
      <c r="Q271" s="77">
        <v>0</v>
      </c>
      <c r="R271" s="77">
        <v>42.315229489135703</v>
      </c>
      <c r="S271" s="78">
        <v>0</v>
      </c>
      <c r="T271" s="78">
        <v>3.3E-3</v>
      </c>
      <c r="U271" s="78">
        <v>8.9999999999999998E-4</v>
      </c>
    </row>
    <row r="272" spans="2:21">
      <c r="B272" t="s">
        <v>1081</v>
      </c>
      <c r="C272" t="s">
        <v>1082</v>
      </c>
      <c r="D272" t="s">
        <v>123</v>
      </c>
      <c r="E272" t="s">
        <v>1027</v>
      </c>
      <c r="F272" t="s">
        <v>1083</v>
      </c>
      <c r="G272" t="s">
        <v>1084</v>
      </c>
      <c r="H272" t="s">
        <v>1085</v>
      </c>
      <c r="I272" t="s">
        <v>347</v>
      </c>
      <c r="J272" t="s">
        <v>619</v>
      </c>
      <c r="K272" s="77">
        <v>3.99</v>
      </c>
      <c r="L272" t="s">
        <v>113</v>
      </c>
      <c r="M272" s="78">
        <v>4.6300000000000001E-2</v>
      </c>
      <c r="N272" s="78">
        <v>6.5600000000000006E-2</v>
      </c>
      <c r="O272" s="77">
        <v>9019.08</v>
      </c>
      <c r="P272" s="77">
        <v>92.69834670942052</v>
      </c>
      <c r="Q272" s="77">
        <v>0</v>
      </c>
      <c r="R272" s="77">
        <v>37.005413509828102</v>
      </c>
      <c r="S272" s="78">
        <v>0</v>
      </c>
      <c r="T272" s="78">
        <v>2.8999999999999998E-3</v>
      </c>
      <c r="U272" s="78">
        <v>8.0000000000000004E-4</v>
      </c>
    </row>
    <row r="273" spans="2:21">
      <c r="B273" t="s">
        <v>1086</v>
      </c>
      <c r="C273" t="s">
        <v>1087</v>
      </c>
      <c r="D273" t="s">
        <v>123</v>
      </c>
      <c r="E273" t="s">
        <v>1027</v>
      </c>
      <c r="F273" t="s">
        <v>1088</v>
      </c>
      <c r="G273" t="s">
        <v>1058</v>
      </c>
      <c r="H273" t="s">
        <v>1089</v>
      </c>
      <c r="I273" t="s">
        <v>347</v>
      </c>
      <c r="J273" t="s">
        <v>1090</v>
      </c>
      <c r="K273" s="77">
        <v>4.0999999999999996</v>
      </c>
      <c r="L273" t="s">
        <v>106</v>
      </c>
      <c r="M273" s="78">
        <v>3.2000000000000001E-2</v>
      </c>
      <c r="N273" s="78">
        <v>0.1176</v>
      </c>
      <c r="O273" s="77">
        <v>9620.35</v>
      </c>
      <c r="P273" s="77">
        <v>73.010332986845597</v>
      </c>
      <c r="Q273" s="77">
        <v>0</v>
      </c>
      <c r="R273" s="77">
        <v>25.187524556227</v>
      </c>
      <c r="S273" s="78">
        <v>0</v>
      </c>
      <c r="T273" s="78">
        <v>2E-3</v>
      </c>
      <c r="U273" s="78">
        <v>5.0000000000000001E-4</v>
      </c>
    </row>
    <row r="274" spans="2:21">
      <c r="B274" t="s">
        <v>1091</v>
      </c>
      <c r="C274" t="s">
        <v>1092</v>
      </c>
      <c r="D274" t="s">
        <v>123</v>
      </c>
      <c r="E274" t="s">
        <v>1027</v>
      </c>
      <c r="F274" t="s">
        <v>1077</v>
      </c>
      <c r="G274" t="s">
        <v>796</v>
      </c>
      <c r="H274" t="s">
        <v>1093</v>
      </c>
      <c r="I274" t="s">
        <v>216</v>
      </c>
      <c r="J274" t="s">
        <v>275</v>
      </c>
      <c r="K274" s="77">
        <v>7.17</v>
      </c>
      <c r="L274" t="s">
        <v>106</v>
      </c>
      <c r="M274" s="78">
        <v>6.7400000000000002E-2</v>
      </c>
      <c r="N274" s="78">
        <v>6.1600000000000002E-2</v>
      </c>
      <c r="O274" s="77">
        <v>4509.54</v>
      </c>
      <c r="P274" s="77">
        <v>105.34951105434257</v>
      </c>
      <c r="Q274" s="77">
        <v>0</v>
      </c>
      <c r="R274" s="77">
        <v>17.0362911301088</v>
      </c>
      <c r="S274" s="78">
        <v>0</v>
      </c>
      <c r="T274" s="78">
        <v>1.2999999999999999E-3</v>
      </c>
      <c r="U274" s="78">
        <v>4.0000000000000002E-4</v>
      </c>
    </row>
    <row r="275" spans="2:21">
      <c r="B275" t="s">
        <v>1094</v>
      </c>
      <c r="C275" t="s">
        <v>1095</v>
      </c>
      <c r="D275" t="s">
        <v>123</v>
      </c>
      <c r="E275" t="s">
        <v>1027</v>
      </c>
      <c r="F275" t="s">
        <v>1096</v>
      </c>
      <c r="G275" t="s">
        <v>796</v>
      </c>
      <c r="H275" t="s">
        <v>1093</v>
      </c>
      <c r="I275" t="s">
        <v>216</v>
      </c>
      <c r="J275" t="s">
        <v>514</v>
      </c>
      <c r="K275" s="77">
        <v>5.57</v>
      </c>
      <c r="L275" t="s">
        <v>106</v>
      </c>
      <c r="M275" s="78">
        <v>3.9300000000000002E-2</v>
      </c>
      <c r="N275" s="78">
        <v>6.3600000000000004E-2</v>
      </c>
      <c r="O275" s="77">
        <v>9364.81</v>
      </c>
      <c r="P275" s="77">
        <v>87.696649801757857</v>
      </c>
      <c r="Q275" s="77">
        <v>0</v>
      </c>
      <c r="R275" s="77">
        <v>29.450471924255801</v>
      </c>
      <c r="S275" s="78">
        <v>0</v>
      </c>
      <c r="T275" s="78">
        <v>2.3E-3</v>
      </c>
      <c r="U275" s="78">
        <v>5.9999999999999995E-4</v>
      </c>
    </row>
    <row r="276" spans="2:21">
      <c r="B276" t="s">
        <v>1097</v>
      </c>
      <c r="C276" t="s">
        <v>1098</v>
      </c>
      <c r="D276" t="s">
        <v>123</v>
      </c>
      <c r="E276" t="s">
        <v>1027</v>
      </c>
      <c r="F276" t="s">
        <v>1099</v>
      </c>
      <c r="G276" t="s">
        <v>1058</v>
      </c>
      <c r="H276" t="s">
        <v>1089</v>
      </c>
      <c r="I276" t="s">
        <v>347</v>
      </c>
      <c r="J276" t="s">
        <v>417</v>
      </c>
      <c r="K276" s="77">
        <v>7.06</v>
      </c>
      <c r="L276" t="s">
        <v>106</v>
      </c>
      <c r="M276" s="78">
        <v>0.06</v>
      </c>
      <c r="N276" s="78">
        <v>6.9099999999999995E-2</v>
      </c>
      <c r="O276" s="77">
        <v>7515.9</v>
      </c>
      <c r="P276" s="77">
        <v>93.388712037147911</v>
      </c>
      <c r="Q276" s="77">
        <v>0</v>
      </c>
      <c r="R276" s="77">
        <v>25.170141917887999</v>
      </c>
      <c r="S276" s="78">
        <v>0</v>
      </c>
      <c r="T276" s="78">
        <v>2E-3</v>
      </c>
      <c r="U276" s="78">
        <v>5.0000000000000001E-4</v>
      </c>
    </row>
    <row r="277" spans="2:21">
      <c r="B277" t="s">
        <v>1100</v>
      </c>
      <c r="C277" t="s">
        <v>1101</v>
      </c>
      <c r="D277" t="s">
        <v>123</v>
      </c>
      <c r="E277" t="s">
        <v>1027</v>
      </c>
      <c r="F277" t="s">
        <v>1102</v>
      </c>
      <c r="G277" t="s">
        <v>1071</v>
      </c>
      <c r="H277" t="s">
        <v>1093</v>
      </c>
      <c r="I277" t="s">
        <v>216</v>
      </c>
      <c r="J277" t="s">
        <v>254</v>
      </c>
      <c r="K277" s="77">
        <v>3.22</v>
      </c>
      <c r="L277" t="s">
        <v>106</v>
      </c>
      <c r="M277" s="78">
        <v>4.7500000000000001E-2</v>
      </c>
      <c r="N277" s="78">
        <v>7.9299999999999995E-2</v>
      </c>
      <c r="O277" s="77">
        <v>6914.63</v>
      </c>
      <c r="P277" s="77">
        <v>89.855166925779102</v>
      </c>
      <c r="Q277" s="77">
        <v>0</v>
      </c>
      <c r="R277" s="77">
        <v>22.280364251076801</v>
      </c>
      <c r="S277" s="78">
        <v>0</v>
      </c>
      <c r="T277" s="78">
        <v>1.6999999999999999E-3</v>
      </c>
      <c r="U277" s="78">
        <v>5.0000000000000001E-4</v>
      </c>
    </row>
    <row r="278" spans="2:21">
      <c r="B278" t="s">
        <v>1103</v>
      </c>
      <c r="C278" t="s">
        <v>1104</v>
      </c>
      <c r="D278" t="s">
        <v>123</v>
      </c>
      <c r="E278" t="s">
        <v>1027</v>
      </c>
      <c r="F278" t="s">
        <v>1102</v>
      </c>
      <c r="G278" t="s">
        <v>1071</v>
      </c>
      <c r="H278" t="s">
        <v>1093</v>
      </c>
      <c r="I278" t="s">
        <v>216</v>
      </c>
      <c r="J278" t="s">
        <v>254</v>
      </c>
      <c r="K278" s="77">
        <v>6.17</v>
      </c>
      <c r="L278" t="s">
        <v>106</v>
      </c>
      <c r="M278" s="78">
        <v>5.1299999999999998E-2</v>
      </c>
      <c r="N278" s="78">
        <v>7.7899999999999997E-2</v>
      </c>
      <c r="O278" s="77">
        <v>4945.46</v>
      </c>
      <c r="P278" s="77">
        <v>84.265415714615017</v>
      </c>
      <c r="Q278" s="77">
        <v>0</v>
      </c>
      <c r="R278" s="77">
        <v>14.943982366807999</v>
      </c>
      <c r="S278" s="78">
        <v>0</v>
      </c>
      <c r="T278" s="78">
        <v>1.1999999999999999E-3</v>
      </c>
      <c r="U278" s="78">
        <v>2.9999999999999997E-4</v>
      </c>
    </row>
    <row r="279" spans="2:21">
      <c r="B279" t="s">
        <v>1105</v>
      </c>
      <c r="C279" t="s">
        <v>1106</v>
      </c>
      <c r="D279" t="s">
        <v>123</v>
      </c>
      <c r="E279" t="s">
        <v>1027</v>
      </c>
      <c r="F279" t="s">
        <v>1107</v>
      </c>
      <c r="G279" t="s">
        <v>1058</v>
      </c>
      <c r="H279" t="s">
        <v>1093</v>
      </c>
      <c r="I279" t="s">
        <v>216</v>
      </c>
      <c r="J279" t="s">
        <v>709</v>
      </c>
      <c r="K279" s="77">
        <v>2.2000000000000002</v>
      </c>
      <c r="L279" t="s">
        <v>106</v>
      </c>
      <c r="M279" s="78">
        <v>5.7500000000000002E-2</v>
      </c>
      <c r="N279" s="78">
        <v>8.0500000000000002E-2</v>
      </c>
      <c r="O279" s="77">
        <v>2547.89</v>
      </c>
      <c r="P279" s="77">
        <v>98.020750122650512</v>
      </c>
      <c r="Q279" s="77">
        <v>0</v>
      </c>
      <c r="R279" s="77">
        <v>8.9558947526157997</v>
      </c>
      <c r="S279" s="78">
        <v>0</v>
      </c>
      <c r="T279" s="78">
        <v>6.9999999999999999E-4</v>
      </c>
      <c r="U279" s="78">
        <v>2.0000000000000001E-4</v>
      </c>
    </row>
    <row r="280" spans="2:21">
      <c r="B280" t="s">
        <v>1108</v>
      </c>
      <c r="C280" t="s">
        <v>1109</v>
      </c>
      <c r="D280" t="s">
        <v>123</v>
      </c>
      <c r="E280" t="s">
        <v>1027</v>
      </c>
      <c r="F280" t="s">
        <v>1110</v>
      </c>
      <c r="G280" t="s">
        <v>1111</v>
      </c>
      <c r="H280" t="s">
        <v>1112</v>
      </c>
      <c r="I280" t="s">
        <v>347</v>
      </c>
      <c r="J280" t="s">
        <v>790</v>
      </c>
      <c r="K280" s="77">
        <v>7.54</v>
      </c>
      <c r="L280" t="s">
        <v>106</v>
      </c>
      <c r="M280" s="78">
        <v>3.3000000000000002E-2</v>
      </c>
      <c r="N280" s="78">
        <v>5.8400000000000001E-2</v>
      </c>
      <c r="O280" s="77">
        <v>9019.08</v>
      </c>
      <c r="P280" s="77">
        <v>82.155999556495786</v>
      </c>
      <c r="Q280" s="77">
        <v>0</v>
      </c>
      <c r="R280" s="77">
        <v>26.571239154732801</v>
      </c>
      <c r="S280" s="78">
        <v>0</v>
      </c>
      <c r="T280" s="78">
        <v>2.0999999999999999E-3</v>
      </c>
      <c r="U280" s="78">
        <v>5.9999999999999995E-4</v>
      </c>
    </row>
    <row r="281" spans="2:21">
      <c r="B281" t="s">
        <v>1113</v>
      </c>
      <c r="C281" t="s">
        <v>1114</v>
      </c>
      <c r="D281" t="s">
        <v>123</v>
      </c>
      <c r="E281" t="s">
        <v>1027</v>
      </c>
      <c r="F281" t="s">
        <v>1115</v>
      </c>
      <c r="G281" t="s">
        <v>1058</v>
      </c>
      <c r="H281" t="s">
        <v>1112</v>
      </c>
      <c r="I281" t="s">
        <v>347</v>
      </c>
      <c r="J281" t="s">
        <v>678</v>
      </c>
      <c r="K281" s="77">
        <v>6.85</v>
      </c>
      <c r="L281" t="s">
        <v>110</v>
      </c>
      <c r="M281" s="78">
        <v>5.8000000000000003E-2</v>
      </c>
      <c r="N281" s="78">
        <v>5.3600000000000002E-2</v>
      </c>
      <c r="O281" s="77">
        <v>4509.54</v>
      </c>
      <c r="P281" s="77">
        <v>106.4727387272316</v>
      </c>
      <c r="Q281" s="77">
        <v>0</v>
      </c>
      <c r="R281" s="77">
        <v>18.707334456980401</v>
      </c>
      <c r="S281" s="78">
        <v>0</v>
      </c>
      <c r="T281" s="78">
        <v>1.5E-3</v>
      </c>
      <c r="U281" s="78">
        <v>4.0000000000000002E-4</v>
      </c>
    </row>
    <row r="282" spans="2:21">
      <c r="B282" t="s">
        <v>1116</v>
      </c>
      <c r="C282" t="s">
        <v>1117</v>
      </c>
      <c r="D282" t="s">
        <v>123</v>
      </c>
      <c r="E282" t="s">
        <v>1027</v>
      </c>
      <c r="F282" t="s">
        <v>1118</v>
      </c>
      <c r="G282" t="s">
        <v>1119</v>
      </c>
      <c r="H282" t="s">
        <v>1028</v>
      </c>
      <c r="I282" t="s">
        <v>216</v>
      </c>
      <c r="J282" t="s">
        <v>678</v>
      </c>
      <c r="K282" s="77">
        <v>7.59</v>
      </c>
      <c r="L282" t="s">
        <v>106</v>
      </c>
      <c r="M282" s="78">
        <v>5.5E-2</v>
      </c>
      <c r="N282" s="78">
        <v>5.6000000000000001E-2</v>
      </c>
      <c r="O282" s="77">
        <v>12025.44</v>
      </c>
      <c r="P282" s="77">
        <v>99.18483333333333</v>
      </c>
      <c r="Q282" s="77">
        <v>0</v>
      </c>
      <c r="R282" s="77">
        <v>42.771701661057598</v>
      </c>
      <c r="S282" s="78">
        <v>0</v>
      </c>
      <c r="T282" s="78">
        <v>3.3E-3</v>
      </c>
      <c r="U282" s="78">
        <v>8.9999999999999998E-4</v>
      </c>
    </row>
    <row r="283" spans="2:21">
      <c r="B283" t="s">
        <v>1120</v>
      </c>
      <c r="C283" t="s">
        <v>1121</v>
      </c>
      <c r="D283" t="s">
        <v>123</v>
      </c>
      <c r="E283" t="s">
        <v>1027</v>
      </c>
      <c r="F283" t="s">
        <v>1122</v>
      </c>
      <c r="G283" t="s">
        <v>796</v>
      </c>
      <c r="H283" t="s">
        <v>1112</v>
      </c>
      <c r="I283" t="s">
        <v>347</v>
      </c>
      <c r="J283" t="s">
        <v>339</v>
      </c>
      <c r="K283" s="77">
        <v>4.5999999999999996</v>
      </c>
      <c r="L283" t="s">
        <v>110</v>
      </c>
      <c r="M283" s="78">
        <v>4.1300000000000003E-2</v>
      </c>
      <c r="N283" s="78">
        <v>5.1999999999999998E-2</v>
      </c>
      <c r="O283" s="77">
        <v>8928.89</v>
      </c>
      <c r="P283" s="77">
        <v>96.583698175249111</v>
      </c>
      <c r="Q283" s="77">
        <v>0</v>
      </c>
      <c r="R283" s="77">
        <v>33.6002528169616</v>
      </c>
      <c r="S283" s="78">
        <v>0</v>
      </c>
      <c r="T283" s="78">
        <v>2.5999999999999999E-3</v>
      </c>
      <c r="U283" s="78">
        <v>6.9999999999999999E-4</v>
      </c>
    </row>
    <row r="284" spans="2:21">
      <c r="B284" t="s">
        <v>1123</v>
      </c>
      <c r="C284" t="s">
        <v>1124</v>
      </c>
      <c r="D284" t="s">
        <v>123</v>
      </c>
      <c r="E284" t="s">
        <v>1027</v>
      </c>
      <c r="F284" t="s">
        <v>1125</v>
      </c>
      <c r="G284" t="s">
        <v>1126</v>
      </c>
      <c r="H284" t="s">
        <v>1112</v>
      </c>
      <c r="I284" t="s">
        <v>347</v>
      </c>
      <c r="J284" t="s">
        <v>275</v>
      </c>
      <c r="K284" s="77">
        <v>7.13</v>
      </c>
      <c r="L284" t="s">
        <v>106</v>
      </c>
      <c r="M284" s="78">
        <v>6.3799999999999996E-2</v>
      </c>
      <c r="N284" s="78">
        <v>5.6500000000000002E-2</v>
      </c>
      <c r="O284" s="77">
        <v>2525.34</v>
      </c>
      <c r="P284" s="77">
        <v>104.27038538969011</v>
      </c>
      <c r="Q284" s="77">
        <v>0</v>
      </c>
      <c r="R284" s="77">
        <v>9.4425897569343995</v>
      </c>
      <c r="S284" s="78">
        <v>0</v>
      </c>
      <c r="T284" s="78">
        <v>6.9999999999999999E-4</v>
      </c>
      <c r="U284" s="78">
        <v>2.0000000000000001E-4</v>
      </c>
    </row>
    <row r="285" spans="2:21">
      <c r="B285" t="s">
        <v>1127</v>
      </c>
      <c r="C285" t="s">
        <v>1128</v>
      </c>
      <c r="D285" t="s">
        <v>123</v>
      </c>
      <c r="E285" t="s">
        <v>1027</v>
      </c>
      <c r="F285" t="s">
        <v>1129</v>
      </c>
      <c r="G285" t="s">
        <v>796</v>
      </c>
      <c r="H285" t="s">
        <v>1028</v>
      </c>
      <c r="I285" t="s">
        <v>216</v>
      </c>
      <c r="J285" t="s">
        <v>270</v>
      </c>
      <c r="K285" s="77">
        <v>3.82</v>
      </c>
      <c r="L285" t="s">
        <v>106</v>
      </c>
      <c r="M285" s="78">
        <v>8.1299999999999997E-2</v>
      </c>
      <c r="N285" s="78">
        <v>7.6300000000000007E-2</v>
      </c>
      <c r="O285" s="77">
        <v>6012.72</v>
      </c>
      <c r="P285" s="77">
        <v>101.94259701432962</v>
      </c>
      <c r="Q285" s="77">
        <v>0</v>
      </c>
      <c r="R285" s="77">
        <v>21.980469188251199</v>
      </c>
      <c r="S285" s="78">
        <v>0</v>
      </c>
      <c r="T285" s="78">
        <v>1.6999999999999999E-3</v>
      </c>
      <c r="U285" s="78">
        <v>5.0000000000000001E-4</v>
      </c>
    </row>
    <row r="286" spans="2:21">
      <c r="B286" t="s">
        <v>1130</v>
      </c>
      <c r="C286" t="s">
        <v>1131</v>
      </c>
      <c r="D286" t="s">
        <v>123</v>
      </c>
      <c r="E286" t="s">
        <v>1027</v>
      </c>
      <c r="F286" t="s">
        <v>1132</v>
      </c>
      <c r="G286" t="s">
        <v>796</v>
      </c>
      <c r="H286" t="s">
        <v>1038</v>
      </c>
      <c r="I286" t="s">
        <v>216</v>
      </c>
      <c r="J286" t="s">
        <v>278</v>
      </c>
      <c r="K286" s="77">
        <v>4.54</v>
      </c>
      <c r="L286" t="s">
        <v>110</v>
      </c>
      <c r="M286" s="78">
        <v>7.2499999999999995E-2</v>
      </c>
      <c r="N286" s="78">
        <v>7.7100000000000002E-2</v>
      </c>
      <c r="O286" s="77">
        <v>10732.71</v>
      </c>
      <c r="P286" s="77">
        <v>95.421971851470829</v>
      </c>
      <c r="Q286" s="77">
        <v>0</v>
      </c>
      <c r="R286" s="77">
        <v>39.902400527532599</v>
      </c>
      <c r="S286" s="78">
        <v>0</v>
      </c>
      <c r="T286" s="78">
        <v>3.0999999999999999E-3</v>
      </c>
      <c r="U286" s="78">
        <v>8.0000000000000004E-4</v>
      </c>
    </row>
    <row r="287" spans="2:21">
      <c r="B287" t="s">
        <v>1133</v>
      </c>
      <c r="C287" t="s">
        <v>1134</v>
      </c>
      <c r="D287" t="s">
        <v>123</v>
      </c>
      <c r="E287" t="s">
        <v>1027</v>
      </c>
      <c r="F287" t="s">
        <v>1135</v>
      </c>
      <c r="G287" t="s">
        <v>1071</v>
      </c>
      <c r="H287" t="s">
        <v>1136</v>
      </c>
      <c r="I287" t="s">
        <v>347</v>
      </c>
      <c r="J287" t="s">
        <v>254</v>
      </c>
      <c r="K287" s="77">
        <v>4.12</v>
      </c>
      <c r="L287" t="s">
        <v>110</v>
      </c>
      <c r="M287" s="78">
        <v>2.63E-2</v>
      </c>
      <c r="N287" s="78">
        <v>0.1046</v>
      </c>
      <c r="O287" s="77">
        <v>5426.48</v>
      </c>
      <c r="P287" s="77">
        <v>74.398507349147053</v>
      </c>
      <c r="Q287" s="77">
        <v>0</v>
      </c>
      <c r="R287" s="77">
        <v>15.729817037777901</v>
      </c>
      <c r="S287" s="78">
        <v>0</v>
      </c>
      <c r="T287" s="78">
        <v>1.1999999999999999E-3</v>
      </c>
      <c r="U287" s="78">
        <v>2.9999999999999997E-4</v>
      </c>
    </row>
    <row r="288" spans="2:21">
      <c r="B288" t="s">
        <v>1137</v>
      </c>
      <c r="C288" t="s">
        <v>1138</v>
      </c>
      <c r="D288" t="s">
        <v>123</v>
      </c>
      <c r="E288" t="s">
        <v>1027</v>
      </c>
      <c r="F288" t="s">
        <v>1139</v>
      </c>
      <c r="G288" t="s">
        <v>1071</v>
      </c>
      <c r="H288" t="s">
        <v>1038</v>
      </c>
      <c r="I288" t="s">
        <v>216</v>
      </c>
      <c r="J288" t="s">
        <v>329</v>
      </c>
      <c r="K288" s="77">
        <v>3.5</v>
      </c>
      <c r="L288" t="s">
        <v>106</v>
      </c>
      <c r="M288" s="78">
        <v>2.63E-2</v>
      </c>
      <c r="N288" s="78">
        <v>7.6100000000000001E-2</v>
      </c>
      <c r="O288" s="77">
        <v>7622.63</v>
      </c>
      <c r="P288" s="77">
        <v>83.888625512454368</v>
      </c>
      <c r="Q288" s="77">
        <v>0</v>
      </c>
      <c r="R288" s="77">
        <v>22.9307470521514</v>
      </c>
      <c r="S288" s="78">
        <v>0</v>
      </c>
      <c r="T288" s="78">
        <v>1.8E-3</v>
      </c>
      <c r="U288" s="78">
        <v>5.0000000000000001E-4</v>
      </c>
    </row>
    <row r="289" spans="2:21">
      <c r="B289" t="s">
        <v>1140</v>
      </c>
      <c r="C289" t="s">
        <v>1141</v>
      </c>
      <c r="D289" t="s">
        <v>123</v>
      </c>
      <c r="E289" t="s">
        <v>1027</v>
      </c>
      <c r="F289" t="s">
        <v>1139</v>
      </c>
      <c r="G289" t="s">
        <v>1067</v>
      </c>
      <c r="H289" t="s">
        <v>1136</v>
      </c>
      <c r="I289" t="s">
        <v>347</v>
      </c>
      <c r="J289" t="s">
        <v>339</v>
      </c>
      <c r="K289" s="77">
        <v>2.3199999999999998</v>
      </c>
      <c r="L289" t="s">
        <v>106</v>
      </c>
      <c r="M289" s="78">
        <v>7.0499999999999993E-2</v>
      </c>
      <c r="N289" s="78">
        <v>7.1999999999999995E-2</v>
      </c>
      <c r="O289" s="77">
        <v>3006.36</v>
      </c>
      <c r="P289" s="77">
        <v>98.998581819875199</v>
      </c>
      <c r="Q289" s="77">
        <v>0</v>
      </c>
      <c r="R289" s="77">
        <v>10.672845999138399</v>
      </c>
      <c r="S289" s="78">
        <v>0</v>
      </c>
      <c r="T289" s="78">
        <v>8.0000000000000004E-4</v>
      </c>
      <c r="U289" s="78">
        <v>2.0000000000000001E-4</v>
      </c>
    </row>
    <row r="290" spans="2:21">
      <c r="B290" t="s">
        <v>1142</v>
      </c>
      <c r="C290" t="s">
        <v>1143</v>
      </c>
      <c r="D290" t="s">
        <v>123</v>
      </c>
      <c r="E290" t="s">
        <v>1027</v>
      </c>
      <c r="F290" t="s">
        <v>1144</v>
      </c>
      <c r="G290" t="s">
        <v>1145</v>
      </c>
      <c r="H290" t="s">
        <v>1038</v>
      </c>
      <c r="I290" t="s">
        <v>216</v>
      </c>
      <c r="J290" t="s">
        <v>251</v>
      </c>
      <c r="K290" s="77">
        <v>5.49</v>
      </c>
      <c r="L290" t="s">
        <v>106</v>
      </c>
      <c r="M290" s="78">
        <v>0.04</v>
      </c>
      <c r="N290" s="78">
        <v>5.6800000000000003E-2</v>
      </c>
      <c r="O290" s="77">
        <v>11198.69</v>
      </c>
      <c r="P290" s="77">
        <v>91.144888878967095</v>
      </c>
      <c r="Q290" s="77">
        <v>0</v>
      </c>
      <c r="R290" s="77">
        <v>36.602422333250402</v>
      </c>
      <c r="S290" s="78">
        <v>0</v>
      </c>
      <c r="T290" s="78">
        <v>2.8999999999999998E-3</v>
      </c>
      <c r="U290" s="78">
        <v>8.0000000000000004E-4</v>
      </c>
    </row>
    <row r="291" spans="2:21">
      <c r="B291" t="s">
        <v>1146</v>
      </c>
      <c r="C291" t="s">
        <v>1147</v>
      </c>
      <c r="D291" t="s">
        <v>123</v>
      </c>
      <c r="E291" t="s">
        <v>1027</v>
      </c>
      <c r="F291" t="s">
        <v>1148</v>
      </c>
      <c r="G291" t="s">
        <v>1149</v>
      </c>
      <c r="H291" t="s">
        <v>1136</v>
      </c>
      <c r="I291" t="s">
        <v>347</v>
      </c>
      <c r="J291" t="s">
        <v>275</v>
      </c>
      <c r="K291" s="77">
        <v>6.39</v>
      </c>
      <c r="L291" t="s">
        <v>110</v>
      </c>
      <c r="M291" s="78">
        <v>6.6299999999999998E-2</v>
      </c>
      <c r="N291" s="78">
        <v>6.4600000000000005E-2</v>
      </c>
      <c r="O291" s="77">
        <v>12025.44</v>
      </c>
      <c r="P291" s="77">
        <v>101.80080547239847</v>
      </c>
      <c r="Q291" s="77">
        <v>0</v>
      </c>
      <c r="R291" s="77">
        <v>47.697260068069902</v>
      </c>
      <c r="S291" s="78">
        <v>0</v>
      </c>
      <c r="T291" s="78">
        <v>3.7000000000000002E-3</v>
      </c>
      <c r="U291" s="78">
        <v>1E-3</v>
      </c>
    </row>
    <row r="292" spans="2:21">
      <c r="B292" t="s">
        <v>1150</v>
      </c>
      <c r="C292" t="s">
        <v>1151</v>
      </c>
      <c r="D292" t="s">
        <v>123</v>
      </c>
      <c r="E292" t="s">
        <v>1027</v>
      </c>
      <c r="F292" t="s">
        <v>1152</v>
      </c>
      <c r="G292" t="s">
        <v>1153</v>
      </c>
      <c r="H292" t="s">
        <v>1136</v>
      </c>
      <c r="I292" t="s">
        <v>347</v>
      </c>
      <c r="J292" t="s">
        <v>284</v>
      </c>
      <c r="K292" s="77">
        <v>6.12</v>
      </c>
      <c r="L292" t="s">
        <v>106</v>
      </c>
      <c r="M292" s="78">
        <v>3.2500000000000001E-2</v>
      </c>
      <c r="N292" s="78">
        <v>5.5800000000000002E-2</v>
      </c>
      <c r="O292" s="77">
        <v>6012.72</v>
      </c>
      <c r="P292" s="77">
        <v>86.070250415785196</v>
      </c>
      <c r="Q292" s="77">
        <v>0</v>
      </c>
      <c r="R292" s="77">
        <v>18.558135094628799</v>
      </c>
      <c r="S292" s="78">
        <v>0</v>
      </c>
      <c r="T292" s="78">
        <v>1.5E-3</v>
      </c>
      <c r="U292" s="78">
        <v>4.0000000000000002E-4</v>
      </c>
    </row>
    <row r="293" spans="2:21">
      <c r="B293" t="s">
        <v>1154</v>
      </c>
      <c r="C293" t="s">
        <v>1155</v>
      </c>
      <c r="D293" t="s">
        <v>123</v>
      </c>
      <c r="E293" t="s">
        <v>1027</v>
      </c>
      <c r="F293" t="s">
        <v>1156</v>
      </c>
      <c r="G293" t="s">
        <v>1067</v>
      </c>
      <c r="H293" t="s">
        <v>1136</v>
      </c>
      <c r="I293" t="s">
        <v>347</v>
      </c>
      <c r="J293" t="s">
        <v>329</v>
      </c>
      <c r="K293" s="77">
        <v>4.97</v>
      </c>
      <c r="L293" t="s">
        <v>106</v>
      </c>
      <c r="M293" s="78">
        <v>3.1300000000000001E-2</v>
      </c>
      <c r="N293" s="78">
        <v>7.0800000000000002E-2</v>
      </c>
      <c r="O293" s="77">
        <v>6012.72</v>
      </c>
      <c r="P293" s="77">
        <v>83.416333333333327</v>
      </c>
      <c r="Q293" s="77">
        <v>0</v>
      </c>
      <c r="R293" s="77">
        <v>17.9859077395536</v>
      </c>
      <c r="S293" s="78">
        <v>0</v>
      </c>
      <c r="T293" s="78">
        <v>1.4E-3</v>
      </c>
      <c r="U293" s="78">
        <v>4.0000000000000002E-4</v>
      </c>
    </row>
    <row r="294" spans="2:21">
      <c r="B294" t="s">
        <v>1157</v>
      </c>
      <c r="C294" t="s">
        <v>1158</v>
      </c>
      <c r="D294" t="s">
        <v>123</v>
      </c>
      <c r="E294" t="s">
        <v>1027</v>
      </c>
      <c r="F294" t="s">
        <v>1159</v>
      </c>
      <c r="G294" t="s">
        <v>1126</v>
      </c>
      <c r="H294" t="s">
        <v>1136</v>
      </c>
      <c r="I294" t="s">
        <v>347</v>
      </c>
      <c r="J294" t="s">
        <v>275</v>
      </c>
      <c r="K294" s="77">
        <v>4.75</v>
      </c>
      <c r="L294" t="s">
        <v>110</v>
      </c>
      <c r="M294" s="78">
        <v>4.8800000000000003E-2</v>
      </c>
      <c r="N294" s="78">
        <v>5.5800000000000002E-2</v>
      </c>
      <c r="O294" s="77">
        <v>8237.43</v>
      </c>
      <c r="P294" s="77">
        <v>97.14415062464883</v>
      </c>
      <c r="Q294" s="77">
        <v>0</v>
      </c>
      <c r="R294" s="77">
        <v>31.178099197174198</v>
      </c>
      <c r="S294" s="78">
        <v>0</v>
      </c>
      <c r="T294" s="78">
        <v>2.3999999999999998E-3</v>
      </c>
      <c r="U294" s="78">
        <v>6.9999999999999999E-4</v>
      </c>
    </row>
    <row r="295" spans="2:21">
      <c r="B295" t="s">
        <v>1160</v>
      </c>
      <c r="C295" t="s">
        <v>1161</v>
      </c>
      <c r="D295" t="s">
        <v>123</v>
      </c>
      <c r="E295" t="s">
        <v>1027</v>
      </c>
      <c r="F295" t="s">
        <v>1162</v>
      </c>
      <c r="G295" t="s">
        <v>123</v>
      </c>
      <c r="H295" t="s">
        <v>1038</v>
      </c>
      <c r="I295" t="s">
        <v>216</v>
      </c>
      <c r="J295" t="s">
        <v>278</v>
      </c>
      <c r="K295" s="77">
        <v>7.59</v>
      </c>
      <c r="L295" t="s">
        <v>106</v>
      </c>
      <c r="M295" s="78">
        <v>5.8999999999999997E-2</v>
      </c>
      <c r="N295" s="78">
        <v>5.8599999999999999E-2</v>
      </c>
      <c r="O295" s="77">
        <v>8417.81</v>
      </c>
      <c r="P295" s="77">
        <v>99.854111548015453</v>
      </c>
      <c r="Q295" s="77">
        <v>0</v>
      </c>
      <c r="R295" s="77">
        <v>30.142228382857802</v>
      </c>
      <c r="S295" s="78">
        <v>0</v>
      </c>
      <c r="T295" s="78">
        <v>2.3999999999999998E-3</v>
      </c>
      <c r="U295" s="78">
        <v>5.9999999999999995E-4</v>
      </c>
    </row>
    <row r="296" spans="2:21">
      <c r="B296" t="s">
        <v>1163</v>
      </c>
      <c r="C296" t="s">
        <v>1164</v>
      </c>
      <c r="D296" t="s">
        <v>123</v>
      </c>
      <c r="E296" t="s">
        <v>1027</v>
      </c>
      <c r="F296" t="s">
        <v>1165</v>
      </c>
      <c r="G296" t="s">
        <v>1166</v>
      </c>
      <c r="H296" t="s">
        <v>1038</v>
      </c>
      <c r="I296" t="s">
        <v>216</v>
      </c>
      <c r="J296" t="s">
        <v>371</v>
      </c>
      <c r="K296" s="77">
        <v>7.24</v>
      </c>
      <c r="L296" t="s">
        <v>106</v>
      </c>
      <c r="M296" s="78">
        <v>3.15E-2</v>
      </c>
      <c r="N296" s="78">
        <v>6.7100000000000007E-2</v>
      </c>
      <c r="O296" s="77">
        <v>6012.72</v>
      </c>
      <c r="P296" s="77">
        <v>77.23374925158663</v>
      </c>
      <c r="Q296" s="77">
        <v>0</v>
      </c>
      <c r="R296" s="77">
        <v>16.652842829568002</v>
      </c>
      <c r="S296" s="78">
        <v>0</v>
      </c>
      <c r="T296" s="78">
        <v>1.2999999999999999E-3</v>
      </c>
      <c r="U296" s="78">
        <v>4.0000000000000002E-4</v>
      </c>
    </row>
    <row r="297" spans="2:21">
      <c r="B297" t="s">
        <v>1167</v>
      </c>
      <c r="C297" t="s">
        <v>1168</v>
      </c>
      <c r="D297" t="s">
        <v>123</v>
      </c>
      <c r="E297" t="s">
        <v>1027</v>
      </c>
      <c r="F297" t="s">
        <v>1169</v>
      </c>
      <c r="G297" t="s">
        <v>1170</v>
      </c>
      <c r="H297" t="s">
        <v>1038</v>
      </c>
      <c r="I297" t="s">
        <v>216</v>
      </c>
      <c r="J297" t="s">
        <v>545</v>
      </c>
      <c r="K297" s="77">
        <v>7.41</v>
      </c>
      <c r="L297" t="s">
        <v>106</v>
      </c>
      <c r="M297" s="78">
        <v>4.2799999999999998E-2</v>
      </c>
      <c r="N297" s="78">
        <v>5.8200000000000002E-2</v>
      </c>
      <c r="O297" s="77">
        <v>12025.44</v>
      </c>
      <c r="P297" s="77">
        <v>88.698849698638881</v>
      </c>
      <c r="Q297" s="77">
        <v>0</v>
      </c>
      <c r="R297" s="77">
        <v>38.249807047003202</v>
      </c>
      <c r="S297" s="78">
        <v>0</v>
      </c>
      <c r="T297" s="78">
        <v>3.0000000000000001E-3</v>
      </c>
      <c r="U297" s="78">
        <v>8.0000000000000004E-4</v>
      </c>
    </row>
    <row r="298" spans="2:21">
      <c r="B298" t="s">
        <v>1171</v>
      </c>
      <c r="C298" t="s">
        <v>1172</v>
      </c>
      <c r="D298" t="s">
        <v>123</v>
      </c>
      <c r="E298" t="s">
        <v>1027</v>
      </c>
      <c r="F298" t="s">
        <v>1173</v>
      </c>
      <c r="G298" t="s">
        <v>1067</v>
      </c>
      <c r="H298" t="s">
        <v>1136</v>
      </c>
      <c r="I298" t="s">
        <v>347</v>
      </c>
      <c r="J298" t="s">
        <v>275</v>
      </c>
      <c r="K298" s="77">
        <v>7.22</v>
      </c>
      <c r="L298" t="s">
        <v>106</v>
      </c>
      <c r="M298" s="78">
        <v>6.8000000000000005E-2</v>
      </c>
      <c r="N298" s="78">
        <v>6.7000000000000004E-2</v>
      </c>
      <c r="O298" s="77">
        <v>14430.53</v>
      </c>
      <c r="P298" s="77">
        <v>101.72360009784811</v>
      </c>
      <c r="Q298" s="77">
        <v>0</v>
      </c>
      <c r="R298" s="77">
        <v>52.639807100311202</v>
      </c>
      <c r="S298" s="78">
        <v>0</v>
      </c>
      <c r="T298" s="78">
        <v>4.1000000000000003E-3</v>
      </c>
      <c r="U298" s="78">
        <v>1.1000000000000001E-3</v>
      </c>
    </row>
    <row r="299" spans="2:21">
      <c r="B299" t="s">
        <v>1174</v>
      </c>
      <c r="C299" t="s">
        <v>1175</v>
      </c>
      <c r="D299" t="s">
        <v>123</v>
      </c>
      <c r="E299" t="s">
        <v>1027</v>
      </c>
      <c r="F299" t="s">
        <v>1176</v>
      </c>
      <c r="G299" t="s">
        <v>1119</v>
      </c>
      <c r="H299" t="s">
        <v>1136</v>
      </c>
      <c r="I299" t="s">
        <v>347</v>
      </c>
      <c r="J299" t="s">
        <v>284</v>
      </c>
      <c r="K299" s="77">
        <v>7.01</v>
      </c>
      <c r="L299" t="s">
        <v>106</v>
      </c>
      <c r="M299" s="78">
        <v>5.6000000000000001E-2</v>
      </c>
      <c r="N299" s="78">
        <v>5.4600000000000003E-2</v>
      </c>
      <c r="O299" s="77">
        <v>2254.77</v>
      </c>
      <c r="P299" s="77">
        <v>101.58811119981195</v>
      </c>
      <c r="Q299" s="77">
        <v>0</v>
      </c>
      <c r="R299" s="77">
        <v>8.2140136220714002</v>
      </c>
      <c r="S299" s="78">
        <v>0</v>
      </c>
      <c r="T299" s="78">
        <v>5.9999999999999995E-4</v>
      </c>
      <c r="U299" s="78">
        <v>2.0000000000000001E-4</v>
      </c>
    </row>
    <row r="300" spans="2:21">
      <c r="B300" t="s">
        <v>1177</v>
      </c>
      <c r="C300" t="s">
        <v>1178</v>
      </c>
      <c r="D300" t="s">
        <v>123</v>
      </c>
      <c r="E300" t="s">
        <v>1027</v>
      </c>
      <c r="F300" t="s">
        <v>1179</v>
      </c>
      <c r="G300" t="s">
        <v>1071</v>
      </c>
      <c r="H300" t="s">
        <v>1038</v>
      </c>
      <c r="I300" t="s">
        <v>216</v>
      </c>
      <c r="J300" t="s">
        <v>312</v>
      </c>
      <c r="K300" s="77">
        <v>3.52</v>
      </c>
      <c r="L300" t="s">
        <v>106</v>
      </c>
      <c r="M300" s="78">
        <v>4.7E-2</v>
      </c>
      <c r="N300" s="78">
        <v>7.3899999999999993E-2</v>
      </c>
      <c r="O300" s="77">
        <v>5712.08</v>
      </c>
      <c r="P300" s="77">
        <v>91.000889301270291</v>
      </c>
      <c r="Q300" s="77">
        <v>0</v>
      </c>
      <c r="R300" s="77">
        <v>18.640184340993599</v>
      </c>
      <c r="S300" s="78">
        <v>0</v>
      </c>
      <c r="T300" s="78">
        <v>1.5E-3</v>
      </c>
      <c r="U300" s="78">
        <v>4.0000000000000002E-4</v>
      </c>
    </row>
    <row r="301" spans="2:21">
      <c r="B301" t="s">
        <v>1180</v>
      </c>
      <c r="C301" t="s">
        <v>1181</v>
      </c>
      <c r="D301" t="s">
        <v>123</v>
      </c>
      <c r="E301" t="s">
        <v>1027</v>
      </c>
      <c r="F301" t="s">
        <v>1182</v>
      </c>
      <c r="G301" t="s">
        <v>1067</v>
      </c>
      <c r="H301" t="s">
        <v>1136</v>
      </c>
      <c r="I301" t="s">
        <v>347</v>
      </c>
      <c r="J301" t="s">
        <v>254</v>
      </c>
      <c r="K301" s="77">
        <v>3.1</v>
      </c>
      <c r="L301" t="s">
        <v>106</v>
      </c>
      <c r="M301" s="78">
        <v>3.4000000000000002E-2</v>
      </c>
      <c r="N301" s="78">
        <v>7.3700000000000002E-2</v>
      </c>
      <c r="O301" s="77">
        <v>2705.72</v>
      </c>
      <c r="P301" s="77">
        <v>88.550332717354351</v>
      </c>
      <c r="Q301" s="77">
        <v>0</v>
      </c>
      <c r="R301" s="77">
        <v>8.5917836877663998</v>
      </c>
      <c r="S301" s="78">
        <v>0</v>
      </c>
      <c r="T301" s="78">
        <v>6.9999999999999999E-4</v>
      </c>
      <c r="U301" s="78">
        <v>2.0000000000000001E-4</v>
      </c>
    </row>
    <row r="302" spans="2:21">
      <c r="B302" t="s">
        <v>1183</v>
      </c>
      <c r="C302" t="s">
        <v>1184</v>
      </c>
      <c r="D302" t="s">
        <v>123</v>
      </c>
      <c r="E302" t="s">
        <v>1027</v>
      </c>
      <c r="F302" t="s">
        <v>1182</v>
      </c>
      <c r="G302" t="s">
        <v>1067</v>
      </c>
      <c r="H302" t="s">
        <v>1136</v>
      </c>
      <c r="I302" t="s">
        <v>347</v>
      </c>
      <c r="J302" t="s">
        <v>528</v>
      </c>
      <c r="K302" s="77">
        <v>2.21</v>
      </c>
      <c r="L302" t="s">
        <v>106</v>
      </c>
      <c r="M302" s="78">
        <v>3.7499999999999999E-2</v>
      </c>
      <c r="N302" s="78">
        <v>7.6499999999999999E-2</v>
      </c>
      <c r="O302" s="77">
        <v>1803.82</v>
      </c>
      <c r="P302" s="77">
        <v>92.162335643245996</v>
      </c>
      <c r="Q302" s="77">
        <v>0</v>
      </c>
      <c r="R302" s="77">
        <v>5.9615193170807999</v>
      </c>
      <c r="S302" s="78">
        <v>0</v>
      </c>
      <c r="T302" s="78">
        <v>5.0000000000000001E-4</v>
      </c>
      <c r="U302" s="78">
        <v>1E-4</v>
      </c>
    </row>
    <row r="303" spans="2:21">
      <c r="B303" t="s">
        <v>1185</v>
      </c>
      <c r="C303" t="s">
        <v>1186</v>
      </c>
      <c r="D303" t="s">
        <v>123</v>
      </c>
      <c r="E303" t="s">
        <v>1027</v>
      </c>
      <c r="F303" t="s">
        <v>1187</v>
      </c>
      <c r="G303" t="s">
        <v>1126</v>
      </c>
      <c r="H303" t="s">
        <v>1136</v>
      </c>
      <c r="I303" t="s">
        <v>347</v>
      </c>
      <c r="J303" t="s">
        <v>284</v>
      </c>
      <c r="K303" s="77">
        <v>3.66</v>
      </c>
      <c r="L303" t="s">
        <v>106</v>
      </c>
      <c r="M303" s="78">
        <v>6.88E-2</v>
      </c>
      <c r="N303" s="78">
        <v>8.7400000000000005E-2</v>
      </c>
      <c r="O303" s="77">
        <v>6253.23</v>
      </c>
      <c r="P303" s="77">
        <v>93.498205517788406</v>
      </c>
      <c r="Q303" s="77">
        <v>0</v>
      </c>
      <c r="R303" s="77">
        <v>20.966115003123399</v>
      </c>
      <c r="S303" s="78">
        <v>0</v>
      </c>
      <c r="T303" s="78">
        <v>1.6000000000000001E-3</v>
      </c>
      <c r="U303" s="78">
        <v>4.0000000000000002E-4</v>
      </c>
    </row>
    <row r="304" spans="2:21">
      <c r="B304" t="s">
        <v>1188</v>
      </c>
      <c r="C304" t="s">
        <v>1189</v>
      </c>
      <c r="D304" t="s">
        <v>123</v>
      </c>
      <c r="E304" t="s">
        <v>1027</v>
      </c>
      <c r="F304" t="s">
        <v>1190</v>
      </c>
      <c r="G304" t="s">
        <v>1149</v>
      </c>
      <c r="H304" t="s">
        <v>1038</v>
      </c>
      <c r="I304" t="s">
        <v>216</v>
      </c>
      <c r="J304" t="s">
        <v>790</v>
      </c>
      <c r="K304" s="77">
        <v>4.26</v>
      </c>
      <c r="L304" t="s">
        <v>110</v>
      </c>
      <c r="M304" s="78">
        <v>0.04</v>
      </c>
      <c r="N304" s="78">
        <v>6.3299999999999995E-2</v>
      </c>
      <c r="O304" s="77">
        <v>7215.26</v>
      </c>
      <c r="P304" s="77">
        <v>93.614666759063567</v>
      </c>
      <c r="Q304" s="77">
        <v>0</v>
      </c>
      <c r="R304" s="77">
        <v>26.3170450006218</v>
      </c>
      <c r="S304" s="78">
        <v>0</v>
      </c>
      <c r="T304" s="78">
        <v>2.0999999999999999E-3</v>
      </c>
      <c r="U304" s="78">
        <v>5.9999999999999995E-4</v>
      </c>
    </row>
    <row r="305" spans="2:21">
      <c r="B305" t="s">
        <v>1191</v>
      </c>
      <c r="C305" t="s">
        <v>1192</v>
      </c>
      <c r="D305" t="s">
        <v>123</v>
      </c>
      <c r="E305" t="s">
        <v>1027</v>
      </c>
      <c r="F305" t="s">
        <v>1193</v>
      </c>
      <c r="G305" t="s">
        <v>1170</v>
      </c>
      <c r="H305" t="s">
        <v>1038</v>
      </c>
      <c r="I305" t="s">
        <v>216</v>
      </c>
      <c r="J305" t="s">
        <v>619</v>
      </c>
      <c r="K305" s="77">
        <v>4.25</v>
      </c>
      <c r="L305" t="s">
        <v>110</v>
      </c>
      <c r="M305" s="78">
        <v>4.6300000000000001E-2</v>
      </c>
      <c r="N305" s="78">
        <v>5.3400000000000003E-2</v>
      </c>
      <c r="O305" s="77">
        <v>6163.04</v>
      </c>
      <c r="P305" s="77">
        <v>98.798124756613618</v>
      </c>
      <c r="Q305" s="77">
        <v>0</v>
      </c>
      <c r="R305" s="77">
        <v>23.723836918997598</v>
      </c>
      <c r="S305" s="78">
        <v>0</v>
      </c>
      <c r="T305" s="78">
        <v>1.9E-3</v>
      </c>
      <c r="U305" s="78">
        <v>5.0000000000000001E-4</v>
      </c>
    </row>
    <row r="306" spans="2:21">
      <c r="B306" t="s">
        <v>1194</v>
      </c>
      <c r="C306" t="s">
        <v>1195</v>
      </c>
      <c r="D306" t="s">
        <v>123</v>
      </c>
      <c r="E306" t="s">
        <v>1027</v>
      </c>
      <c r="F306" t="s">
        <v>1196</v>
      </c>
      <c r="G306" t="s">
        <v>1149</v>
      </c>
      <c r="H306" t="s">
        <v>1136</v>
      </c>
      <c r="I306" t="s">
        <v>347</v>
      </c>
      <c r="J306" t="s">
        <v>709</v>
      </c>
      <c r="K306" s="77">
        <v>3.57</v>
      </c>
      <c r="L306" t="s">
        <v>106</v>
      </c>
      <c r="M306" s="78">
        <v>5.2999999999999999E-2</v>
      </c>
      <c r="N306" s="78">
        <v>9.98E-2</v>
      </c>
      <c r="O306" s="77">
        <v>8703.41</v>
      </c>
      <c r="P306" s="77">
        <v>84.577807732831161</v>
      </c>
      <c r="Q306" s="77">
        <v>0</v>
      </c>
      <c r="R306" s="77">
        <v>26.397096006336</v>
      </c>
      <c r="S306" s="78">
        <v>0</v>
      </c>
      <c r="T306" s="78">
        <v>2.0999999999999999E-3</v>
      </c>
      <c r="U306" s="78">
        <v>5.9999999999999995E-4</v>
      </c>
    </row>
    <row r="307" spans="2:21">
      <c r="B307" t="s">
        <v>1197</v>
      </c>
      <c r="C307" t="s">
        <v>1198</v>
      </c>
      <c r="D307" t="s">
        <v>123</v>
      </c>
      <c r="E307" t="s">
        <v>1027</v>
      </c>
      <c r="F307" t="s">
        <v>1199</v>
      </c>
      <c r="G307" t="s">
        <v>1126</v>
      </c>
      <c r="H307" t="s">
        <v>1038</v>
      </c>
      <c r="I307" t="s">
        <v>216</v>
      </c>
      <c r="J307" t="s">
        <v>709</v>
      </c>
      <c r="K307" s="77">
        <v>4.57</v>
      </c>
      <c r="L307" t="s">
        <v>110</v>
      </c>
      <c r="M307" s="78">
        <v>4.6300000000000001E-2</v>
      </c>
      <c r="N307" s="78">
        <v>6.6100000000000006E-2</v>
      </c>
      <c r="O307" s="77">
        <v>5742.15</v>
      </c>
      <c r="P307" s="77">
        <v>94.154139668939337</v>
      </c>
      <c r="Q307" s="77">
        <v>0</v>
      </c>
      <c r="R307" s="77">
        <v>21.064695937562199</v>
      </c>
      <c r="S307" s="78">
        <v>0</v>
      </c>
      <c r="T307" s="78">
        <v>1.6000000000000001E-3</v>
      </c>
      <c r="U307" s="78">
        <v>4.0000000000000002E-4</v>
      </c>
    </row>
    <row r="308" spans="2:21">
      <c r="B308" t="s">
        <v>1200</v>
      </c>
      <c r="C308" t="s">
        <v>1201</v>
      </c>
      <c r="D308" t="s">
        <v>123</v>
      </c>
      <c r="E308" t="s">
        <v>1027</v>
      </c>
      <c r="F308" t="s">
        <v>1202</v>
      </c>
      <c r="G308" t="s">
        <v>1111</v>
      </c>
      <c r="H308" t="s">
        <v>1203</v>
      </c>
      <c r="I308" t="s">
        <v>216</v>
      </c>
      <c r="J308" t="s">
        <v>367</v>
      </c>
      <c r="K308" s="77">
        <v>2.04</v>
      </c>
      <c r="L308" t="s">
        <v>106</v>
      </c>
      <c r="M308" s="78">
        <v>6.5000000000000002E-2</v>
      </c>
      <c r="N308" s="78">
        <v>9.4E-2</v>
      </c>
      <c r="O308" s="77">
        <v>3006.36</v>
      </c>
      <c r="P308" s="77">
        <v>95.077834164903734</v>
      </c>
      <c r="Q308" s="77">
        <v>0</v>
      </c>
      <c r="R308" s="77">
        <v>10.2501577630672</v>
      </c>
      <c r="S308" s="78">
        <v>0</v>
      </c>
      <c r="T308" s="78">
        <v>8.0000000000000004E-4</v>
      </c>
      <c r="U308" s="78">
        <v>2.0000000000000001E-4</v>
      </c>
    </row>
    <row r="309" spans="2:21">
      <c r="B309" t="s">
        <v>1204</v>
      </c>
      <c r="C309" t="s">
        <v>1205</v>
      </c>
      <c r="D309" t="s">
        <v>123</v>
      </c>
      <c r="E309" t="s">
        <v>1027</v>
      </c>
      <c r="F309" t="s">
        <v>1206</v>
      </c>
      <c r="G309" t="s">
        <v>1149</v>
      </c>
      <c r="H309" t="s">
        <v>1203</v>
      </c>
      <c r="I309" t="s">
        <v>216</v>
      </c>
      <c r="J309" t="s">
        <v>414</v>
      </c>
      <c r="K309" s="77">
        <v>4.6399999999999997</v>
      </c>
      <c r="L309" t="s">
        <v>106</v>
      </c>
      <c r="M309" s="78">
        <v>4.1300000000000003E-2</v>
      </c>
      <c r="N309" s="78">
        <v>5.9799999999999999E-2</v>
      </c>
      <c r="O309" s="77">
        <v>10762.77</v>
      </c>
      <c r="P309" s="77">
        <v>90.774125217764578</v>
      </c>
      <c r="Q309" s="77">
        <v>0</v>
      </c>
      <c r="R309" s="77">
        <v>35.0345397956862</v>
      </c>
      <c r="S309" s="78">
        <v>0</v>
      </c>
      <c r="T309" s="78">
        <v>2.7000000000000001E-3</v>
      </c>
      <c r="U309" s="78">
        <v>6.9999999999999999E-4</v>
      </c>
    </row>
    <row r="310" spans="2:21">
      <c r="B310" t="s">
        <v>1207</v>
      </c>
      <c r="C310" t="s">
        <v>1208</v>
      </c>
      <c r="D310" t="s">
        <v>123</v>
      </c>
      <c r="E310" t="s">
        <v>1027</v>
      </c>
      <c r="F310" t="s">
        <v>1209</v>
      </c>
      <c r="G310" t="s">
        <v>1210</v>
      </c>
      <c r="H310" t="s">
        <v>1203</v>
      </c>
      <c r="I310" t="s">
        <v>216</v>
      </c>
      <c r="J310" t="s">
        <v>456</v>
      </c>
      <c r="K310" s="77">
        <v>4.29</v>
      </c>
      <c r="L310" t="s">
        <v>110</v>
      </c>
      <c r="M310" s="78">
        <v>3.1300000000000001E-2</v>
      </c>
      <c r="N310" s="78">
        <v>6.5000000000000002E-2</v>
      </c>
      <c r="O310" s="77">
        <v>9019.08</v>
      </c>
      <c r="P310" s="77">
        <v>87.262506317717666</v>
      </c>
      <c r="Q310" s="77">
        <v>0</v>
      </c>
      <c r="R310" s="77">
        <v>30.6641664477518</v>
      </c>
      <c r="S310" s="78">
        <v>0</v>
      </c>
      <c r="T310" s="78">
        <v>2.3999999999999998E-3</v>
      </c>
      <c r="U310" s="78">
        <v>6.9999999999999999E-4</v>
      </c>
    </row>
    <row r="311" spans="2:21">
      <c r="B311" t="s">
        <v>1211</v>
      </c>
      <c r="C311" t="s">
        <v>1212</v>
      </c>
      <c r="D311" t="s">
        <v>123</v>
      </c>
      <c r="E311" t="s">
        <v>1027</v>
      </c>
      <c r="F311" t="s">
        <v>1213</v>
      </c>
      <c r="G311" t="s">
        <v>796</v>
      </c>
      <c r="H311" t="s">
        <v>1214</v>
      </c>
      <c r="I311" t="s">
        <v>347</v>
      </c>
      <c r="J311" t="s">
        <v>417</v>
      </c>
      <c r="K311" s="77">
        <v>5.2</v>
      </c>
      <c r="L311" t="s">
        <v>110</v>
      </c>
      <c r="M311" s="78">
        <v>6.88E-2</v>
      </c>
      <c r="N311" s="78">
        <v>8.14E-2</v>
      </c>
      <c r="O311" s="77">
        <v>5291.19</v>
      </c>
      <c r="P311" s="77">
        <v>95.233712043982734</v>
      </c>
      <c r="Q311" s="77">
        <v>0</v>
      </c>
      <c r="R311" s="77">
        <v>19.6329387411065</v>
      </c>
      <c r="S311" s="78">
        <v>0</v>
      </c>
      <c r="T311" s="78">
        <v>1.5E-3</v>
      </c>
      <c r="U311" s="78">
        <v>4.0000000000000002E-4</v>
      </c>
    </row>
    <row r="312" spans="2:21">
      <c r="B312" t="s">
        <v>1215</v>
      </c>
      <c r="C312" t="s">
        <v>1216</v>
      </c>
      <c r="D312" t="s">
        <v>123</v>
      </c>
      <c r="E312" t="s">
        <v>1027</v>
      </c>
      <c r="F312" t="s">
        <v>1213</v>
      </c>
      <c r="G312" t="s">
        <v>796</v>
      </c>
      <c r="H312" t="s">
        <v>1214</v>
      </c>
      <c r="I312" t="s">
        <v>347</v>
      </c>
      <c r="J312" t="s">
        <v>417</v>
      </c>
      <c r="K312" s="77">
        <v>5.0599999999999996</v>
      </c>
      <c r="L312" t="s">
        <v>106</v>
      </c>
      <c r="M312" s="78">
        <v>7.7499999999999999E-2</v>
      </c>
      <c r="N312" s="78">
        <v>8.6900000000000005E-2</v>
      </c>
      <c r="O312" s="77">
        <v>6207.23</v>
      </c>
      <c r="P312" s="77">
        <v>94.450222835306576</v>
      </c>
      <c r="Q312" s="77">
        <v>0</v>
      </c>
      <c r="R312" s="77">
        <v>21.023794844903399</v>
      </c>
      <c r="S312" s="78">
        <v>0</v>
      </c>
      <c r="T312" s="78">
        <v>1.6000000000000001E-3</v>
      </c>
      <c r="U312" s="78">
        <v>4.0000000000000002E-4</v>
      </c>
    </row>
    <row r="313" spans="2:21">
      <c r="B313" t="s">
        <v>1217</v>
      </c>
      <c r="C313" t="s">
        <v>1218</v>
      </c>
      <c r="D313" t="s">
        <v>123</v>
      </c>
      <c r="E313" t="s">
        <v>1027</v>
      </c>
      <c r="F313" t="s">
        <v>1219</v>
      </c>
      <c r="G313" t="s">
        <v>1119</v>
      </c>
      <c r="H313" t="s">
        <v>1214</v>
      </c>
      <c r="I313" t="s">
        <v>347</v>
      </c>
      <c r="J313" t="s">
        <v>545</v>
      </c>
      <c r="K313" s="77">
        <v>5.32</v>
      </c>
      <c r="L313" t="s">
        <v>106</v>
      </c>
      <c r="M313" s="78">
        <v>3.2500000000000001E-2</v>
      </c>
      <c r="N313" s="78">
        <v>5.6599999999999998E-2</v>
      </c>
      <c r="O313" s="77">
        <v>4418.75</v>
      </c>
      <c r="P313" s="77">
        <v>87.345250636492224</v>
      </c>
      <c r="Q313" s="77">
        <v>0</v>
      </c>
      <c r="R313" s="77">
        <v>13.840411789325</v>
      </c>
      <c r="S313" s="78">
        <v>0</v>
      </c>
      <c r="T313" s="78">
        <v>1.1000000000000001E-3</v>
      </c>
      <c r="U313" s="78">
        <v>2.9999999999999997E-4</v>
      </c>
    </row>
    <row r="314" spans="2:21">
      <c r="B314" t="s">
        <v>1220</v>
      </c>
      <c r="C314" t="s">
        <v>1221</v>
      </c>
      <c r="D314" t="s">
        <v>123</v>
      </c>
      <c r="E314" t="s">
        <v>1027</v>
      </c>
      <c r="F314" t="s">
        <v>1222</v>
      </c>
      <c r="G314" t="s">
        <v>1223</v>
      </c>
      <c r="H314" t="s">
        <v>1214</v>
      </c>
      <c r="I314" t="s">
        <v>347</v>
      </c>
      <c r="J314" t="s">
        <v>709</v>
      </c>
      <c r="K314" s="77">
        <v>3.38</v>
      </c>
      <c r="L314" t="s">
        <v>106</v>
      </c>
      <c r="M314" s="78">
        <v>0.06</v>
      </c>
      <c r="N314" s="78">
        <v>8.3000000000000004E-2</v>
      </c>
      <c r="O314" s="77">
        <v>6466.68</v>
      </c>
      <c r="P314" s="77">
        <v>93.826999999999998</v>
      </c>
      <c r="Q314" s="77">
        <v>0</v>
      </c>
      <c r="R314" s="77">
        <v>21.758025751149599</v>
      </c>
      <c r="S314" s="78">
        <v>0</v>
      </c>
      <c r="T314" s="78">
        <v>1.6999999999999999E-3</v>
      </c>
      <c r="U314" s="78">
        <v>5.0000000000000001E-4</v>
      </c>
    </row>
    <row r="315" spans="2:21">
      <c r="B315" t="s">
        <v>1224</v>
      </c>
      <c r="C315" t="s">
        <v>1225</v>
      </c>
      <c r="D315" t="s">
        <v>123</v>
      </c>
      <c r="E315" t="s">
        <v>1027</v>
      </c>
      <c r="F315" t="s">
        <v>1226</v>
      </c>
      <c r="G315" t="s">
        <v>796</v>
      </c>
      <c r="H315" t="s">
        <v>1214</v>
      </c>
      <c r="I315" t="s">
        <v>347</v>
      </c>
      <c r="J315" t="s">
        <v>278</v>
      </c>
      <c r="K315" s="77">
        <v>4.58</v>
      </c>
      <c r="L315" t="s">
        <v>106</v>
      </c>
      <c r="M315" s="78">
        <v>7.4999999999999997E-2</v>
      </c>
      <c r="N315" s="78">
        <v>9.6699999999999994E-2</v>
      </c>
      <c r="O315" s="77">
        <v>7215.26</v>
      </c>
      <c r="P315" s="77">
        <v>89.725332755853572</v>
      </c>
      <c r="Q315" s="77">
        <v>0</v>
      </c>
      <c r="R315" s="77">
        <v>23.2154629345012</v>
      </c>
      <c r="S315" s="78">
        <v>0</v>
      </c>
      <c r="T315" s="78">
        <v>1.8E-3</v>
      </c>
      <c r="U315" s="78">
        <v>5.0000000000000001E-4</v>
      </c>
    </row>
    <row r="316" spans="2:21">
      <c r="B316" t="s">
        <v>1227</v>
      </c>
      <c r="C316" t="s">
        <v>1228</v>
      </c>
      <c r="D316" t="s">
        <v>123</v>
      </c>
      <c r="E316" t="s">
        <v>1027</v>
      </c>
      <c r="F316" t="s">
        <v>1229</v>
      </c>
      <c r="G316" t="s">
        <v>1067</v>
      </c>
      <c r="H316" t="s">
        <v>1214</v>
      </c>
      <c r="I316" t="s">
        <v>347</v>
      </c>
      <c r="J316" t="s">
        <v>445</v>
      </c>
      <c r="K316" s="77">
        <v>6.47</v>
      </c>
      <c r="L316" t="s">
        <v>106</v>
      </c>
      <c r="M316" s="78">
        <v>3.6299999999999999E-2</v>
      </c>
      <c r="N316" s="78">
        <v>5.7500000000000002E-2</v>
      </c>
      <c r="O316" s="77">
        <v>12025.44</v>
      </c>
      <c r="P316" s="77">
        <v>86.444013577881563</v>
      </c>
      <c r="Q316" s="77">
        <v>0</v>
      </c>
      <c r="R316" s="77">
        <v>37.277448929230403</v>
      </c>
      <c r="S316" s="78">
        <v>0</v>
      </c>
      <c r="T316" s="78">
        <v>2.8999999999999998E-3</v>
      </c>
      <c r="U316" s="78">
        <v>8.0000000000000004E-4</v>
      </c>
    </row>
    <row r="317" spans="2:21">
      <c r="B317" t="s">
        <v>1230</v>
      </c>
      <c r="C317" t="s">
        <v>1231</v>
      </c>
      <c r="D317" t="s">
        <v>123</v>
      </c>
      <c r="E317" t="s">
        <v>1027</v>
      </c>
      <c r="F317" t="s">
        <v>1232</v>
      </c>
      <c r="G317" t="s">
        <v>1111</v>
      </c>
      <c r="H317" t="s">
        <v>1214</v>
      </c>
      <c r="I317" t="s">
        <v>347</v>
      </c>
      <c r="J317" t="s">
        <v>545</v>
      </c>
      <c r="K317" s="77">
        <v>4.7699999999999996</v>
      </c>
      <c r="L317" t="s">
        <v>106</v>
      </c>
      <c r="M317" s="78">
        <v>4.4999999999999998E-2</v>
      </c>
      <c r="N317" s="78">
        <v>6.1800000000000001E-2</v>
      </c>
      <c r="O317" s="77">
        <v>12072.64</v>
      </c>
      <c r="P317" s="77">
        <v>91.584500000000006</v>
      </c>
      <c r="Q317" s="77">
        <v>0</v>
      </c>
      <c r="R317" s="77">
        <v>39.649207793148797</v>
      </c>
      <c r="S317" s="78">
        <v>0</v>
      </c>
      <c r="T317" s="78">
        <v>3.0999999999999999E-3</v>
      </c>
      <c r="U317" s="78">
        <v>8.0000000000000004E-4</v>
      </c>
    </row>
    <row r="318" spans="2:21">
      <c r="B318" t="s">
        <v>1233</v>
      </c>
      <c r="C318" t="s">
        <v>1234</v>
      </c>
      <c r="D318" t="s">
        <v>123</v>
      </c>
      <c r="E318" t="s">
        <v>1027</v>
      </c>
      <c r="F318" t="s">
        <v>1235</v>
      </c>
      <c r="G318" t="s">
        <v>796</v>
      </c>
      <c r="H318" t="s">
        <v>1203</v>
      </c>
      <c r="I318" t="s">
        <v>216</v>
      </c>
      <c r="J318" t="s">
        <v>339</v>
      </c>
      <c r="K318" s="77">
        <v>4.12</v>
      </c>
      <c r="L318" t="s">
        <v>113</v>
      </c>
      <c r="M318" s="78">
        <v>7.4200000000000002E-2</v>
      </c>
      <c r="N318" s="78">
        <v>7.1499999999999994E-2</v>
      </c>
      <c r="O318" s="77">
        <v>10221.620000000001</v>
      </c>
      <c r="P318" s="77">
        <v>102.50622971701159</v>
      </c>
      <c r="Q318" s="77">
        <v>0</v>
      </c>
      <c r="R318" s="77">
        <v>46.376826311883597</v>
      </c>
      <c r="S318" s="78">
        <v>0</v>
      </c>
      <c r="T318" s="78">
        <v>3.5999999999999999E-3</v>
      </c>
      <c r="U318" s="78">
        <v>1E-3</v>
      </c>
    </row>
    <row r="319" spans="2:21">
      <c r="B319" t="s">
        <v>1236</v>
      </c>
      <c r="C319" t="s">
        <v>1237</v>
      </c>
      <c r="D319" t="s">
        <v>123</v>
      </c>
      <c r="E319" t="s">
        <v>1027</v>
      </c>
      <c r="F319" t="s">
        <v>1238</v>
      </c>
      <c r="G319" t="s">
        <v>1239</v>
      </c>
      <c r="H319" t="s">
        <v>1214</v>
      </c>
      <c r="I319" t="s">
        <v>347</v>
      </c>
      <c r="J319" t="s">
        <v>312</v>
      </c>
      <c r="K319" s="77">
        <v>7.12</v>
      </c>
      <c r="L319" t="s">
        <v>106</v>
      </c>
      <c r="M319" s="78">
        <v>5.1299999999999998E-2</v>
      </c>
      <c r="N319" s="78">
        <v>6.0699999999999997E-2</v>
      </c>
      <c r="O319" s="77">
        <v>6463.67</v>
      </c>
      <c r="P319" s="77">
        <v>91.201625217562153</v>
      </c>
      <c r="Q319" s="77">
        <v>0</v>
      </c>
      <c r="R319" s="77">
        <v>21.139369910078202</v>
      </c>
      <c r="S319" s="78">
        <v>0</v>
      </c>
      <c r="T319" s="78">
        <v>1.6999999999999999E-3</v>
      </c>
      <c r="U319" s="78">
        <v>4.0000000000000002E-4</v>
      </c>
    </row>
    <row r="320" spans="2:21">
      <c r="B320" t="s">
        <v>1240</v>
      </c>
      <c r="C320" t="s">
        <v>1241</v>
      </c>
      <c r="D320" t="s">
        <v>123</v>
      </c>
      <c r="E320" t="s">
        <v>1027</v>
      </c>
      <c r="F320" t="s">
        <v>1242</v>
      </c>
      <c r="G320" t="s">
        <v>1111</v>
      </c>
      <c r="H320" t="s">
        <v>1203</v>
      </c>
      <c r="I320" t="s">
        <v>216</v>
      </c>
      <c r="J320" t="s">
        <v>278</v>
      </c>
      <c r="K320" s="77">
        <v>7.33</v>
      </c>
      <c r="L320" t="s">
        <v>106</v>
      </c>
      <c r="M320" s="78">
        <v>6.4000000000000001E-2</v>
      </c>
      <c r="N320" s="78">
        <v>6.3399999999999998E-2</v>
      </c>
      <c r="O320" s="77">
        <v>6012.72</v>
      </c>
      <c r="P320" s="77">
        <v>100.49277791082905</v>
      </c>
      <c r="Q320" s="77">
        <v>0</v>
      </c>
      <c r="R320" s="77">
        <v>21.667864790616001</v>
      </c>
      <c r="S320" s="78">
        <v>0</v>
      </c>
      <c r="T320" s="78">
        <v>1.6999999999999999E-3</v>
      </c>
      <c r="U320" s="78">
        <v>5.0000000000000001E-4</v>
      </c>
    </row>
    <row r="321" spans="2:21">
      <c r="B321" t="s">
        <v>1243</v>
      </c>
      <c r="C321" t="s">
        <v>1244</v>
      </c>
      <c r="D321" t="s">
        <v>123</v>
      </c>
      <c r="E321" t="s">
        <v>1027</v>
      </c>
      <c r="F321" t="s">
        <v>1245</v>
      </c>
      <c r="G321" t="s">
        <v>1119</v>
      </c>
      <c r="H321" t="s">
        <v>1203</v>
      </c>
      <c r="I321" t="s">
        <v>216</v>
      </c>
      <c r="J321" t="s">
        <v>306</v>
      </c>
      <c r="K321" s="77">
        <v>5.38</v>
      </c>
      <c r="L321" t="s">
        <v>106</v>
      </c>
      <c r="M321" s="78">
        <v>4.0899999999999999E-2</v>
      </c>
      <c r="N321" s="78">
        <v>6.2399999999999997E-2</v>
      </c>
      <c r="O321" s="77">
        <v>4085.64</v>
      </c>
      <c r="P321" s="77">
        <v>89.035302209690528</v>
      </c>
      <c r="Q321" s="77">
        <v>0</v>
      </c>
      <c r="R321" s="77">
        <v>13.0446556494232</v>
      </c>
      <c r="S321" s="78">
        <v>0</v>
      </c>
      <c r="T321" s="78">
        <v>1E-3</v>
      </c>
      <c r="U321" s="78">
        <v>2.9999999999999997E-4</v>
      </c>
    </row>
    <row r="322" spans="2:21">
      <c r="B322" t="s">
        <v>1246</v>
      </c>
      <c r="C322" t="s">
        <v>1247</v>
      </c>
      <c r="D322" t="s">
        <v>123</v>
      </c>
      <c r="E322" t="s">
        <v>1027</v>
      </c>
      <c r="F322" t="s">
        <v>1248</v>
      </c>
      <c r="G322" t="s">
        <v>796</v>
      </c>
      <c r="H322" t="s">
        <v>1214</v>
      </c>
      <c r="I322" t="s">
        <v>347</v>
      </c>
      <c r="J322" t="s">
        <v>278</v>
      </c>
      <c r="K322" s="77">
        <v>4.5</v>
      </c>
      <c r="L322" t="s">
        <v>106</v>
      </c>
      <c r="M322" s="78">
        <v>7.6300000000000007E-2</v>
      </c>
      <c r="N322" s="78">
        <v>8.72E-2</v>
      </c>
      <c r="O322" s="77">
        <v>9019.08</v>
      </c>
      <c r="P322" s="77">
        <v>94.049680818886188</v>
      </c>
      <c r="Q322" s="77">
        <v>0</v>
      </c>
      <c r="R322" s="77">
        <v>30.417943606740799</v>
      </c>
      <c r="S322" s="78">
        <v>0</v>
      </c>
      <c r="T322" s="78">
        <v>2.3999999999999998E-3</v>
      </c>
      <c r="U322" s="78">
        <v>5.9999999999999995E-4</v>
      </c>
    </row>
    <row r="323" spans="2:21">
      <c r="B323" t="s">
        <v>1249</v>
      </c>
      <c r="C323" t="s">
        <v>1250</v>
      </c>
      <c r="D323" t="s">
        <v>123</v>
      </c>
      <c r="E323" t="s">
        <v>1027</v>
      </c>
      <c r="F323" t="s">
        <v>1251</v>
      </c>
      <c r="G323" t="s">
        <v>1170</v>
      </c>
      <c r="H323" t="s">
        <v>1203</v>
      </c>
      <c r="I323" t="s">
        <v>216</v>
      </c>
      <c r="J323" t="s">
        <v>251</v>
      </c>
      <c r="K323" s="77">
        <v>6.55</v>
      </c>
      <c r="L323" t="s">
        <v>106</v>
      </c>
      <c r="M323" s="78">
        <v>4.1300000000000003E-2</v>
      </c>
      <c r="N323" s="78">
        <v>7.7799999999999994E-2</v>
      </c>
      <c r="O323" s="77">
        <v>4509.54</v>
      </c>
      <c r="P323" s="77">
        <v>78.910166611228647</v>
      </c>
      <c r="Q323" s="77">
        <v>0</v>
      </c>
      <c r="R323" s="77">
        <v>12.7607291012564</v>
      </c>
      <c r="S323" s="78">
        <v>0</v>
      </c>
      <c r="T323" s="78">
        <v>1E-3</v>
      </c>
      <c r="U323" s="78">
        <v>2.9999999999999997E-4</v>
      </c>
    </row>
    <row r="324" spans="2:21">
      <c r="B324" t="s">
        <v>1252</v>
      </c>
      <c r="C324" t="s">
        <v>1253</v>
      </c>
      <c r="D324" t="s">
        <v>123</v>
      </c>
      <c r="E324" t="s">
        <v>1027</v>
      </c>
      <c r="F324" t="s">
        <v>1251</v>
      </c>
      <c r="G324" t="s">
        <v>1170</v>
      </c>
      <c r="H324" t="s">
        <v>1203</v>
      </c>
      <c r="I324" t="s">
        <v>216</v>
      </c>
      <c r="J324" t="s">
        <v>709</v>
      </c>
      <c r="K324" s="77">
        <v>1.2</v>
      </c>
      <c r="L324" t="s">
        <v>106</v>
      </c>
      <c r="M324" s="78">
        <v>6.25E-2</v>
      </c>
      <c r="N324" s="78">
        <v>8.4900000000000003E-2</v>
      </c>
      <c r="O324" s="77">
        <v>11424.17</v>
      </c>
      <c r="P324" s="77">
        <v>99.487277893273642</v>
      </c>
      <c r="Q324" s="77">
        <v>0</v>
      </c>
      <c r="R324" s="77">
        <v>40.757026377071398</v>
      </c>
      <c r="S324" s="78">
        <v>0</v>
      </c>
      <c r="T324" s="78">
        <v>3.2000000000000002E-3</v>
      </c>
      <c r="U324" s="78">
        <v>8.9999999999999998E-4</v>
      </c>
    </row>
    <row r="325" spans="2:21">
      <c r="B325" t="s">
        <v>1254</v>
      </c>
      <c r="C325" t="s">
        <v>1255</v>
      </c>
      <c r="D325" t="s">
        <v>123</v>
      </c>
      <c r="E325" t="s">
        <v>1027</v>
      </c>
      <c r="F325" t="s">
        <v>1256</v>
      </c>
      <c r="G325" t="s">
        <v>1111</v>
      </c>
      <c r="H325" t="s">
        <v>1214</v>
      </c>
      <c r="I325" t="s">
        <v>347</v>
      </c>
      <c r="J325" t="s">
        <v>275</v>
      </c>
      <c r="K325" s="77">
        <v>3.02</v>
      </c>
      <c r="L325" t="s">
        <v>110</v>
      </c>
      <c r="M325" s="78">
        <v>5.7500000000000002E-2</v>
      </c>
      <c r="N325" s="78">
        <v>5.5800000000000002E-2</v>
      </c>
      <c r="O325" s="77">
        <v>9049.14</v>
      </c>
      <c r="P325" s="77">
        <v>101.06519211991404</v>
      </c>
      <c r="Q325" s="77">
        <v>0</v>
      </c>
      <c r="R325" s="77">
        <v>35.632816815420398</v>
      </c>
      <c r="S325" s="78">
        <v>0</v>
      </c>
      <c r="T325" s="78">
        <v>2.8E-3</v>
      </c>
      <c r="U325" s="78">
        <v>8.0000000000000004E-4</v>
      </c>
    </row>
    <row r="326" spans="2:21">
      <c r="B326" t="s">
        <v>1257</v>
      </c>
      <c r="C326" t="s">
        <v>1258</v>
      </c>
      <c r="D326" t="s">
        <v>123</v>
      </c>
      <c r="E326" t="s">
        <v>1027</v>
      </c>
      <c r="F326" t="s">
        <v>1259</v>
      </c>
      <c r="G326" t="s">
        <v>1084</v>
      </c>
      <c r="H326" t="s">
        <v>1260</v>
      </c>
      <c r="I326" t="s">
        <v>347</v>
      </c>
      <c r="J326" t="s">
        <v>265</v>
      </c>
      <c r="K326" s="77">
        <v>3.2</v>
      </c>
      <c r="L326" t="s">
        <v>110</v>
      </c>
      <c r="M326" s="78">
        <v>3.6299999999999999E-2</v>
      </c>
      <c r="N326" s="78">
        <v>0.39610000000000001</v>
      </c>
      <c r="O326" s="77">
        <v>9319.7199999999993</v>
      </c>
      <c r="P326" s="77">
        <v>36.002999570802501</v>
      </c>
      <c r="Q326" s="77">
        <v>0</v>
      </c>
      <c r="R326" s="77">
        <v>13.0732266919839</v>
      </c>
      <c r="S326" s="78">
        <v>0</v>
      </c>
      <c r="T326" s="78">
        <v>1E-3</v>
      </c>
      <c r="U326" s="78">
        <v>2.9999999999999997E-4</v>
      </c>
    </row>
    <row r="327" spans="2:21">
      <c r="B327" t="s">
        <v>1261</v>
      </c>
      <c r="C327" t="s">
        <v>1262</v>
      </c>
      <c r="D327" t="s">
        <v>123</v>
      </c>
      <c r="E327" t="s">
        <v>1027</v>
      </c>
      <c r="F327" t="s">
        <v>1263</v>
      </c>
      <c r="G327" t="s">
        <v>1210</v>
      </c>
      <c r="H327" t="s">
        <v>1264</v>
      </c>
      <c r="I327" t="s">
        <v>216</v>
      </c>
      <c r="J327" t="s">
        <v>584</v>
      </c>
      <c r="K327" s="77">
        <v>6.79</v>
      </c>
      <c r="L327" t="s">
        <v>106</v>
      </c>
      <c r="M327" s="78">
        <v>0.04</v>
      </c>
      <c r="N327" s="78">
        <v>5.8000000000000003E-2</v>
      </c>
      <c r="O327" s="77">
        <v>11499.33</v>
      </c>
      <c r="P327" s="77">
        <v>87.081667101474608</v>
      </c>
      <c r="Q327" s="77">
        <v>0</v>
      </c>
      <c r="R327" s="77">
        <v>35.909516454426999</v>
      </c>
      <c r="S327" s="78">
        <v>0</v>
      </c>
      <c r="T327" s="78">
        <v>2.8E-3</v>
      </c>
      <c r="U327" s="78">
        <v>8.0000000000000004E-4</v>
      </c>
    </row>
    <row r="328" spans="2:21">
      <c r="B328" t="s">
        <v>1265</v>
      </c>
      <c r="C328" t="s">
        <v>1266</v>
      </c>
      <c r="D328" t="s">
        <v>123</v>
      </c>
      <c r="E328" t="s">
        <v>1027</v>
      </c>
      <c r="F328" t="s">
        <v>1267</v>
      </c>
      <c r="G328" t="s">
        <v>1223</v>
      </c>
      <c r="H328" t="s">
        <v>1264</v>
      </c>
      <c r="I328" t="s">
        <v>216</v>
      </c>
      <c r="J328" t="s">
        <v>1090</v>
      </c>
      <c r="K328" s="77">
        <v>7.56</v>
      </c>
      <c r="L328" t="s">
        <v>106</v>
      </c>
      <c r="M328" s="78">
        <v>3.2500000000000001E-2</v>
      </c>
      <c r="N328" s="78">
        <v>5.7700000000000001E-2</v>
      </c>
      <c r="O328" s="77">
        <v>1503.18</v>
      </c>
      <c r="P328" s="77">
        <v>82.429665003525855</v>
      </c>
      <c r="Q328" s="77">
        <v>0</v>
      </c>
      <c r="R328" s="77">
        <v>4.4432915309023997</v>
      </c>
      <c r="S328" s="78">
        <v>0</v>
      </c>
      <c r="T328" s="78">
        <v>2.9999999999999997E-4</v>
      </c>
      <c r="U328" s="78">
        <v>1E-4</v>
      </c>
    </row>
    <row r="329" spans="2:21">
      <c r="B329" t="s">
        <v>1268</v>
      </c>
      <c r="C329" t="s">
        <v>1269</v>
      </c>
      <c r="D329" t="s">
        <v>123</v>
      </c>
      <c r="E329" t="s">
        <v>1027</v>
      </c>
      <c r="F329" t="s">
        <v>1267</v>
      </c>
      <c r="G329" t="s">
        <v>1223</v>
      </c>
      <c r="H329" t="s">
        <v>1260</v>
      </c>
      <c r="I329" t="s">
        <v>347</v>
      </c>
      <c r="J329" t="s">
        <v>363</v>
      </c>
      <c r="K329" s="77">
        <v>5.67</v>
      </c>
      <c r="L329" t="s">
        <v>106</v>
      </c>
      <c r="M329" s="78">
        <v>4.4999999999999998E-2</v>
      </c>
      <c r="N329" s="78">
        <v>5.7500000000000002E-2</v>
      </c>
      <c r="O329" s="77">
        <v>8147.24</v>
      </c>
      <c r="P329" s="77">
        <v>94.913178519351334</v>
      </c>
      <c r="Q329" s="77">
        <v>0</v>
      </c>
      <c r="R329" s="77">
        <v>27.729836741921599</v>
      </c>
      <c r="S329" s="78">
        <v>0</v>
      </c>
      <c r="T329" s="78">
        <v>2.2000000000000001E-3</v>
      </c>
      <c r="U329" s="78">
        <v>5.9999999999999995E-4</v>
      </c>
    </row>
    <row r="330" spans="2:21">
      <c r="B330" t="s">
        <v>1270</v>
      </c>
      <c r="C330" t="s">
        <v>1271</v>
      </c>
      <c r="D330" t="s">
        <v>123</v>
      </c>
      <c r="E330" t="s">
        <v>1027</v>
      </c>
      <c r="F330" t="s">
        <v>1222</v>
      </c>
      <c r="G330" t="s">
        <v>1223</v>
      </c>
      <c r="H330" t="s">
        <v>1272</v>
      </c>
      <c r="I330" t="s">
        <v>209</v>
      </c>
      <c r="J330" t="s">
        <v>709</v>
      </c>
      <c r="K330" s="77">
        <v>3.79</v>
      </c>
      <c r="L330" t="s">
        <v>106</v>
      </c>
      <c r="M330" s="78">
        <v>5.5E-2</v>
      </c>
      <c r="N330" s="78">
        <v>8.7900000000000006E-2</v>
      </c>
      <c r="O330" s="77">
        <v>2104.4499999999998</v>
      </c>
      <c r="P330" s="77">
        <v>88.40583382831619</v>
      </c>
      <c r="Q330" s="77">
        <v>0</v>
      </c>
      <c r="R330" s="77">
        <v>6.6715972600200004</v>
      </c>
      <c r="S330" s="78">
        <v>0</v>
      </c>
      <c r="T330" s="78">
        <v>5.0000000000000001E-4</v>
      </c>
      <c r="U330" s="78">
        <v>1E-4</v>
      </c>
    </row>
    <row r="331" spans="2:21">
      <c r="B331" t="s">
        <v>1273</v>
      </c>
      <c r="C331" t="s">
        <v>1274</v>
      </c>
      <c r="D331" t="s">
        <v>123</v>
      </c>
      <c r="E331" t="s">
        <v>1027</v>
      </c>
      <c r="F331" t="s">
        <v>1275</v>
      </c>
      <c r="G331" t="s">
        <v>1276</v>
      </c>
      <c r="H331" t="s">
        <v>1260</v>
      </c>
      <c r="I331" t="s">
        <v>347</v>
      </c>
      <c r="J331" t="s">
        <v>417</v>
      </c>
      <c r="K331" s="77">
        <v>7.18</v>
      </c>
      <c r="L331" t="s">
        <v>106</v>
      </c>
      <c r="M331" s="78">
        <v>6.0999999999999999E-2</v>
      </c>
      <c r="N331" s="78">
        <v>6.5699999999999995E-2</v>
      </c>
      <c r="O331" s="77">
        <v>7515.9</v>
      </c>
      <c r="P331" s="77">
        <v>95.329721856331247</v>
      </c>
      <c r="Q331" s="77">
        <v>0</v>
      </c>
      <c r="R331" s="77">
        <v>25.693283222089999</v>
      </c>
      <c r="S331" s="78">
        <v>0</v>
      </c>
      <c r="T331" s="78">
        <v>2E-3</v>
      </c>
      <c r="U331" s="78">
        <v>5.0000000000000001E-4</v>
      </c>
    </row>
    <row r="332" spans="2:21">
      <c r="B332" t="s">
        <v>1277</v>
      </c>
      <c r="C332" t="s">
        <v>1278</v>
      </c>
      <c r="D332" t="s">
        <v>123</v>
      </c>
      <c r="E332" t="s">
        <v>1027</v>
      </c>
      <c r="F332" t="s">
        <v>1279</v>
      </c>
      <c r="G332" t="s">
        <v>1126</v>
      </c>
      <c r="H332" t="s">
        <v>1260</v>
      </c>
      <c r="I332" t="s">
        <v>347</v>
      </c>
      <c r="J332" t="s">
        <v>339</v>
      </c>
      <c r="K332" s="77">
        <v>3.81</v>
      </c>
      <c r="L332" t="s">
        <v>106</v>
      </c>
      <c r="M332" s="78">
        <v>7.3499999999999996E-2</v>
      </c>
      <c r="N332" s="78">
        <v>6.5500000000000003E-2</v>
      </c>
      <c r="O332" s="77">
        <v>4810.18</v>
      </c>
      <c r="P332" s="77">
        <v>105.13283231812531</v>
      </c>
      <c r="Q332" s="77">
        <v>0</v>
      </c>
      <c r="R332" s="77">
        <v>18.1346834063296</v>
      </c>
      <c r="S332" s="78">
        <v>0</v>
      </c>
      <c r="T332" s="78">
        <v>1.4E-3</v>
      </c>
      <c r="U332" s="78">
        <v>4.0000000000000002E-4</v>
      </c>
    </row>
    <row r="333" spans="2:21">
      <c r="B333" t="s">
        <v>1280</v>
      </c>
      <c r="C333" t="s">
        <v>1281</v>
      </c>
      <c r="D333" t="s">
        <v>123</v>
      </c>
      <c r="E333" t="s">
        <v>1027</v>
      </c>
      <c r="F333" t="s">
        <v>1282</v>
      </c>
      <c r="G333" t="s">
        <v>1126</v>
      </c>
      <c r="H333" t="s">
        <v>1264</v>
      </c>
      <c r="I333" t="s">
        <v>216</v>
      </c>
      <c r="J333" t="s">
        <v>367</v>
      </c>
      <c r="K333" s="77">
        <v>5.98</v>
      </c>
      <c r="L333" t="s">
        <v>106</v>
      </c>
      <c r="M333" s="78">
        <v>3.7499999999999999E-2</v>
      </c>
      <c r="N333" s="78">
        <v>5.96E-2</v>
      </c>
      <c r="O333" s="77">
        <v>7215.26</v>
      </c>
      <c r="P333" s="77">
        <v>86.502583535451251</v>
      </c>
      <c r="Q333" s="77">
        <v>0</v>
      </c>
      <c r="R333" s="77">
        <v>22.381611303356799</v>
      </c>
      <c r="S333" s="78">
        <v>0</v>
      </c>
      <c r="T333" s="78">
        <v>1.8E-3</v>
      </c>
      <c r="U333" s="78">
        <v>5.0000000000000001E-4</v>
      </c>
    </row>
    <row r="334" spans="2:21">
      <c r="B334" t="s">
        <v>1283</v>
      </c>
      <c r="C334" t="s">
        <v>1284</v>
      </c>
      <c r="D334" t="s">
        <v>123</v>
      </c>
      <c r="E334" t="s">
        <v>1027</v>
      </c>
      <c r="F334" t="s">
        <v>1285</v>
      </c>
      <c r="G334" t="s">
        <v>1153</v>
      </c>
      <c r="H334" t="s">
        <v>1260</v>
      </c>
      <c r="I334" t="s">
        <v>347</v>
      </c>
      <c r="J334" t="s">
        <v>818</v>
      </c>
      <c r="K334" s="77">
        <v>6.76</v>
      </c>
      <c r="L334" t="s">
        <v>106</v>
      </c>
      <c r="M334" s="78">
        <v>0.04</v>
      </c>
      <c r="N334" s="78">
        <v>5.91E-2</v>
      </c>
      <c r="O334" s="77">
        <v>9470.0300000000007</v>
      </c>
      <c r="P334" s="77">
        <v>88.275555473425115</v>
      </c>
      <c r="Q334" s="77">
        <v>0</v>
      </c>
      <c r="R334" s="77">
        <v>29.977961607396001</v>
      </c>
      <c r="S334" s="78">
        <v>0</v>
      </c>
      <c r="T334" s="78">
        <v>2.3E-3</v>
      </c>
      <c r="U334" s="78">
        <v>5.9999999999999995E-4</v>
      </c>
    </row>
    <row r="335" spans="2:21">
      <c r="B335" t="s">
        <v>1286</v>
      </c>
      <c r="C335" t="s">
        <v>1287</v>
      </c>
      <c r="D335" t="s">
        <v>123</v>
      </c>
      <c r="E335" t="s">
        <v>1027</v>
      </c>
      <c r="F335" t="s">
        <v>1288</v>
      </c>
      <c r="G335" t="s">
        <v>1289</v>
      </c>
      <c r="H335" t="s">
        <v>1260</v>
      </c>
      <c r="I335" t="s">
        <v>347</v>
      </c>
      <c r="J335" t="s">
        <v>584</v>
      </c>
      <c r="K335" s="77">
        <v>5.38</v>
      </c>
      <c r="L335" t="s">
        <v>106</v>
      </c>
      <c r="M335" s="78">
        <v>3.7499999999999999E-2</v>
      </c>
      <c r="N335" s="78">
        <v>5.8400000000000001E-2</v>
      </c>
      <c r="O335" s="77">
        <v>9019.08</v>
      </c>
      <c r="P335" s="77">
        <v>90.081583749118536</v>
      </c>
      <c r="Q335" s="77">
        <v>0</v>
      </c>
      <c r="R335" s="77">
        <v>29.134564951509599</v>
      </c>
      <c r="S335" s="78">
        <v>0</v>
      </c>
      <c r="T335" s="78">
        <v>2.3E-3</v>
      </c>
      <c r="U335" s="78">
        <v>5.9999999999999995E-4</v>
      </c>
    </row>
    <row r="336" spans="2:21">
      <c r="B336" t="s">
        <v>1290</v>
      </c>
      <c r="C336" t="s">
        <v>1291</v>
      </c>
      <c r="D336" t="s">
        <v>123</v>
      </c>
      <c r="E336" t="s">
        <v>1027</v>
      </c>
      <c r="F336" t="s">
        <v>1292</v>
      </c>
      <c r="G336" t="s">
        <v>796</v>
      </c>
      <c r="H336" t="s">
        <v>1260</v>
      </c>
      <c r="I336" t="s">
        <v>347</v>
      </c>
      <c r="J336" t="s">
        <v>275</v>
      </c>
      <c r="K336" s="77">
        <v>4.93</v>
      </c>
      <c r="L336" t="s">
        <v>110</v>
      </c>
      <c r="M336" s="78">
        <v>7.8799999999999995E-2</v>
      </c>
      <c r="N336" s="78">
        <v>9.6600000000000005E-2</v>
      </c>
      <c r="O336" s="77">
        <v>8958.9500000000007</v>
      </c>
      <c r="P336" s="77">
        <v>90.826125087203295</v>
      </c>
      <c r="Q336" s="77">
        <v>0</v>
      </c>
      <c r="R336" s="77">
        <v>31.7036409655427</v>
      </c>
      <c r="S336" s="78">
        <v>0</v>
      </c>
      <c r="T336" s="78">
        <v>2.5000000000000001E-3</v>
      </c>
      <c r="U336" s="78">
        <v>6.9999999999999999E-4</v>
      </c>
    </row>
    <row r="337" spans="2:21">
      <c r="B337" t="s">
        <v>1293</v>
      </c>
      <c r="C337" t="s">
        <v>1294</v>
      </c>
      <c r="D337" t="s">
        <v>123</v>
      </c>
      <c r="E337" t="s">
        <v>1027</v>
      </c>
      <c r="F337" t="s">
        <v>1295</v>
      </c>
      <c r="G337" t="s">
        <v>1170</v>
      </c>
      <c r="H337" t="s">
        <v>1264</v>
      </c>
      <c r="I337" t="s">
        <v>216</v>
      </c>
      <c r="J337" t="s">
        <v>275</v>
      </c>
      <c r="K337" s="77">
        <v>5.89</v>
      </c>
      <c r="L337" t="s">
        <v>110</v>
      </c>
      <c r="M337" s="78">
        <v>6.1400000000000003E-2</v>
      </c>
      <c r="N337" s="78">
        <v>6.6699999999999995E-2</v>
      </c>
      <c r="O337" s="77">
        <v>3006.36</v>
      </c>
      <c r="P337" s="77">
        <v>97.365876594951871</v>
      </c>
      <c r="Q337" s="77">
        <v>0</v>
      </c>
      <c r="R337" s="77">
        <v>11.4048349523231</v>
      </c>
      <c r="S337" s="78">
        <v>0</v>
      </c>
      <c r="T337" s="78">
        <v>8.9999999999999998E-4</v>
      </c>
      <c r="U337" s="78">
        <v>2.0000000000000001E-4</v>
      </c>
    </row>
    <row r="338" spans="2:21">
      <c r="B338" t="s">
        <v>1296</v>
      </c>
      <c r="C338" t="s">
        <v>1297</v>
      </c>
      <c r="D338" t="s">
        <v>123</v>
      </c>
      <c r="E338" t="s">
        <v>1027</v>
      </c>
      <c r="F338" t="s">
        <v>1298</v>
      </c>
      <c r="G338" t="s">
        <v>1170</v>
      </c>
      <c r="H338" t="s">
        <v>1264</v>
      </c>
      <c r="I338" t="s">
        <v>216</v>
      </c>
      <c r="J338" t="s">
        <v>339</v>
      </c>
      <c r="K338" s="77">
        <v>4.5599999999999996</v>
      </c>
      <c r="L338" t="s">
        <v>110</v>
      </c>
      <c r="M338" s="78">
        <v>7.1300000000000002E-2</v>
      </c>
      <c r="N338" s="78">
        <v>6.6400000000000001E-2</v>
      </c>
      <c r="O338" s="77">
        <v>9019.08</v>
      </c>
      <c r="P338" s="77">
        <v>103.98410984268905</v>
      </c>
      <c r="Q338" s="77">
        <v>0</v>
      </c>
      <c r="R338" s="77">
        <v>36.540161252394803</v>
      </c>
      <c r="S338" s="78">
        <v>0</v>
      </c>
      <c r="T338" s="78">
        <v>2.8999999999999998E-3</v>
      </c>
      <c r="U338" s="78">
        <v>8.0000000000000004E-4</v>
      </c>
    </row>
    <row r="339" spans="2:21">
      <c r="B339" t="s">
        <v>1299</v>
      </c>
      <c r="C339" t="s">
        <v>1300</v>
      </c>
      <c r="D339" t="s">
        <v>123</v>
      </c>
      <c r="E339" t="s">
        <v>1027</v>
      </c>
      <c r="F339" t="s">
        <v>1301</v>
      </c>
      <c r="G339" t="s">
        <v>1063</v>
      </c>
      <c r="H339" t="s">
        <v>1264</v>
      </c>
      <c r="I339" t="s">
        <v>216</v>
      </c>
      <c r="J339" t="s">
        <v>329</v>
      </c>
      <c r="K339" s="77">
        <v>2.81</v>
      </c>
      <c r="L339" t="s">
        <v>106</v>
      </c>
      <c r="M339" s="78">
        <v>4.3799999999999999E-2</v>
      </c>
      <c r="N339" s="78">
        <v>6.08E-2</v>
      </c>
      <c r="O339" s="77">
        <v>4509.54</v>
      </c>
      <c r="P339" s="77">
        <v>95.917208957011141</v>
      </c>
      <c r="Q339" s="77">
        <v>0</v>
      </c>
      <c r="R339" s="77">
        <v>15.5109737086128</v>
      </c>
      <c r="S339" s="78">
        <v>0</v>
      </c>
      <c r="T339" s="78">
        <v>1.1999999999999999E-3</v>
      </c>
      <c r="U339" s="78">
        <v>2.9999999999999997E-4</v>
      </c>
    </row>
    <row r="340" spans="2:21">
      <c r="B340" t="s">
        <v>1302</v>
      </c>
      <c r="C340" t="s">
        <v>1303</v>
      </c>
      <c r="D340" t="s">
        <v>123</v>
      </c>
      <c r="E340" t="s">
        <v>1027</v>
      </c>
      <c r="F340" t="s">
        <v>1304</v>
      </c>
      <c r="G340" t="s">
        <v>1111</v>
      </c>
      <c r="H340" t="s">
        <v>1305</v>
      </c>
      <c r="I340" t="s">
        <v>347</v>
      </c>
      <c r="J340" t="s">
        <v>818</v>
      </c>
      <c r="K340" s="77">
        <v>6.7</v>
      </c>
      <c r="L340" t="s">
        <v>106</v>
      </c>
      <c r="M340" s="78">
        <v>3.7499999999999999E-2</v>
      </c>
      <c r="N340" s="78">
        <v>6.1100000000000002E-2</v>
      </c>
      <c r="O340" s="77">
        <v>9620.35</v>
      </c>
      <c r="P340" s="77">
        <v>84.288000129932897</v>
      </c>
      <c r="Q340" s="77">
        <v>0</v>
      </c>
      <c r="R340" s="77">
        <v>29.078159025112999</v>
      </c>
      <c r="S340" s="78">
        <v>0</v>
      </c>
      <c r="T340" s="78">
        <v>2.3E-3</v>
      </c>
      <c r="U340" s="78">
        <v>5.9999999999999995E-4</v>
      </c>
    </row>
    <row r="341" spans="2:21">
      <c r="B341" t="s">
        <v>1306</v>
      </c>
      <c r="C341" t="s">
        <v>1307</v>
      </c>
      <c r="D341" t="s">
        <v>123</v>
      </c>
      <c r="E341" t="s">
        <v>1027</v>
      </c>
      <c r="F341" t="s">
        <v>1308</v>
      </c>
      <c r="G341" t="s">
        <v>1111</v>
      </c>
      <c r="H341" t="s">
        <v>1305</v>
      </c>
      <c r="I341" t="s">
        <v>347</v>
      </c>
      <c r="J341" t="s">
        <v>306</v>
      </c>
      <c r="K341" s="77">
        <v>5.14</v>
      </c>
      <c r="L341" t="s">
        <v>106</v>
      </c>
      <c r="M341" s="78">
        <v>5.8799999999999998E-2</v>
      </c>
      <c r="N341" s="78">
        <v>6.3200000000000006E-2</v>
      </c>
      <c r="O341" s="77">
        <v>901.91</v>
      </c>
      <c r="P341" s="77">
        <v>98.1320119524121</v>
      </c>
      <c r="Q341" s="77">
        <v>0</v>
      </c>
      <c r="R341" s="77">
        <v>3.1738338703940001</v>
      </c>
      <c r="S341" s="78">
        <v>0</v>
      </c>
      <c r="T341" s="78">
        <v>2.0000000000000001E-4</v>
      </c>
      <c r="U341" s="78">
        <v>1E-4</v>
      </c>
    </row>
    <row r="342" spans="2:21">
      <c r="B342" t="s">
        <v>1309</v>
      </c>
      <c r="C342" t="s">
        <v>1310</v>
      </c>
      <c r="D342" t="s">
        <v>123</v>
      </c>
      <c r="E342" t="s">
        <v>1027</v>
      </c>
      <c r="F342" t="s">
        <v>1311</v>
      </c>
      <c r="G342" t="s">
        <v>1145</v>
      </c>
      <c r="H342" t="s">
        <v>1305</v>
      </c>
      <c r="I342" t="s">
        <v>347</v>
      </c>
      <c r="J342" t="s">
        <v>517</v>
      </c>
      <c r="K342" s="77">
        <v>4.51</v>
      </c>
      <c r="L342" t="s">
        <v>106</v>
      </c>
      <c r="M342" s="78">
        <v>4.6300000000000001E-2</v>
      </c>
      <c r="N342" s="78">
        <v>6.1100000000000002E-2</v>
      </c>
      <c r="O342" s="77">
        <v>7516.8</v>
      </c>
      <c r="P342" s="77">
        <v>92.839375000000004</v>
      </c>
      <c r="Q342" s="77">
        <v>0</v>
      </c>
      <c r="R342" s="77">
        <v>25.025080802040002</v>
      </c>
      <c r="S342" s="78">
        <v>0</v>
      </c>
      <c r="T342" s="78">
        <v>2E-3</v>
      </c>
      <c r="U342" s="78">
        <v>5.0000000000000001E-4</v>
      </c>
    </row>
    <row r="343" spans="2:21">
      <c r="B343" t="s">
        <v>1312</v>
      </c>
      <c r="C343" t="s">
        <v>1313</v>
      </c>
      <c r="D343" t="s">
        <v>123</v>
      </c>
      <c r="E343" t="s">
        <v>1027</v>
      </c>
      <c r="F343" t="s">
        <v>1314</v>
      </c>
      <c r="G343" t="s">
        <v>1067</v>
      </c>
      <c r="H343" t="s">
        <v>1305</v>
      </c>
      <c r="I343" t="s">
        <v>347</v>
      </c>
      <c r="J343" t="s">
        <v>275</v>
      </c>
      <c r="K343" s="77">
        <v>4.1900000000000004</v>
      </c>
      <c r="L343" t="s">
        <v>106</v>
      </c>
      <c r="M343" s="78">
        <v>6.3799999999999996E-2</v>
      </c>
      <c r="N343" s="78">
        <v>5.7700000000000001E-2</v>
      </c>
      <c r="O343" s="77">
        <v>8417.81</v>
      </c>
      <c r="P343" s="77">
        <v>102.02275054200558</v>
      </c>
      <c r="Q343" s="77">
        <v>0</v>
      </c>
      <c r="R343" s="77">
        <v>30.7968595324764</v>
      </c>
      <c r="S343" s="78">
        <v>0</v>
      </c>
      <c r="T343" s="78">
        <v>2.3999999999999998E-3</v>
      </c>
      <c r="U343" s="78">
        <v>6.9999999999999999E-4</v>
      </c>
    </row>
    <row r="344" spans="2:21">
      <c r="B344" t="s">
        <v>1315</v>
      </c>
      <c r="C344" t="s">
        <v>1316</v>
      </c>
      <c r="D344" t="s">
        <v>123</v>
      </c>
      <c r="E344" t="s">
        <v>1027</v>
      </c>
      <c r="F344" t="s">
        <v>1317</v>
      </c>
      <c r="G344" t="s">
        <v>1149</v>
      </c>
      <c r="H344" t="s">
        <v>797</v>
      </c>
      <c r="I344" t="s">
        <v>216</v>
      </c>
      <c r="J344" t="s">
        <v>709</v>
      </c>
      <c r="K344" s="77">
        <v>2.66</v>
      </c>
      <c r="L344" t="s">
        <v>110</v>
      </c>
      <c r="M344" s="78">
        <v>0.05</v>
      </c>
      <c r="N344" s="78">
        <v>8.0299999999999996E-2</v>
      </c>
      <c r="O344" s="77">
        <v>3006.36</v>
      </c>
      <c r="P344" s="77">
        <v>92.92680758126123</v>
      </c>
      <c r="Q344" s="77">
        <v>0</v>
      </c>
      <c r="R344" s="77">
        <v>10.884869937744901</v>
      </c>
      <c r="S344" s="78">
        <v>0</v>
      </c>
      <c r="T344" s="78">
        <v>8.9999999999999998E-4</v>
      </c>
      <c r="U344" s="78">
        <v>2.0000000000000001E-4</v>
      </c>
    </row>
    <row r="345" spans="2:21">
      <c r="B345" t="s">
        <v>1318</v>
      </c>
      <c r="C345" t="s">
        <v>1319</v>
      </c>
      <c r="D345" t="s">
        <v>123</v>
      </c>
      <c r="E345" t="s">
        <v>1027</v>
      </c>
      <c r="F345" t="s">
        <v>1320</v>
      </c>
      <c r="G345" t="s">
        <v>1149</v>
      </c>
      <c r="H345" t="s">
        <v>797</v>
      </c>
      <c r="I345" t="s">
        <v>216</v>
      </c>
      <c r="J345" t="s">
        <v>709</v>
      </c>
      <c r="K345" s="77">
        <v>2.6</v>
      </c>
      <c r="L345" t="s">
        <v>113</v>
      </c>
      <c r="M345" s="78">
        <v>0.06</v>
      </c>
      <c r="N345" s="78">
        <v>0.1038</v>
      </c>
      <c r="O345" s="77">
        <v>7125.07</v>
      </c>
      <c r="P345" s="77">
        <v>89.663666502925651</v>
      </c>
      <c r="Q345" s="77">
        <v>0</v>
      </c>
      <c r="R345" s="77">
        <v>28.277216906635999</v>
      </c>
      <c r="S345" s="78">
        <v>0</v>
      </c>
      <c r="T345" s="78">
        <v>2.2000000000000001E-3</v>
      </c>
      <c r="U345" s="78">
        <v>5.9999999999999995E-4</v>
      </c>
    </row>
    <row r="346" spans="2:21">
      <c r="B346" t="s">
        <v>1321</v>
      </c>
      <c r="C346" t="s">
        <v>1322</v>
      </c>
      <c r="D346" t="s">
        <v>123</v>
      </c>
      <c r="E346" t="s">
        <v>1027</v>
      </c>
      <c r="F346" t="s">
        <v>1156</v>
      </c>
      <c r="G346" t="s">
        <v>1067</v>
      </c>
      <c r="H346" t="s">
        <v>1305</v>
      </c>
      <c r="I346" t="s">
        <v>347</v>
      </c>
      <c r="J346" t="s">
        <v>445</v>
      </c>
      <c r="K346" s="77">
        <v>1.8</v>
      </c>
      <c r="L346" t="s">
        <v>106</v>
      </c>
      <c r="M346" s="78">
        <v>4.2500000000000003E-2</v>
      </c>
      <c r="N346" s="78">
        <v>7.6799999999999993E-2</v>
      </c>
      <c r="O346" s="77">
        <v>6613.99</v>
      </c>
      <c r="P346" s="77">
        <v>94.699054948676974</v>
      </c>
      <c r="Q346" s="77">
        <v>0</v>
      </c>
      <c r="R346" s="77">
        <v>22.4605022834984</v>
      </c>
      <c r="S346" s="78">
        <v>0</v>
      </c>
      <c r="T346" s="78">
        <v>1.8E-3</v>
      </c>
      <c r="U346" s="78">
        <v>5.0000000000000001E-4</v>
      </c>
    </row>
    <row r="347" spans="2:21">
      <c r="B347" t="s">
        <v>1323</v>
      </c>
      <c r="C347" t="s">
        <v>1324</v>
      </c>
      <c r="D347" t="s">
        <v>123</v>
      </c>
      <c r="E347" t="s">
        <v>1027</v>
      </c>
      <c r="F347" t="s">
        <v>1325</v>
      </c>
      <c r="G347" t="s">
        <v>1223</v>
      </c>
      <c r="H347" t="s">
        <v>1305</v>
      </c>
      <c r="I347" t="s">
        <v>347</v>
      </c>
      <c r="J347" t="s">
        <v>528</v>
      </c>
      <c r="K347" s="77">
        <v>4.54</v>
      </c>
      <c r="L347" t="s">
        <v>106</v>
      </c>
      <c r="M347" s="78">
        <v>5.1299999999999998E-2</v>
      </c>
      <c r="N347" s="78">
        <v>6.1600000000000002E-2</v>
      </c>
      <c r="O347" s="77">
        <v>10722.78</v>
      </c>
      <c r="P347" s="77">
        <v>95.661791462661739</v>
      </c>
      <c r="Q347" s="77">
        <v>0</v>
      </c>
      <c r="R347" s="77">
        <v>36.783765945163601</v>
      </c>
      <c r="S347" s="78">
        <v>0</v>
      </c>
      <c r="T347" s="78">
        <v>2.8999999999999998E-3</v>
      </c>
      <c r="U347" s="78">
        <v>8.0000000000000004E-4</v>
      </c>
    </row>
    <row r="348" spans="2:21">
      <c r="B348" t="s">
        <v>1326</v>
      </c>
      <c r="C348" t="s">
        <v>1327</v>
      </c>
      <c r="D348" t="s">
        <v>123</v>
      </c>
      <c r="E348" t="s">
        <v>1027</v>
      </c>
      <c r="F348" t="s">
        <v>795</v>
      </c>
      <c r="G348" t="s">
        <v>796</v>
      </c>
      <c r="H348" t="s">
        <v>797</v>
      </c>
      <c r="I348" t="s">
        <v>216</v>
      </c>
      <c r="J348" t="s">
        <v>619</v>
      </c>
      <c r="K348" s="77">
        <v>4.07</v>
      </c>
      <c r="L348" t="s">
        <v>113</v>
      </c>
      <c r="M348" s="78">
        <v>8.5000000000000006E-2</v>
      </c>
      <c r="N348" s="78">
        <v>0.1024</v>
      </c>
      <c r="O348" s="77">
        <v>3006.36</v>
      </c>
      <c r="P348" s="77">
        <v>90.914861892787286</v>
      </c>
      <c r="Q348" s="77">
        <v>0</v>
      </c>
      <c r="R348" s="77">
        <v>12.0978139595004</v>
      </c>
      <c r="S348" s="78">
        <v>0</v>
      </c>
      <c r="T348" s="78">
        <v>8.9999999999999998E-4</v>
      </c>
      <c r="U348" s="78">
        <v>2.9999999999999997E-4</v>
      </c>
    </row>
    <row r="349" spans="2:21">
      <c r="B349" t="s">
        <v>1328</v>
      </c>
      <c r="C349" t="s">
        <v>1329</v>
      </c>
      <c r="D349" t="s">
        <v>123</v>
      </c>
      <c r="E349" t="s">
        <v>1027</v>
      </c>
      <c r="F349" t="s">
        <v>1330</v>
      </c>
      <c r="G349" t="s">
        <v>1239</v>
      </c>
      <c r="H349" t="s">
        <v>1305</v>
      </c>
      <c r="I349" t="s">
        <v>347</v>
      </c>
      <c r="J349" t="s">
        <v>414</v>
      </c>
      <c r="K349" s="77">
        <v>6.26</v>
      </c>
      <c r="L349" t="s">
        <v>106</v>
      </c>
      <c r="M349" s="78">
        <v>4.1300000000000003E-2</v>
      </c>
      <c r="N349" s="78">
        <v>6.3700000000000007E-2</v>
      </c>
      <c r="O349" s="77">
        <v>9628.17</v>
      </c>
      <c r="P349" s="77">
        <v>85.447041241482026</v>
      </c>
      <c r="Q349" s="77">
        <v>0</v>
      </c>
      <c r="R349" s="77">
        <v>29.501973197050201</v>
      </c>
      <c r="S349" s="78">
        <v>0</v>
      </c>
      <c r="T349" s="78">
        <v>2.3E-3</v>
      </c>
      <c r="U349" s="78">
        <v>5.9999999999999995E-4</v>
      </c>
    </row>
    <row r="350" spans="2:21">
      <c r="B350" t="s">
        <v>1331</v>
      </c>
      <c r="C350" t="s">
        <v>1332</v>
      </c>
      <c r="D350" t="s">
        <v>123</v>
      </c>
      <c r="E350" t="s">
        <v>1027</v>
      </c>
      <c r="F350" t="s">
        <v>1333</v>
      </c>
      <c r="G350" t="s">
        <v>1067</v>
      </c>
      <c r="H350" t="s">
        <v>1305</v>
      </c>
      <c r="I350" t="s">
        <v>347</v>
      </c>
      <c r="J350" t="s">
        <v>709</v>
      </c>
      <c r="K350" s="77">
        <v>3.35</v>
      </c>
      <c r="L350" t="s">
        <v>106</v>
      </c>
      <c r="M350" s="78">
        <v>6.88E-2</v>
      </c>
      <c r="N350" s="78">
        <v>6.0999999999999999E-2</v>
      </c>
      <c r="O350" s="77">
        <v>7515.9</v>
      </c>
      <c r="P350" s="77">
        <v>103.31029154193111</v>
      </c>
      <c r="Q350" s="77">
        <v>0</v>
      </c>
      <c r="R350" s="77">
        <v>27.844207752372</v>
      </c>
      <c r="S350" s="78">
        <v>0</v>
      </c>
      <c r="T350" s="78">
        <v>2.2000000000000001E-3</v>
      </c>
      <c r="U350" s="78">
        <v>5.9999999999999995E-4</v>
      </c>
    </row>
    <row r="351" spans="2:21">
      <c r="B351" t="s">
        <v>1334</v>
      </c>
      <c r="C351" t="s">
        <v>1335</v>
      </c>
      <c r="D351" t="s">
        <v>123</v>
      </c>
      <c r="E351" t="s">
        <v>1027</v>
      </c>
      <c r="F351" t="s">
        <v>1336</v>
      </c>
      <c r="G351" t="s">
        <v>1239</v>
      </c>
      <c r="H351" t="s">
        <v>1305</v>
      </c>
      <c r="I351" t="s">
        <v>347</v>
      </c>
      <c r="J351" t="s">
        <v>251</v>
      </c>
      <c r="K351" s="77">
        <v>4.72</v>
      </c>
      <c r="L351" t="s">
        <v>106</v>
      </c>
      <c r="M351" s="78">
        <v>0.04</v>
      </c>
      <c r="N351" s="78">
        <v>7.17E-2</v>
      </c>
      <c r="O351" s="77">
        <v>4509.54</v>
      </c>
      <c r="P351" s="77">
        <v>85.026333333333326</v>
      </c>
      <c r="Q351" s="77">
        <v>0</v>
      </c>
      <c r="R351" s="77">
        <v>13.7497872927492</v>
      </c>
      <c r="S351" s="78">
        <v>0</v>
      </c>
      <c r="T351" s="78">
        <v>1.1000000000000001E-3</v>
      </c>
      <c r="U351" s="78">
        <v>2.9999999999999997E-4</v>
      </c>
    </row>
    <row r="352" spans="2:21">
      <c r="B352" t="s">
        <v>1337</v>
      </c>
      <c r="C352" t="s">
        <v>1338</v>
      </c>
      <c r="D352" t="s">
        <v>123</v>
      </c>
      <c r="E352" t="s">
        <v>1027</v>
      </c>
      <c r="F352" t="s">
        <v>1339</v>
      </c>
      <c r="G352" t="s">
        <v>796</v>
      </c>
      <c r="H352" t="s">
        <v>1340</v>
      </c>
      <c r="I352" t="s">
        <v>216</v>
      </c>
      <c r="J352" t="s">
        <v>678</v>
      </c>
      <c r="K352" s="77">
        <v>3.99</v>
      </c>
      <c r="L352" t="s">
        <v>113</v>
      </c>
      <c r="M352" s="78">
        <v>8.8800000000000004E-2</v>
      </c>
      <c r="N352" s="78">
        <v>0.1123</v>
      </c>
      <c r="O352" s="77">
        <v>6102.91</v>
      </c>
      <c r="P352" s="77">
        <v>86.917726007757096</v>
      </c>
      <c r="Q352" s="77">
        <v>0</v>
      </c>
      <c r="R352" s="77">
        <v>23.478824783638299</v>
      </c>
      <c r="S352" s="78">
        <v>0</v>
      </c>
      <c r="T352" s="78">
        <v>1.8E-3</v>
      </c>
      <c r="U352" s="78">
        <v>5.0000000000000001E-4</v>
      </c>
    </row>
    <row r="353" spans="2:21">
      <c r="B353" t="s">
        <v>1341</v>
      </c>
      <c r="C353" t="s">
        <v>1342</v>
      </c>
      <c r="D353" t="s">
        <v>123</v>
      </c>
      <c r="E353" t="s">
        <v>1027</v>
      </c>
      <c r="F353" t="s">
        <v>1343</v>
      </c>
      <c r="G353" t="s">
        <v>1239</v>
      </c>
      <c r="H353" t="s">
        <v>1344</v>
      </c>
      <c r="I353" t="s">
        <v>347</v>
      </c>
      <c r="J353" t="s">
        <v>326</v>
      </c>
      <c r="K353" s="77">
        <v>6.2</v>
      </c>
      <c r="L353" t="s">
        <v>106</v>
      </c>
      <c r="M353" s="78">
        <v>4.4999999999999998E-2</v>
      </c>
      <c r="N353" s="78">
        <v>7.2400000000000006E-2</v>
      </c>
      <c r="O353" s="77">
        <v>2104.4499999999998</v>
      </c>
      <c r="P353" s="77">
        <v>83.514498515051443</v>
      </c>
      <c r="Q353" s="77">
        <v>0</v>
      </c>
      <c r="R353" s="77">
        <v>6.302469818304</v>
      </c>
      <c r="S353" s="78">
        <v>0</v>
      </c>
      <c r="T353" s="78">
        <v>5.0000000000000001E-4</v>
      </c>
      <c r="U353" s="78">
        <v>1E-4</v>
      </c>
    </row>
    <row r="354" spans="2:21">
      <c r="B354" t="s">
        <v>1345</v>
      </c>
      <c r="C354" t="s">
        <v>1346</v>
      </c>
      <c r="D354" t="s">
        <v>123</v>
      </c>
      <c r="E354" t="s">
        <v>1027</v>
      </c>
      <c r="F354" t="s">
        <v>1343</v>
      </c>
      <c r="G354" t="s">
        <v>1239</v>
      </c>
      <c r="H354" t="s">
        <v>1344</v>
      </c>
      <c r="I354" t="s">
        <v>347</v>
      </c>
      <c r="J354" t="s">
        <v>363</v>
      </c>
      <c r="K354" s="77">
        <v>5.86</v>
      </c>
      <c r="L354" t="s">
        <v>106</v>
      </c>
      <c r="M354" s="78">
        <v>4.7500000000000001E-2</v>
      </c>
      <c r="N354" s="78">
        <v>7.22E-2</v>
      </c>
      <c r="O354" s="77">
        <v>9620.35</v>
      </c>
      <c r="P354" s="77">
        <v>83.872396872255166</v>
      </c>
      <c r="Q354" s="77">
        <v>0</v>
      </c>
      <c r="R354" s="77">
        <v>28.934781823144998</v>
      </c>
      <c r="S354" s="78">
        <v>0</v>
      </c>
      <c r="T354" s="78">
        <v>2.3E-3</v>
      </c>
      <c r="U354" s="78">
        <v>5.9999999999999995E-4</v>
      </c>
    </row>
    <row r="355" spans="2:21">
      <c r="B355" t="s">
        <v>1347</v>
      </c>
      <c r="C355" t="s">
        <v>1348</v>
      </c>
      <c r="D355" t="s">
        <v>123</v>
      </c>
      <c r="E355" t="s">
        <v>1027</v>
      </c>
      <c r="F355" t="s">
        <v>1349</v>
      </c>
      <c r="G355" t="s">
        <v>1071</v>
      </c>
      <c r="H355" t="s">
        <v>1344</v>
      </c>
      <c r="I355" t="s">
        <v>347</v>
      </c>
      <c r="J355" t="s">
        <v>265</v>
      </c>
      <c r="K355" s="77">
        <v>6.45</v>
      </c>
      <c r="L355" t="s">
        <v>106</v>
      </c>
      <c r="M355" s="78">
        <v>5.1299999999999998E-2</v>
      </c>
      <c r="N355" s="78">
        <v>7.0000000000000007E-2</v>
      </c>
      <c r="O355" s="77">
        <v>9019.08</v>
      </c>
      <c r="P355" s="77">
        <v>89.618416250881467</v>
      </c>
      <c r="Q355" s="77">
        <v>0</v>
      </c>
      <c r="R355" s="77">
        <v>28.9847653698504</v>
      </c>
      <c r="S355" s="78">
        <v>0</v>
      </c>
      <c r="T355" s="78">
        <v>2.3E-3</v>
      </c>
      <c r="U355" s="78">
        <v>5.9999999999999995E-4</v>
      </c>
    </row>
    <row r="356" spans="2:21">
      <c r="B356" t="s">
        <v>1350</v>
      </c>
      <c r="C356" t="s">
        <v>1351</v>
      </c>
      <c r="D356" t="s">
        <v>123</v>
      </c>
      <c r="E356" t="s">
        <v>1027</v>
      </c>
      <c r="F356" t="s">
        <v>1352</v>
      </c>
      <c r="G356" t="s">
        <v>125</v>
      </c>
      <c r="H356" t="s">
        <v>213</v>
      </c>
      <c r="I356" t="s">
        <v>214</v>
      </c>
      <c r="J356" t="s">
        <v>678</v>
      </c>
      <c r="K356" s="77">
        <v>4.08</v>
      </c>
      <c r="L356" t="s">
        <v>106</v>
      </c>
      <c r="M356" s="78">
        <v>2.5000000000000001E-2</v>
      </c>
      <c r="N356" s="78">
        <v>-3.8E-3</v>
      </c>
      <c r="O356" s="77">
        <v>4328.4799999999996</v>
      </c>
      <c r="P356" s="77">
        <v>112.2878341034266</v>
      </c>
      <c r="Q356" s="77">
        <v>0</v>
      </c>
      <c r="R356" s="77">
        <v>17.4292381995776</v>
      </c>
      <c r="S356" s="78">
        <v>0</v>
      </c>
      <c r="T356" s="78">
        <v>1.4E-3</v>
      </c>
      <c r="U356" s="78">
        <v>4.0000000000000002E-4</v>
      </c>
    </row>
    <row r="357" spans="2:21">
      <c r="B357" t="s">
        <v>1353</v>
      </c>
      <c r="C357" t="s">
        <v>1354</v>
      </c>
      <c r="D357" t="s">
        <v>123</v>
      </c>
      <c r="E357" t="s">
        <v>1027</v>
      </c>
      <c r="F357" t="s">
        <v>1355</v>
      </c>
      <c r="G357" t="s">
        <v>1067</v>
      </c>
      <c r="H357" t="s">
        <v>213</v>
      </c>
      <c r="I357" t="s">
        <v>214</v>
      </c>
      <c r="J357" t="s">
        <v>709</v>
      </c>
      <c r="K357" s="77">
        <v>0.35</v>
      </c>
      <c r="L357" t="s">
        <v>106</v>
      </c>
      <c r="M357" s="78">
        <v>6.5000000000000002E-2</v>
      </c>
      <c r="N357" s="78">
        <v>0.19309999999999999</v>
      </c>
      <c r="O357" s="77">
        <v>14.13</v>
      </c>
      <c r="P357" s="77">
        <v>95.879136588818113</v>
      </c>
      <c r="Q357" s="77">
        <v>0</v>
      </c>
      <c r="R357" s="77">
        <v>4.8582131091999999E-2</v>
      </c>
      <c r="S357" s="78">
        <v>0</v>
      </c>
      <c r="T357" s="78">
        <v>0</v>
      </c>
      <c r="U357" s="78">
        <v>0</v>
      </c>
    </row>
    <row r="358" spans="2:21">
      <c r="B358" t="s">
        <v>1356</v>
      </c>
      <c r="C358" t="s">
        <v>1357</v>
      </c>
      <c r="D358" t="s">
        <v>123</v>
      </c>
      <c r="E358" t="s">
        <v>1027</v>
      </c>
      <c r="F358" t="s">
        <v>1333</v>
      </c>
      <c r="G358" t="s">
        <v>1223</v>
      </c>
      <c r="H358" t="s">
        <v>213</v>
      </c>
      <c r="I358" t="s">
        <v>214</v>
      </c>
      <c r="J358" t="s">
        <v>367</v>
      </c>
      <c r="K358" s="77">
        <v>7.32</v>
      </c>
      <c r="L358" t="s">
        <v>106</v>
      </c>
      <c r="M358" s="78">
        <v>0.04</v>
      </c>
      <c r="N358" s="78">
        <v>5.74E-2</v>
      </c>
      <c r="O358" s="77">
        <v>4509.54</v>
      </c>
      <c r="P358" s="77">
        <v>87.841333333333338</v>
      </c>
      <c r="Q358" s="77">
        <v>0</v>
      </c>
      <c r="R358" s="77">
        <v>14.2050068666352</v>
      </c>
      <c r="S358" s="78">
        <v>0</v>
      </c>
      <c r="T358" s="78">
        <v>1.1000000000000001E-3</v>
      </c>
      <c r="U358" s="78">
        <v>2.9999999999999997E-4</v>
      </c>
    </row>
    <row r="359" spans="2:21">
      <c r="B359" t="s">
        <v>230</v>
      </c>
      <c r="C359" s="16"/>
      <c r="D359" s="16"/>
      <c r="E359" s="16"/>
      <c r="F359" s="16"/>
    </row>
    <row r="360" spans="2:21">
      <c r="B360" t="s">
        <v>350</v>
      </c>
      <c r="C360" s="16"/>
      <c r="D360" s="16"/>
      <c r="E360" s="16"/>
      <c r="F360" s="16"/>
    </row>
    <row r="361" spans="2:21">
      <c r="B361" t="s">
        <v>351</v>
      </c>
      <c r="C361" s="16"/>
      <c r="D361" s="16"/>
      <c r="E361" s="16"/>
      <c r="F361" s="16"/>
    </row>
    <row r="362" spans="2:21">
      <c r="B362" t="s">
        <v>352</v>
      </c>
      <c r="C362" s="16"/>
      <c r="D362" s="16"/>
      <c r="E362" s="16"/>
      <c r="F362" s="16"/>
    </row>
    <row r="363" spans="2:21">
      <c r="B363" t="s">
        <v>353</v>
      </c>
      <c r="C363" s="16"/>
      <c r="D363" s="16"/>
      <c r="E363" s="16"/>
      <c r="F363" s="16"/>
    </row>
    <row r="364" spans="2:21">
      <c r="C364" s="16"/>
      <c r="D364" s="16"/>
      <c r="E364" s="16"/>
      <c r="F364" s="16"/>
    </row>
    <row r="365" spans="2:21">
      <c r="C365" s="16"/>
      <c r="D365" s="16"/>
      <c r="E365" s="16"/>
      <c r="F365" s="16"/>
    </row>
    <row r="366" spans="2:21">
      <c r="C366" s="16"/>
      <c r="D366" s="16"/>
      <c r="E366" s="16"/>
      <c r="F366" s="16"/>
    </row>
    <row r="367" spans="2:21">
      <c r="C367" s="16"/>
      <c r="D367" s="16"/>
      <c r="E367" s="16"/>
      <c r="F367" s="16"/>
    </row>
    <row r="368" spans="2:21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82">
        <v>45016</v>
      </c>
    </row>
    <row r="2" spans="2:62" s="1" customFormat="1">
      <c r="B2" s="2" t="s">
        <v>1</v>
      </c>
      <c r="C2" s="12" t="s">
        <v>3300</v>
      </c>
    </row>
    <row r="3" spans="2:62" s="1" customFormat="1">
      <c r="B3" s="2" t="s">
        <v>2</v>
      </c>
      <c r="C3" s="26" t="s">
        <v>3301</v>
      </c>
    </row>
    <row r="4" spans="2:62" s="1" customFormat="1">
      <c r="B4" s="2" t="s">
        <v>3</v>
      </c>
      <c r="C4" s="83">
        <v>1161</v>
      </c>
    </row>
    <row r="6" spans="2:62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BJ6" s="19"/>
    </row>
    <row r="7" spans="2:62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357023.25</v>
      </c>
      <c r="J11" s="7"/>
      <c r="K11" s="75">
        <v>17.95307</v>
      </c>
      <c r="L11" s="75">
        <v>6620.8335030009939</v>
      </c>
      <c r="M11" s="7"/>
      <c r="N11" s="76">
        <v>1</v>
      </c>
      <c r="O11" s="76">
        <v>0.1406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342011.74</v>
      </c>
      <c r="K12" s="81">
        <v>17.578050000000001</v>
      </c>
      <c r="L12" s="81">
        <v>5067.9560251554531</v>
      </c>
      <c r="N12" s="80">
        <v>0.76549999999999996</v>
      </c>
      <c r="O12" s="80">
        <v>0.1076</v>
      </c>
    </row>
    <row r="13" spans="2:62">
      <c r="B13" s="79" t="s">
        <v>1358</v>
      </c>
      <c r="E13" s="16"/>
      <c r="F13" s="16"/>
      <c r="G13" s="16"/>
      <c r="I13" s="81">
        <v>112944.39</v>
      </c>
      <c r="K13" s="81">
        <v>13.068949999999999</v>
      </c>
      <c r="L13" s="81">
        <v>3235.9890119800002</v>
      </c>
      <c r="N13" s="80">
        <v>0.48880000000000001</v>
      </c>
      <c r="O13" s="80">
        <v>6.8699999999999997E-2</v>
      </c>
    </row>
    <row r="14" spans="2:62">
      <c r="B14" t="s">
        <v>1359</v>
      </c>
      <c r="C14" t="s">
        <v>1360</v>
      </c>
      <c r="D14" t="s">
        <v>100</v>
      </c>
      <c r="E14" t="s">
        <v>123</v>
      </c>
      <c r="F14" t="s">
        <v>765</v>
      </c>
      <c r="G14" t="s">
        <v>403</v>
      </c>
      <c r="H14" t="s">
        <v>102</v>
      </c>
      <c r="I14" s="77">
        <v>3317.32</v>
      </c>
      <c r="J14" s="77">
        <v>2674</v>
      </c>
      <c r="K14" s="77">
        <v>0</v>
      </c>
      <c r="L14" s="77">
        <v>88.705136800000005</v>
      </c>
      <c r="M14" s="78">
        <v>0</v>
      </c>
      <c r="N14" s="78">
        <v>1.34E-2</v>
      </c>
      <c r="O14" s="78">
        <v>1.9E-3</v>
      </c>
    </row>
    <row r="15" spans="2:62">
      <c r="B15" t="s">
        <v>1361</v>
      </c>
      <c r="C15" t="s">
        <v>1362</v>
      </c>
      <c r="D15" t="s">
        <v>100</v>
      </c>
      <c r="E15" t="s">
        <v>123</v>
      </c>
      <c r="F15" t="s">
        <v>1363</v>
      </c>
      <c r="G15" t="s">
        <v>801</v>
      </c>
      <c r="H15" t="s">
        <v>102</v>
      </c>
      <c r="I15" s="77">
        <v>377.03</v>
      </c>
      <c r="J15" s="77">
        <v>30480</v>
      </c>
      <c r="K15" s="77">
        <v>0</v>
      </c>
      <c r="L15" s="77">
        <v>114.918744</v>
      </c>
      <c r="M15" s="78">
        <v>0</v>
      </c>
      <c r="N15" s="78">
        <v>1.7399999999999999E-2</v>
      </c>
      <c r="O15" s="78">
        <v>2.3999999999999998E-3</v>
      </c>
    </row>
    <row r="16" spans="2:62">
      <c r="B16" t="s">
        <v>1364</v>
      </c>
      <c r="C16" t="s">
        <v>1365</v>
      </c>
      <c r="D16" t="s">
        <v>100</v>
      </c>
      <c r="E16" t="s">
        <v>123</v>
      </c>
      <c r="F16" t="s">
        <v>940</v>
      </c>
      <c r="G16" t="s">
        <v>801</v>
      </c>
      <c r="H16" t="s">
        <v>102</v>
      </c>
      <c r="I16" s="77">
        <v>1486.73</v>
      </c>
      <c r="J16" s="77">
        <v>6001</v>
      </c>
      <c r="K16" s="77">
        <v>0</v>
      </c>
      <c r="L16" s="77">
        <v>89.218667300000007</v>
      </c>
      <c r="M16" s="78">
        <v>0</v>
      </c>
      <c r="N16" s="78">
        <v>1.35E-2</v>
      </c>
      <c r="O16" s="78">
        <v>1.9E-3</v>
      </c>
    </row>
    <row r="17" spans="2:15">
      <c r="B17" t="s">
        <v>1366</v>
      </c>
      <c r="C17" t="s">
        <v>1367</v>
      </c>
      <c r="D17" t="s">
        <v>100</v>
      </c>
      <c r="E17" t="s">
        <v>123</v>
      </c>
      <c r="F17" t="s">
        <v>945</v>
      </c>
      <c r="G17" t="s">
        <v>801</v>
      </c>
      <c r="H17" t="s">
        <v>102</v>
      </c>
      <c r="I17" s="77">
        <v>6535.87</v>
      </c>
      <c r="J17" s="77">
        <v>1006</v>
      </c>
      <c r="K17" s="77">
        <v>0</v>
      </c>
      <c r="L17" s="77">
        <v>65.750852199999997</v>
      </c>
      <c r="M17" s="78">
        <v>0</v>
      </c>
      <c r="N17" s="78">
        <v>9.9000000000000008E-3</v>
      </c>
      <c r="O17" s="78">
        <v>1.4E-3</v>
      </c>
    </row>
    <row r="18" spans="2:15">
      <c r="B18" t="s">
        <v>1368</v>
      </c>
      <c r="C18" t="s">
        <v>1369</v>
      </c>
      <c r="D18" t="s">
        <v>100</v>
      </c>
      <c r="E18" t="s">
        <v>123</v>
      </c>
      <c r="F18" t="s">
        <v>632</v>
      </c>
      <c r="G18" t="s">
        <v>633</v>
      </c>
      <c r="H18" t="s">
        <v>102</v>
      </c>
      <c r="I18" s="77">
        <v>1756.18</v>
      </c>
      <c r="J18" s="77">
        <v>3560</v>
      </c>
      <c r="K18" s="77">
        <v>1.23251</v>
      </c>
      <c r="L18" s="77">
        <v>63.752518000000002</v>
      </c>
      <c r="M18" s="78">
        <v>0</v>
      </c>
      <c r="N18" s="78">
        <v>9.5999999999999992E-3</v>
      </c>
      <c r="O18" s="78">
        <v>1.4E-3</v>
      </c>
    </row>
    <row r="19" spans="2:15">
      <c r="B19" t="s">
        <v>1370</v>
      </c>
      <c r="C19" t="s">
        <v>1371</v>
      </c>
      <c r="D19" t="s">
        <v>100</v>
      </c>
      <c r="E19" t="s">
        <v>123</v>
      </c>
      <c r="F19" t="s">
        <v>1372</v>
      </c>
      <c r="G19" t="s">
        <v>633</v>
      </c>
      <c r="H19" t="s">
        <v>102</v>
      </c>
      <c r="I19" s="77">
        <v>1454.12</v>
      </c>
      <c r="J19" s="77">
        <v>3020</v>
      </c>
      <c r="K19" s="77">
        <v>0</v>
      </c>
      <c r="L19" s="77">
        <v>43.914423999999997</v>
      </c>
      <c r="M19" s="78">
        <v>0</v>
      </c>
      <c r="N19" s="78">
        <v>6.6E-3</v>
      </c>
      <c r="O19" s="78">
        <v>8.9999999999999998E-4</v>
      </c>
    </row>
    <row r="20" spans="2:15">
      <c r="B20" t="s">
        <v>1373</v>
      </c>
      <c r="C20" t="s">
        <v>1374</v>
      </c>
      <c r="D20" t="s">
        <v>100</v>
      </c>
      <c r="E20" t="s">
        <v>123</v>
      </c>
      <c r="F20" t="s">
        <v>1016</v>
      </c>
      <c r="G20" t="s">
        <v>1013</v>
      </c>
      <c r="H20" t="s">
        <v>102</v>
      </c>
      <c r="I20" s="77">
        <v>306.74</v>
      </c>
      <c r="J20" s="77">
        <v>60900</v>
      </c>
      <c r="K20" s="77">
        <v>0</v>
      </c>
      <c r="L20" s="77">
        <v>186.80466000000001</v>
      </c>
      <c r="M20" s="78">
        <v>0</v>
      </c>
      <c r="N20" s="78">
        <v>2.8199999999999999E-2</v>
      </c>
      <c r="O20" s="78">
        <v>4.0000000000000001E-3</v>
      </c>
    </row>
    <row r="21" spans="2:15">
      <c r="B21" t="s">
        <v>1375</v>
      </c>
      <c r="C21" t="s">
        <v>1376</v>
      </c>
      <c r="D21" t="s">
        <v>100</v>
      </c>
      <c r="E21" t="s">
        <v>123</v>
      </c>
      <c r="F21" t="s">
        <v>752</v>
      </c>
      <c r="G21" t="s">
        <v>753</v>
      </c>
      <c r="H21" t="s">
        <v>102</v>
      </c>
      <c r="I21" s="77">
        <v>183.6</v>
      </c>
      <c r="J21" s="77">
        <v>5400</v>
      </c>
      <c r="K21" s="77">
        <v>0.36276000000000003</v>
      </c>
      <c r="L21" s="77">
        <v>10.27716</v>
      </c>
      <c r="M21" s="78">
        <v>0</v>
      </c>
      <c r="N21" s="78">
        <v>1.6000000000000001E-3</v>
      </c>
      <c r="O21" s="78">
        <v>2.0000000000000001E-4</v>
      </c>
    </row>
    <row r="22" spans="2:15">
      <c r="B22" t="s">
        <v>1377</v>
      </c>
      <c r="C22" t="s">
        <v>1378</v>
      </c>
      <c r="D22" t="s">
        <v>100</v>
      </c>
      <c r="E22" t="s">
        <v>123</v>
      </c>
      <c r="F22" t="s">
        <v>1379</v>
      </c>
      <c r="G22" t="s">
        <v>753</v>
      </c>
      <c r="H22" t="s">
        <v>102</v>
      </c>
      <c r="I22" s="77">
        <v>3961.72</v>
      </c>
      <c r="J22" s="77">
        <v>671</v>
      </c>
      <c r="K22" s="77">
        <v>0</v>
      </c>
      <c r="L22" s="77">
        <v>26.5831412</v>
      </c>
      <c r="M22" s="78">
        <v>0</v>
      </c>
      <c r="N22" s="78">
        <v>4.0000000000000001E-3</v>
      </c>
      <c r="O22" s="78">
        <v>5.9999999999999995E-4</v>
      </c>
    </row>
    <row r="23" spans="2:15">
      <c r="B23" t="s">
        <v>1380</v>
      </c>
      <c r="C23" t="s">
        <v>1381</v>
      </c>
      <c r="D23" t="s">
        <v>100</v>
      </c>
      <c r="E23" t="s">
        <v>123</v>
      </c>
      <c r="F23" t="s">
        <v>1382</v>
      </c>
      <c r="G23" t="s">
        <v>361</v>
      </c>
      <c r="H23" t="s">
        <v>102</v>
      </c>
      <c r="I23" s="77">
        <v>8276.36</v>
      </c>
      <c r="J23" s="77">
        <v>1755</v>
      </c>
      <c r="K23" s="77">
        <v>0</v>
      </c>
      <c r="L23" s="77">
        <v>145.25011799999999</v>
      </c>
      <c r="M23" s="78">
        <v>0</v>
      </c>
      <c r="N23" s="78">
        <v>2.1899999999999999E-2</v>
      </c>
      <c r="O23" s="78">
        <v>3.0999999999999999E-3</v>
      </c>
    </row>
    <row r="24" spans="2:15">
      <c r="B24" t="s">
        <v>1383</v>
      </c>
      <c r="C24" t="s">
        <v>1384</v>
      </c>
      <c r="D24" t="s">
        <v>100</v>
      </c>
      <c r="E24" t="s">
        <v>123</v>
      </c>
      <c r="F24" t="s">
        <v>393</v>
      </c>
      <c r="G24" t="s">
        <v>361</v>
      </c>
      <c r="H24" t="s">
        <v>102</v>
      </c>
      <c r="I24" s="77">
        <v>9867.92</v>
      </c>
      <c r="J24" s="77">
        <v>2975</v>
      </c>
      <c r="K24" s="77">
        <v>0</v>
      </c>
      <c r="L24" s="77">
        <v>293.57062000000002</v>
      </c>
      <c r="M24" s="78">
        <v>0</v>
      </c>
      <c r="N24" s="78">
        <v>4.4299999999999999E-2</v>
      </c>
      <c r="O24" s="78">
        <v>6.1999999999999998E-3</v>
      </c>
    </row>
    <row r="25" spans="2:15">
      <c r="B25" t="s">
        <v>1385</v>
      </c>
      <c r="C25" t="s">
        <v>1386</v>
      </c>
      <c r="D25" t="s">
        <v>100</v>
      </c>
      <c r="E25" t="s">
        <v>123</v>
      </c>
      <c r="F25" t="s">
        <v>540</v>
      </c>
      <c r="G25" t="s">
        <v>361</v>
      </c>
      <c r="H25" t="s">
        <v>102</v>
      </c>
      <c r="I25" s="77">
        <v>11564.82</v>
      </c>
      <c r="J25" s="77">
        <v>2700</v>
      </c>
      <c r="K25" s="77">
        <v>5.2270300000000001</v>
      </c>
      <c r="L25" s="77">
        <v>317.47717</v>
      </c>
      <c r="M25" s="78">
        <v>0</v>
      </c>
      <c r="N25" s="78">
        <v>4.8000000000000001E-2</v>
      </c>
      <c r="O25" s="78">
        <v>6.7000000000000002E-3</v>
      </c>
    </row>
    <row r="26" spans="2:15">
      <c r="B26" t="s">
        <v>1387</v>
      </c>
      <c r="C26" t="s">
        <v>1388</v>
      </c>
      <c r="D26" t="s">
        <v>100</v>
      </c>
      <c r="E26" t="s">
        <v>123</v>
      </c>
      <c r="F26" t="s">
        <v>1041</v>
      </c>
      <c r="G26" t="s">
        <v>361</v>
      </c>
      <c r="H26" t="s">
        <v>102</v>
      </c>
      <c r="I26" s="77">
        <v>1914.62</v>
      </c>
      <c r="J26" s="77">
        <v>11220</v>
      </c>
      <c r="K26" s="77">
        <v>0</v>
      </c>
      <c r="L26" s="77">
        <v>214.82036400000001</v>
      </c>
      <c r="M26" s="78">
        <v>0</v>
      </c>
      <c r="N26" s="78">
        <v>3.2399999999999998E-2</v>
      </c>
      <c r="O26" s="78">
        <v>4.5999999999999999E-3</v>
      </c>
    </row>
    <row r="27" spans="2:15">
      <c r="B27" t="s">
        <v>1389</v>
      </c>
      <c r="C27" t="s">
        <v>1390</v>
      </c>
      <c r="D27" t="s">
        <v>100</v>
      </c>
      <c r="E27" t="s">
        <v>123</v>
      </c>
      <c r="F27" t="s">
        <v>1391</v>
      </c>
      <c r="G27" t="s">
        <v>361</v>
      </c>
      <c r="H27" t="s">
        <v>102</v>
      </c>
      <c r="I27" s="77">
        <v>416.25</v>
      </c>
      <c r="J27" s="77">
        <v>12650</v>
      </c>
      <c r="K27" s="77">
        <v>1.11188</v>
      </c>
      <c r="L27" s="77">
        <v>53.767505</v>
      </c>
      <c r="M27" s="78">
        <v>0</v>
      </c>
      <c r="N27" s="78">
        <v>8.0999999999999996E-3</v>
      </c>
      <c r="O27" s="78">
        <v>1.1000000000000001E-3</v>
      </c>
    </row>
    <row r="28" spans="2:15">
      <c r="B28" t="s">
        <v>1392</v>
      </c>
      <c r="C28" t="s">
        <v>1393</v>
      </c>
      <c r="D28" t="s">
        <v>100</v>
      </c>
      <c r="E28" t="s">
        <v>123</v>
      </c>
      <c r="F28" t="s">
        <v>901</v>
      </c>
      <c r="G28" t="s">
        <v>112</v>
      </c>
      <c r="H28" t="s">
        <v>102</v>
      </c>
      <c r="I28" s="77">
        <v>71.12</v>
      </c>
      <c r="J28" s="77">
        <v>152370</v>
      </c>
      <c r="K28" s="77">
        <v>0</v>
      </c>
      <c r="L28" s="77">
        <v>108.365544</v>
      </c>
      <c r="M28" s="78">
        <v>0</v>
      </c>
      <c r="N28" s="78">
        <v>1.6400000000000001E-2</v>
      </c>
      <c r="O28" s="78">
        <v>2.3E-3</v>
      </c>
    </row>
    <row r="29" spans="2:15">
      <c r="B29" t="s">
        <v>1394</v>
      </c>
      <c r="C29" t="s">
        <v>1395</v>
      </c>
      <c r="D29" t="s">
        <v>100</v>
      </c>
      <c r="E29" t="s">
        <v>123</v>
      </c>
      <c r="F29" t="s">
        <v>1396</v>
      </c>
      <c r="G29" t="s">
        <v>112</v>
      </c>
      <c r="H29" t="s">
        <v>102</v>
      </c>
      <c r="I29" s="77">
        <v>33.67</v>
      </c>
      <c r="J29" s="77">
        <v>117790</v>
      </c>
      <c r="K29" s="77">
        <v>0</v>
      </c>
      <c r="L29" s="77">
        <v>39.659892999999997</v>
      </c>
      <c r="M29" s="78">
        <v>0</v>
      </c>
      <c r="N29" s="78">
        <v>6.0000000000000001E-3</v>
      </c>
      <c r="O29" s="78">
        <v>8.0000000000000004E-4</v>
      </c>
    </row>
    <row r="30" spans="2:15">
      <c r="B30" t="s">
        <v>1397</v>
      </c>
      <c r="C30" t="s">
        <v>1398</v>
      </c>
      <c r="D30" t="s">
        <v>100</v>
      </c>
      <c r="E30" t="s">
        <v>123</v>
      </c>
      <c r="F30" t="s">
        <v>1399</v>
      </c>
      <c r="G30" t="s">
        <v>830</v>
      </c>
      <c r="H30" t="s">
        <v>102</v>
      </c>
      <c r="I30" s="77">
        <v>433.01</v>
      </c>
      <c r="J30" s="77">
        <v>5940</v>
      </c>
      <c r="K30" s="77">
        <v>0</v>
      </c>
      <c r="L30" s="77">
        <v>25.720794000000001</v>
      </c>
      <c r="M30" s="78">
        <v>0</v>
      </c>
      <c r="N30" s="78">
        <v>3.8999999999999998E-3</v>
      </c>
      <c r="O30" s="78">
        <v>5.0000000000000001E-4</v>
      </c>
    </row>
    <row r="31" spans="2:15">
      <c r="B31" t="s">
        <v>1400</v>
      </c>
      <c r="C31" t="s">
        <v>1401</v>
      </c>
      <c r="D31" t="s">
        <v>100</v>
      </c>
      <c r="E31" t="s">
        <v>123</v>
      </c>
      <c r="F31" t="s">
        <v>1402</v>
      </c>
      <c r="G31" t="s">
        <v>830</v>
      </c>
      <c r="H31" t="s">
        <v>102</v>
      </c>
      <c r="I31" s="77">
        <v>7389.52</v>
      </c>
      <c r="J31" s="77">
        <v>1051</v>
      </c>
      <c r="K31" s="77">
        <v>0</v>
      </c>
      <c r="L31" s="77">
        <v>77.6638552</v>
      </c>
      <c r="M31" s="78">
        <v>0</v>
      </c>
      <c r="N31" s="78">
        <v>1.17E-2</v>
      </c>
      <c r="O31" s="78">
        <v>1.6000000000000001E-3</v>
      </c>
    </row>
    <row r="32" spans="2:15">
      <c r="B32" t="s">
        <v>1403</v>
      </c>
      <c r="C32" t="s">
        <v>1404</v>
      </c>
      <c r="D32" t="s">
        <v>100</v>
      </c>
      <c r="E32" t="s">
        <v>123</v>
      </c>
      <c r="F32" t="s">
        <v>823</v>
      </c>
      <c r="G32" t="s">
        <v>588</v>
      </c>
      <c r="H32" t="s">
        <v>102</v>
      </c>
      <c r="I32" s="77">
        <v>11632.36</v>
      </c>
      <c r="J32" s="77">
        <v>2413</v>
      </c>
      <c r="K32" s="77">
        <v>0</v>
      </c>
      <c r="L32" s="77">
        <v>280.68884680000002</v>
      </c>
      <c r="M32" s="78">
        <v>0</v>
      </c>
      <c r="N32" s="78">
        <v>4.24E-2</v>
      </c>
      <c r="O32" s="78">
        <v>6.0000000000000001E-3</v>
      </c>
    </row>
    <row r="33" spans="2:15">
      <c r="B33" t="s">
        <v>1405</v>
      </c>
      <c r="C33" t="s">
        <v>1406</v>
      </c>
      <c r="D33" t="s">
        <v>100</v>
      </c>
      <c r="E33" t="s">
        <v>123</v>
      </c>
      <c r="F33" t="s">
        <v>1407</v>
      </c>
      <c r="G33" t="s">
        <v>1408</v>
      </c>
      <c r="H33" t="s">
        <v>102</v>
      </c>
      <c r="I33" s="77">
        <v>319.10000000000002</v>
      </c>
      <c r="J33" s="77">
        <v>15300</v>
      </c>
      <c r="K33" s="77">
        <v>0</v>
      </c>
      <c r="L33" s="77">
        <v>48.822299999999998</v>
      </c>
      <c r="M33" s="78">
        <v>0</v>
      </c>
      <c r="N33" s="78">
        <v>7.4000000000000003E-3</v>
      </c>
      <c r="O33" s="78">
        <v>1E-3</v>
      </c>
    </row>
    <row r="34" spans="2:15">
      <c r="B34" t="s">
        <v>1409</v>
      </c>
      <c r="C34" t="s">
        <v>1410</v>
      </c>
      <c r="D34" t="s">
        <v>100</v>
      </c>
      <c r="E34" t="s">
        <v>123</v>
      </c>
      <c r="F34" t="s">
        <v>1411</v>
      </c>
      <c r="G34" t="s">
        <v>1408</v>
      </c>
      <c r="H34" t="s">
        <v>102</v>
      </c>
      <c r="I34" s="77">
        <v>84.7</v>
      </c>
      <c r="J34" s="77">
        <v>37180</v>
      </c>
      <c r="K34" s="77">
        <v>0</v>
      </c>
      <c r="L34" s="77">
        <v>31.49146</v>
      </c>
      <c r="M34" s="78">
        <v>0</v>
      </c>
      <c r="N34" s="78">
        <v>4.7999999999999996E-3</v>
      </c>
      <c r="O34" s="78">
        <v>6.9999999999999999E-4</v>
      </c>
    </row>
    <row r="35" spans="2:15">
      <c r="B35" t="s">
        <v>1412</v>
      </c>
      <c r="C35" t="s">
        <v>1413</v>
      </c>
      <c r="D35" t="s">
        <v>100</v>
      </c>
      <c r="E35" t="s">
        <v>123</v>
      </c>
      <c r="F35" t="s">
        <v>1414</v>
      </c>
      <c r="G35" t="s">
        <v>1415</v>
      </c>
      <c r="H35" t="s">
        <v>102</v>
      </c>
      <c r="I35" s="77">
        <v>936.55</v>
      </c>
      <c r="J35" s="77">
        <v>8105</v>
      </c>
      <c r="K35" s="77">
        <v>0</v>
      </c>
      <c r="L35" s="77">
        <v>75.907377499999996</v>
      </c>
      <c r="M35" s="78">
        <v>0</v>
      </c>
      <c r="N35" s="78">
        <v>1.15E-2</v>
      </c>
      <c r="O35" s="78">
        <v>1.6000000000000001E-3</v>
      </c>
    </row>
    <row r="36" spans="2:15">
      <c r="B36" t="s">
        <v>1416</v>
      </c>
      <c r="C36" t="s">
        <v>1417</v>
      </c>
      <c r="D36" t="s">
        <v>100</v>
      </c>
      <c r="E36" t="s">
        <v>123</v>
      </c>
      <c r="F36" t="s">
        <v>1418</v>
      </c>
      <c r="G36" t="s">
        <v>1419</v>
      </c>
      <c r="H36" t="s">
        <v>102</v>
      </c>
      <c r="I36" s="77">
        <v>4118.46</v>
      </c>
      <c r="J36" s="77">
        <v>2537</v>
      </c>
      <c r="K36" s="77">
        <v>0.80698000000000003</v>
      </c>
      <c r="L36" s="77">
        <v>105.2923102</v>
      </c>
      <c r="M36" s="78">
        <v>0</v>
      </c>
      <c r="N36" s="78">
        <v>1.5900000000000001E-2</v>
      </c>
      <c r="O36" s="78">
        <v>2.2000000000000001E-3</v>
      </c>
    </row>
    <row r="37" spans="2:15">
      <c r="B37" t="s">
        <v>1420</v>
      </c>
      <c r="C37" t="s">
        <v>1421</v>
      </c>
      <c r="D37" t="s">
        <v>100</v>
      </c>
      <c r="E37" t="s">
        <v>123</v>
      </c>
      <c r="F37" t="s">
        <v>505</v>
      </c>
      <c r="G37" t="s">
        <v>387</v>
      </c>
      <c r="H37" t="s">
        <v>102</v>
      </c>
      <c r="I37" s="77">
        <v>826.57</v>
      </c>
      <c r="J37" s="77">
        <v>4751</v>
      </c>
      <c r="K37" s="77">
        <v>0</v>
      </c>
      <c r="L37" s="77">
        <v>39.270340699999998</v>
      </c>
      <c r="M37" s="78">
        <v>0</v>
      </c>
      <c r="N37" s="78">
        <v>5.8999999999999999E-3</v>
      </c>
      <c r="O37" s="78">
        <v>8.0000000000000004E-4</v>
      </c>
    </row>
    <row r="38" spans="2:15">
      <c r="B38" t="s">
        <v>1422</v>
      </c>
      <c r="C38" t="s">
        <v>1423</v>
      </c>
      <c r="D38" t="s">
        <v>100</v>
      </c>
      <c r="E38" t="s">
        <v>123</v>
      </c>
      <c r="F38" t="s">
        <v>1424</v>
      </c>
      <c r="G38" t="s">
        <v>387</v>
      </c>
      <c r="H38" t="s">
        <v>102</v>
      </c>
      <c r="I38" s="77">
        <v>237.71</v>
      </c>
      <c r="J38" s="77">
        <v>2805</v>
      </c>
      <c r="K38" s="77">
        <v>0</v>
      </c>
      <c r="L38" s="77">
        <v>6.6677654999999998</v>
      </c>
      <c r="M38" s="78">
        <v>0</v>
      </c>
      <c r="N38" s="78">
        <v>1E-3</v>
      </c>
      <c r="O38" s="78">
        <v>1E-4</v>
      </c>
    </row>
    <row r="39" spans="2:15">
      <c r="B39" t="s">
        <v>1425</v>
      </c>
      <c r="C39" t="s">
        <v>1426</v>
      </c>
      <c r="D39" t="s">
        <v>100</v>
      </c>
      <c r="E39" t="s">
        <v>123</v>
      </c>
      <c r="F39" t="s">
        <v>509</v>
      </c>
      <c r="G39" t="s">
        <v>387</v>
      </c>
      <c r="H39" t="s">
        <v>102</v>
      </c>
      <c r="I39" s="77">
        <v>3125.69</v>
      </c>
      <c r="J39" s="77">
        <v>1823</v>
      </c>
      <c r="K39" s="77">
        <v>0</v>
      </c>
      <c r="L39" s="77">
        <v>56.981328699999999</v>
      </c>
      <c r="M39" s="78">
        <v>0</v>
      </c>
      <c r="N39" s="78">
        <v>8.6E-3</v>
      </c>
      <c r="O39" s="78">
        <v>1.1999999999999999E-3</v>
      </c>
    </row>
    <row r="40" spans="2:15">
      <c r="B40" t="s">
        <v>1427</v>
      </c>
      <c r="C40" t="s">
        <v>1428</v>
      </c>
      <c r="D40" t="s">
        <v>100</v>
      </c>
      <c r="E40" t="s">
        <v>123</v>
      </c>
      <c r="F40" t="s">
        <v>523</v>
      </c>
      <c r="G40" t="s">
        <v>387</v>
      </c>
      <c r="H40" t="s">
        <v>102</v>
      </c>
      <c r="I40" s="77">
        <v>134.74</v>
      </c>
      <c r="J40" s="77">
        <v>29700</v>
      </c>
      <c r="K40" s="77">
        <v>0</v>
      </c>
      <c r="L40" s="77">
        <v>40.017780000000002</v>
      </c>
      <c r="M40" s="78">
        <v>0</v>
      </c>
      <c r="N40" s="78">
        <v>6.0000000000000001E-3</v>
      </c>
      <c r="O40" s="78">
        <v>8.0000000000000004E-4</v>
      </c>
    </row>
    <row r="41" spans="2:15">
      <c r="B41" t="s">
        <v>1429</v>
      </c>
      <c r="C41" t="s">
        <v>1430</v>
      </c>
      <c r="D41" t="s">
        <v>100</v>
      </c>
      <c r="E41" t="s">
        <v>123</v>
      </c>
      <c r="F41" t="s">
        <v>453</v>
      </c>
      <c r="G41" t="s">
        <v>387</v>
      </c>
      <c r="H41" t="s">
        <v>102</v>
      </c>
      <c r="I41" s="77">
        <v>11052.4</v>
      </c>
      <c r="J41" s="77">
        <v>992</v>
      </c>
      <c r="K41" s="77">
        <v>1.3176000000000001</v>
      </c>
      <c r="L41" s="77">
        <v>110.957408</v>
      </c>
      <c r="M41" s="78">
        <v>0</v>
      </c>
      <c r="N41" s="78">
        <v>1.6799999999999999E-2</v>
      </c>
      <c r="O41" s="78">
        <v>2.3999999999999998E-3</v>
      </c>
    </row>
    <row r="42" spans="2:15">
      <c r="B42" t="s">
        <v>1431</v>
      </c>
      <c r="C42" t="s">
        <v>1432</v>
      </c>
      <c r="D42" t="s">
        <v>100</v>
      </c>
      <c r="E42" t="s">
        <v>123</v>
      </c>
      <c r="F42" t="s">
        <v>467</v>
      </c>
      <c r="G42" t="s">
        <v>387</v>
      </c>
      <c r="H42" t="s">
        <v>102</v>
      </c>
      <c r="I42" s="77">
        <v>549.84</v>
      </c>
      <c r="J42" s="77">
        <v>22500</v>
      </c>
      <c r="K42" s="77">
        <v>3.0101900000000001</v>
      </c>
      <c r="L42" s="77">
        <v>126.72418999999999</v>
      </c>
      <c r="M42" s="78">
        <v>0</v>
      </c>
      <c r="N42" s="78">
        <v>1.9099999999999999E-2</v>
      </c>
      <c r="O42" s="78">
        <v>2.7000000000000001E-3</v>
      </c>
    </row>
    <row r="43" spans="2:15">
      <c r="B43" t="s">
        <v>1433</v>
      </c>
      <c r="C43" t="s">
        <v>1434</v>
      </c>
      <c r="D43" t="s">
        <v>100</v>
      </c>
      <c r="E43" t="s">
        <v>123</v>
      </c>
      <c r="F43" t="s">
        <v>425</v>
      </c>
      <c r="G43" t="s">
        <v>387</v>
      </c>
      <c r="H43" t="s">
        <v>102</v>
      </c>
      <c r="I43" s="77">
        <v>723.74</v>
      </c>
      <c r="J43" s="77">
        <v>20580</v>
      </c>
      <c r="K43" s="77">
        <v>0</v>
      </c>
      <c r="L43" s="77">
        <v>148.94569200000001</v>
      </c>
      <c r="M43" s="78">
        <v>0</v>
      </c>
      <c r="N43" s="78">
        <v>2.2499999999999999E-2</v>
      </c>
      <c r="O43" s="78">
        <v>3.2000000000000002E-3</v>
      </c>
    </row>
    <row r="44" spans="2:15">
      <c r="B44" t="s">
        <v>1435</v>
      </c>
      <c r="C44" t="s">
        <v>1436</v>
      </c>
      <c r="D44" t="s">
        <v>100</v>
      </c>
      <c r="E44" t="s">
        <v>123</v>
      </c>
      <c r="F44" t="s">
        <v>1044</v>
      </c>
      <c r="G44" t="s">
        <v>1045</v>
      </c>
      <c r="H44" t="s">
        <v>102</v>
      </c>
      <c r="I44" s="77">
        <v>1644.47</v>
      </c>
      <c r="J44" s="77">
        <v>3197</v>
      </c>
      <c r="K44" s="77">
        <v>0</v>
      </c>
      <c r="L44" s="77">
        <v>52.5737059</v>
      </c>
      <c r="M44" s="78">
        <v>0</v>
      </c>
      <c r="N44" s="78">
        <v>7.9000000000000008E-3</v>
      </c>
      <c r="O44" s="78">
        <v>1.1000000000000001E-3</v>
      </c>
    </row>
    <row r="45" spans="2:15">
      <c r="B45" t="s">
        <v>1437</v>
      </c>
      <c r="C45" t="s">
        <v>1438</v>
      </c>
      <c r="D45" t="s">
        <v>100</v>
      </c>
      <c r="E45" t="s">
        <v>123</v>
      </c>
      <c r="F45" t="s">
        <v>1439</v>
      </c>
      <c r="G45" t="s">
        <v>129</v>
      </c>
      <c r="H45" t="s">
        <v>102</v>
      </c>
      <c r="I45" s="77">
        <v>70.53</v>
      </c>
      <c r="J45" s="77">
        <v>80520</v>
      </c>
      <c r="K45" s="77">
        <v>0</v>
      </c>
      <c r="L45" s="77">
        <v>56.790756000000002</v>
      </c>
      <c r="M45" s="78">
        <v>0</v>
      </c>
      <c r="N45" s="78">
        <v>8.6E-3</v>
      </c>
      <c r="O45" s="78">
        <v>1.1999999999999999E-3</v>
      </c>
    </row>
    <row r="46" spans="2:15">
      <c r="B46" t="s">
        <v>1440</v>
      </c>
      <c r="C46" t="s">
        <v>1441</v>
      </c>
      <c r="D46" t="s">
        <v>100</v>
      </c>
      <c r="E46" t="s">
        <v>123</v>
      </c>
      <c r="F46" t="s">
        <v>591</v>
      </c>
      <c r="G46" t="s">
        <v>132</v>
      </c>
      <c r="H46" t="s">
        <v>102</v>
      </c>
      <c r="I46" s="77">
        <v>18140.93</v>
      </c>
      <c r="J46" s="77">
        <v>488.6</v>
      </c>
      <c r="K46" s="77">
        <v>0</v>
      </c>
      <c r="L46" s="77">
        <v>88.636583979999997</v>
      </c>
      <c r="M46" s="78">
        <v>0</v>
      </c>
      <c r="N46" s="78">
        <v>1.34E-2</v>
      </c>
      <c r="O46" s="78">
        <v>1.9E-3</v>
      </c>
    </row>
    <row r="47" spans="2:15">
      <c r="B47" s="79" t="s">
        <v>1442</v>
      </c>
      <c r="E47" s="16"/>
      <c r="F47" s="16"/>
      <c r="G47" s="16"/>
      <c r="I47" s="81">
        <v>177078.99</v>
      </c>
      <c r="K47" s="81">
        <v>3.6988799999999999</v>
      </c>
      <c r="L47" s="81">
        <v>1473.4059331200001</v>
      </c>
      <c r="N47" s="80">
        <v>0.2225</v>
      </c>
      <c r="O47" s="80">
        <v>3.1300000000000001E-2</v>
      </c>
    </row>
    <row r="48" spans="2:15">
      <c r="B48" t="s">
        <v>1443</v>
      </c>
      <c r="C48" t="s">
        <v>1444</v>
      </c>
      <c r="D48" t="s">
        <v>100</v>
      </c>
      <c r="E48" t="s">
        <v>123</v>
      </c>
      <c r="F48" t="s">
        <v>1445</v>
      </c>
      <c r="G48" t="s">
        <v>101</v>
      </c>
      <c r="H48" t="s">
        <v>102</v>
      </c>
      <c r="I48" s="77">
        <v>143.22</v>
      </c>
      <c r="J48" s="77">
        <v>14230</v>
      </c>
      <c r="K48" s="77">
        <v>0</v>
      </c>
      <c r="L48" s="77">
        <v>20.380206000000001</v>
      </c>
      <c r="M48" s="78">
        <v>0</v>
      </c>
      <c r="N48" s="78">
        <v>3.0999999999999999E-3</v>
      </c>
      <c r="O48" s="78">
        <v>4.0000000000000002E-4</v>
      </c>
    </row>
    <row r="49" spans="2:15">
      <c r="B49" t="s">
        <v>1446</v>
      </c>
      <c r="C49" t="s">
        <v>1447</v>
      </c>
      <c r="D49" t="s">
        <v>100</v>
      </c>
      <c r="E49" t="s">
        <v>123</v>
      </c>
      <c r="F49" t="s">
        <v>926</v>
      </c>
      <c r="G49" t="s">
        <v>403</v>
      </c>
      <c r="H49" t="s">
        <v>102</v>
      </c>
      <c r="I49" s="77">
        <v>9029.76</v>
      </c>
      <c r="J49" s="77">
        <v>98.1</v>
      </c>
      <c r="K49" s="77">
        <v>0</v>
      </c>
      <c r="L49" s="77">
        <v>8.8581945599999994</v>
      </c>
      <c r="M49" s="78">
        <v>0</v>
      </c>
      <c r="N49" s="78">
        <v>1.2999999999999999E-3</v>
      </c>
      <c r="O49" s="78">
        <v>2.0000000000000001E-4</v>
      </c>
    </row>
    <row r="50" spans="2:15">
      <c r="B50" t="s">
        <v>1448</v>
      </c>
      <c r="C50" t="s">
        <v>1449</v>
      </c>
      <c r="D50" t="s">
        <v>100</v>
      </c>
      <c r="E50" t="s">
        <v>123</v>
      </c>
      <c r="F50" t="s">
        <v>696</v>
      </c>
      <c r="G50" t="s">
        <v>403</v>
      </c>
      <c r="H50" t="s">
        <v>102</v>
      </c>
      <c r="I50" s="77">
        <v>145.05000000000001</v>
      </c>
      <c r="J50" s="77">
        <v>35160</v>
      </c>
      <c r="K50" s="77">
        <v>0</v>
      </c>
      <c r="L50" s="77">
        <v>50.999580000000002</v>
      </c>
      <c r="M50" s="78">
        <v>0</v>
      </c>
      <c r="N50" s="78">
        <v>7.7000000000000002E-3</v>
      </c>
      <c r="O50" s="78">
        <v>1.1000000000000001E-3</v>
      </c>
    </row>
    <row r="51" spans="2:15">
      <c r="B51" t="s">
        <v>1450</v>
      </c>
      <c r="C51" t="s">
        <v>1451</v>
      </c>
      <c r="D51" t="s">
        <v>100</v>
      </c>
      <c r="E51" t="s">
        <v>123</v>
      </c>
      <c r="F51" t="s">
        <v>800</v>
      </c>
      <c r="G51" t="s">
        <v>801</v>
      </c>
      <c r="H51" t="s">
        <v>102</v>
      </c>
      <c r="I51" s="77">
        <v>360.3</v>
      </c>
      <c r="J51" s="77">
        <v>8390</v>
      </c>
      <c r="K51" s="77">
        <v>0</v>
      </c>
      <c r="L51" s="77">
        <v>30.22917</v>
      </c>
      <c r="M51" s="78">
        <v>0</v>
      </c>
      <c r="N51" s="78">
        <v>4.5999999999999999E-3</v>
      </c>
      <c r="O51" s="78">
        <v>5.9999999999999995E-4</v>
      </c>
    </row>
    <row r="52" spans="2:15">
      <c r="B52" t="s">
        <v>1452</v>
      </c>
      <c r="C52" t="s">
        <v>1453</v>
      </c>
      <c r="D52" t="s">
        <v>100</v>
      </c>
      <c r="E52" t="s">
        <v>123</v>
      </c>
      <c r="F52" t="s">
        <v>1454</v>
      </c>
      <c r="G52" t="s">
        <v>801</v>
      </c>
      <c r="H52" t="s">
        <v>102</v>
      </c>
      <c r="I52" s="77">
        <v>1573.25</v>
      </c>
      <c r="J52" s="77">
        <v>762</v>
      </c>
      <c r="K52" s="77">
        <v>0</v>
      </c>
      <c r="L52" s="77">
        <v>11.988165</v>
      </c>
      <c r="M52" s="78">
        <v>0</v>
      </c>
      <c r="N52" s="78">
        <v>1.8E-3</v>
      </c>
      <c r="O52" s="78">
        <v>2.9999999999999997E-4</v>
      </c>
    </row>
    <row r="53" spans="2:15">
      <c r="B53" t="s">
        <v>1455</v>
      </c>
      <c r="C53" t="s">
        <v>1456</v>
      </c>
      <c r="D53" t="s">
        <v>100</v>
      </c>
      <c r="E53" t="s">
        <v>123</v>
      </c>
      <c r="F53" t="s">
        <v>726</v>
      </c>
      <c r="G53" t="s">
        <v>727</v>
      </c>
      <c r="H53" t="s">
        <v>102</v>
      </c>
      <c r="I53" s="77">
        <v>11.52</v>
      </c>
      <c r="J53" s="77">
        <v>45570</v>
      </c>
      <c r="K53" s="77">
        <v>0</v>
      </c>
      <c r="L53" s="77">
        <v>5.2496640000000001</v>
      </c>
      <c r="M53" s="78">
        <v>0</v>
      </c>
      <c r="N53" s="78">
        <v>8.0000000000000004E-4</v>
      </c>
      <c r="O53" s="78">
        <v>1E-4</v>
      </c>
    </row>
    <row r="54" spans="2:15">
      <c r="B54" t="s">
        <v>1457</v>
      </c>
      <c r="C54" t="s">
        <v>1458</v>
      </c>
      <c r="D54" t="s">
        <v>100</v>
      </c>
      <c r="E54" t="s">
        <v>123</v>
      </c>
      <c r="F54" t="s">
        <v>1459</v>
      </c>
      <c r="G54" t="s">
        <v>633</v>
      </c>
      <c r="H54" t="s">
        <v>102</v>
      </c>
      <c r="I54" s="77">
        <v>89.12</v>
      </c>
      <c r="J54" s="77">
        <v>8831</v>
      </c>
      <c r="K54" s="77">
        <v>0</v>
      </c>
      <c r="L54" s="77">
        <v>7.8701872000000002</v>
      </c>
      <c r="M54" s="78">
        <v>0</v>
      </c>
      <c r="N54" s="78">
        <v>1.1999999999999999E-3</v>
      </c>
      <c r="O54" s="78">
        <v>2.0000000000000001E-4</v>
      </c>
    </row>
    <row r="55" spans="2:15">
      <c r="B55" t="s">
        <v>1460</v>
      </c>
      <c r="C55" t="s">
        <v>1461</v>
      </c>
      <c r="D55" t="s">
        <v>100</v>
      </c>
      <c r="E55" t="s">
        <v>123</v>
      </c>
      <c r="F55" t="s">
        <v>1462</v>
      </c>
      <c r="G55" t="s">
        <v>633</v>
      </c>
      <c r="H55" t="s">
        <v>102</v>
      </c>
      <c r="I55" s="77">
        <v>467.76</v>
      </c>
      <c r="J55" s="77">
        <v>4874</v>
      </c>
      <c r="K55" s="77">
        <v>0</v>
      </c>
      <c r="L55" s="77">
        <v>22.798622399999999</v>
      </c>
      <c r="M55" s="78">
        <v>0</v>
      </c>
      <c r="N55" s="78">
        <v>3.3999999999999998E-3</v>
      </c>
      <c r="O55" s="78">
        <v>5.0000000000000001E-4</v>
      </c>
    </row>
    <row r="56" spans="2:15">
      <c r="B56" t="s">
        <v>1463</v>
      </c>
      <c r="C56" t="s">
        <v>1464</v>
      </c>
      <c r="D56" t="s">
        <v>100</v>
      </c>
      <c r="E56" t="s">
        <v>123</v>
      </c>
      <c r="F56" t="s">
        <v>1465</v>
      </c>
      <c r="G56" t="s">
        <v>633</v>
      </c>
      <c r="H56" t="s">
        <v>102</v>
      </c>
      <c r="I56" s="77">
        <v>443.18</v>
      </c>
      <c r="J56" s="77">
        <v>7300</v>
      </c>
      <c r="K56" s="77">
        <v>0</v>
      </c>
      <c r="L56" s="77">
        <v>32.352139999999999</v>
      </c>
      <c r="M56" s="78">
        <v>0</v>
      </c>
      <c r="N56" s="78">
        <v>4.8999999999999998E-3</v>
      </c>
      <c r="O56" s="78">
        <v>6.9999999999999999E-4</v>
      </c>
    </row>
    <row r="57" spans="2:15">
      <c r="B57" t="s">
        <v>1466</v>
      </c>
      <c r="C57" t="s">
        <v>1467</v>
      </c>
      <c r="D57" t="s">
        <v>100</v>
      </c>
      <c r="E57" t="s">
        <v>123</v>
      </c>
      <c r="F57" t="s">
        <v>935</v>
      </c>
      <c r="G57" t="s">
        <v>753</v>
      </c>
      <c r="H57" t="s">
        <v>102</v>
      </c>
      <c r="I57" s="77">
        <v>2185.3200000000002</v>
      </c>
      <c r="J57" s="77">
        <v>895.2</v>
      </c>
      <c r="K57" s="77">
        <v>0</v>
      </c>
      <c r="L57" s="77">
        <v>19.56298464</v>
      </c>
      <c r="M57" s="78">
        <v>0</v>
      </c>
      <c r="N57" s="78">
        <v>3.0000000000000001E-3</v>
      </c>
      <c r="O57" s="78">
        <v>4.0000000000000002E-4</v>
      </c>
    </row>
    <row r="58" spans="2:15">
      <c r="B58" t="s">
        <v>1468</v>
      </c>
      <c r="C58" t="s">
        <v>1469</v>
      </c>
      <c r="D58" t="s">
        <v>100</v>
      </c>
      <c r="E58" t="s">
        <v>123</v>
      </c>
      <c r="F58" t="s">
        <v>950</v>
      </c>
      <c r="G58" t="s">
        <v>753</v>
      </c>
      <c r="H58" t="s">
        <v>102</v>
      </c>
      <c r="I58" s="77">
        <v>208.33</v>
      </c>
      <c r="J58" s="77">
        <v>14130</v>
      </c>
      <c r="K58" s="77">
        <v>0</v>
      </c>
      <c r="L58" s="77">
        <v>29.437028999999999</v>
      </c>
      <c r="M58" s="78">
        <v>0</v>
      </c>
      <c r="N58" s="78">
        <v>4.4000000000000003E-3</v>
      </c>
      <c r="O58" s="78">
        <v>5.9999999999999995E-4</v>
      </c>
    </row>
    <row r="59" spans="2:15">
      <c r="B59" t="s">
        <v>1470</v>
      </c>
      <c r="C59" t="s">
        <v>1471</v>
      </c>
      <c r="D59" t="s">
        <v>100</v>
      </c>
      <c r="E59" t="s">
        <v>123</v>
      </c>
      <c r="F59" t="s">
        <v>1472</v>
      </c>
      <c r="G59" t="s">
        <v>753</v>
      </c>
      <c r="H59" t="s">
        <v>102</v>
      </c>
      <c r="I59" s="77">
        <v>110.32</v>
      </c>
      <c r="J59" s="77">
        <v>7144</v>
      </c>
      <c r="K59" s="77">
        <v>0.14138999999999999</v>
      </c>
      <c r="L59" s="77">
        <v>8.0226507999999992</v>
      </c>
      <c r="M59" s="78">
        <v>0</v>
      </c>
      <c r="N59" s="78">
        <v>1.1999999999999999E-3</v>
      </c>
      <c r="O59" s="78">
        <v>2.0000000000000001E-4</v>
      </c>
    </row>
    <row r="60" spans="2:15">
      <c r="B60" t="s">
        <v>1473</v>
      </c>
      <c r="C60" t="s">
        <v>1474</v>
      </c>
      <c r="D60" t="s">
        <v>100</v>
      </c>
      <c r="E60" t="s">
        <v>123</v>
      </c>
      <c r="F60" t="s">
        <v>907</v>
      </c>
      <c r="G60" t="s">
        <v>753</v>
      </c>
      <c r="H60" t="s">
        <v>102</v>
      </c>
      <c r="I60" s="77">
        <v>170.57</v>
      </c>
      <c r="J60" s="77">
        <v>20430</v>
      </c>
      <c r="K60" s="77">
        <v>0</v>
      </c>
      <c r="L60" s="77">
        <v>34.847451</v>
      </c>
      <c r="M60" s="78">
        <v>0</v>
      </c>
      <c r="N60" s="78">
        <v>5.3E-3</v>
      </c>
      <c r="O60" s="78">
        <v>6.9999999999999999E-4</v>
      </c>
    </row>
    <row r="61" spans="2:15">
      <c r="B61" t="s">
        <v>1475</v>
      </c>
      <c r="C61" t="s">
        <v>1476</v>
      </c>
      <c r="D61" t="s">
        <v>100</v>
      </c>
      <c r="E61" t="s">
        <v>123</v>
      </c>
      <c r="F61" t="s">
        <v>1477</v>
      </c>
      <c r="G61" t="s">
        <v>753</v>
      </c>
      <c r="H61" t="s">
        <v>102</v>
      </c>
      <c r="I61" s="77">
        <v>2629.94</v>
      </c>
      <c r="J61" s="77">
        <v>653</v>
      </c>
      <c r="K61" s="77">
        <v>0.21729000000000001</v>
      </c>
      <c r="L61" s="77">
        <v>17.390798199999999</v>
      </c>
      <c r="M61" s="78">
        <v>0</v>
      </c>
      <c r="N61" s="78">
        <v>2.5999999999999999E-3</v>
      </c>
      <c r="O61" s="78">
        <v>4.0000000000000002E-4</v>
      </c>
    </row>
    <row r="62" spans="2:15">
      <c r="B62" t="s">
        <v>1478</v>
      </c>
      <c r="C62" t="s">
        <v>1479</v>
      </c>
      <c r="D62" t="s">
        <v>100</v>
      </c>
      <c r="E62" t="s">
        <v>123</v>
      </c>
      <c r="F62" t="s">
        <v>1480</v>
      </c>
      <c r="G62" t="s">
        <v>361</v>
      </c>
      <c r="H62" t="s">
        <v>102</v>
      </c>
      <c r="I62" s="77">
        <v>16.63</v>
      </c>
      <c r="J62" s="77">
        <v>13450</v>
      </c>
      <c r="K62" s="77">
        <v>0</v>
      </c>
      <c r="L62" s="77">
        <v>2.2367349999999999</v>
      </c>
      <c r="M62" s="78">
        <v>0</v>
      </c>
      <c r="N62" s="78">
        <v>2.9999999999999997E-4</v>
      </c>
      <c r="O62" s="78">
        <v>0</v>
      </c>
    </row>
    <row r="63" spans="2:15">
      <c r="B63" t="s">
        <v>1481</v>
      </c>
      <c r="C63" t="s">
        <v>1482</v>
      </c>
      <c r="D63" t="s">
        <v>100</v>
      </c>
      <c r="E63" t="s">
        <v>123</v>
      </c>
      <c r="F63" t="s">
        <v>1483</v>
      </c>
      <c r="G63" t="s">
        <v>112</v>
      </c>
      <c r="H63" t="s">
        <v>102</v>
      </c>
      <c r="I63" s="77">
        <v>166.68</v>
      </c>
      <c r="J63" s="77">
        <v>8579</v>
      </c>
      <c r="K63" s="77">
        <v>0</v>
      </c>
      <c r="L63" s="77">
        <v>14.2994772</v>
      </c>
      <c r="M63" s="78">
        <v>0</v>
      </c>
      <c r="N63" s="78">
        <v>2.2000000000000001E-3</v>
      </c>
      <c r="O63" s="78">
        <v>2.9999999999999997E-4</v>
      </c>
    </row>
    <row r="64" spans="2:15">
      <c r="B64" t="s">
        <v>1484</v>
      </c>
      <c r="C64" t="s">
        <v>1485</v>
      </c>
      <c r="D64" t="s">
        <v>100</v>
      </c>
      <c r="E64" t="s">
        <v>123</v>
      </c>
      <c r="F64" t="s">
        <v>676</v>
      </c>
      <c r="G64" t="s">
        <v>112</v>
      </c>
      <c r="H64" t="s">
        <v>102</v>
      </c>
      <c r="I64" s="77">
        <v>27457.360000000001</v>
      </c>
      <c r="J64" s="77">
        <v>60.9</v>
      </c>
      <c r="K64" s="77">
        <v>0</v>
      </c>
      <c r="L64" s="77">
        <v>16.721532239999998</v>
      </c>
      <c r="M64" s="78">
        <v>0</v>
      </c>
      <c r="N64" s="78">
        <v>2.5000000000000001E-3</v>
      </c>
      <c r="O64" s="78">
        <v>4.0000000000000002E-4</v>
      </c>
    </row>
    <row r="65" spans="2:15">
      <c r="B65" t="s">
        <v>1486</v>
      </c>
      <c r="C65" t="s">
        <v>1487</v>
      </c>
      <c r="D65" t="s">
        <v>100</v>
      </c>
      <c r="E65" t="s">
        <v>123</v>
      </c>
      <c r="F65" t="s">
        <v>1488</v>
      </c>
      <c r="G65" t="s">
        <v>112</v>
      </c>
      <c r="H65" t="s">
        <v>102</v>
      </c>
      <c r="I65" s="77">
        <v>63.35</v>
      </c>
      <c r="J65" s="77">
        <v>40150</v>
      </c>
      <c r="K65" s="77">
        <v>0</v>
      </c>
      <c r="L65" s="77">
        <v>25.435025</v>
      </c>
      <c r="M65" s="78">
        <v>0</v>
      </c>
      <c r="N65" s="78">
        <v>3.8E-3</v>
      </c>
      <c r="O65" s="78">
        <v>5.0000000000000001E-4</v>
      </c>
    </row>
    <row r="66" spans="2:15">
      <c r="B66" t="s">
        <v>1489</v>
      </c>
      <c r="C66" t="s">
        <v>1490</v>
      </c>
      <c r="D66" t="s">
        <v>100</v>
      </c>
      <c r="E66" t="s">
        <v>123</v>
      </c>
      <c r="F66" t="s">
        <v>829</v>
      </c>
      <c r="G66" t="s">
        <v>830</v>
      </c>
      <c r="H66" t="s">
        <v>102</v>
      </c>
      <c r="I66" s="77">
        <v>70913.66</v>
      </c>
      <c r="J66" s="77">
        <v>126</v>
      </c>
      <c r="K66" s="77">
        <v>0</v>
      </c>
      <c r="L66" s="77">
        <v>89.351211599999999</v>
      </c>
      <c r="M66" s="78">
        <v>0</v>
      </c>
      <c r="N66" s="78">
        <v>1.35E-2</v>
      </c>
      <c r="O66" s="78">
        <v>1.9E-3</v>
      </c>
    </row>
    <row r="67" spans="2:15">
      <c r="B67" t="s">
        <v>1491</v>
      </c>
      <c r="C67" t="s">
        <v>1492</v>
      </c>
      <c r="D67" t="s">
        <v>100</v>
      </c>
      <c r="E67" t="s">
        <v>123</v>
      </c>
      <c r="F67" t="s">
        <v>1493</v>
      </c>
      <c r="G67" t="s">
        <v>830</v>
      </c>
      <c r="H67" t="s">
        <v>102</v>
      </c>
      <c r="I67" s="77">
        <v>234.22</v>
      </c>
      <c r="J67" s="77">
        <v>1796</v>
      </c>
      <c r="K67" s="77">
        <v>0</v>
      </c>
      <c r="L67" s="77">
        <v>4.2065912000000001</v>
      </c>
      <c r="M67" s="78">
        <v>0</v>
      </c>
      <c r="N67" s="78">
        <v>5.9999999999999995E-4</v>
      </c>
      <c r="O67" s="78">
        <v>1E-4</v>
      </c>
    </row>
    <row r="68" spans="2:15">
      <c r="B68" t="s">
        <v>1494</v>
      </c>
      <c r="C68" t="s">
        <v>1495</v>
      </c>
      <c r="D68" t="s">
        <v>100</v>
      </c>
      <c r="E68" t="s">
        <v>123</v>
      </c>
      <c r="F68" t="s">
        <v>1496</v>
      </c>
      <c r="G68" t="s">
        <v>830</v>
      </c>
      <c r="H68" t="s">
        <v>102</v>
      </c>
      <c r="I68" s="77">
        <v>1126.68</v>
      </c>
      <c r="J68" s="77">
        <v>1519</v>
      </c>
      <c r="K68" s="77">
        <v>0</v>
      </c>
      <c r="L68" s="77">
        <v>17.114269199999999</v>
      </c>
      <c r="M68" s="78">
        <v>0</v>
      </c>
      <c r="N68" s="78">
        <v>2.5999999999999999E-3</v>
      </c>
      <c r="O68" s="78">
        <v>4.0000000000000002E-4</v>
      </c>
    </row>
    <row r="69" spans="2:15">
      <c r="B69" t="s">
        <v>1497</v>
      </c>
      <c r="C69" t="s">
        <v>1498</v>
      </c>
      <c r="D69" t="s">
        <v>100</v>
      </c>
      <c r="E69" t="s">
        <v>123</v>
      </c>
      <c r="F69" t="s">
        <v>1499</v>
      </c>
      <c r="G69" t="s">
        <v>830</v>
      </c>
      <c r="H69" t="s">
        <v>102</v>
      </c>
      <c r="I69" s="77">
        <v>5690.91</v>
      </c>
      <c r="J69" s="77">
        <v>263.10000000000002</v>
      </c>
      <c r="K69" s="77">
        <v>0</v>
      </c>
      <c r="L69" s="77">
        <v>14.97278421</v>
      </c>
      <c r="M69" s="78">
        <v>0</v>
      </c>
      <c r="N69" s="78">
        <v>2.3E-3</v>
      </c>
      <c r="O69" s="78">
        <v>2.9999999999999997E-4</v>
      </c>
    </row>
    <row r="70" spans="2:15">
      <c r="B70" t="s">
        <v>1500</v>
      </c>
      <c r="C70" t="s">
        <v>1501</v>
      </c>
      <c r="D70" t="s">
        <v>100</v>
      </c>
      <c r="E70" t="s">
        <v>123</v>
      </c>
      <c r="F70" t="s">
        <v>1502</v>
      </c>
      <c r="G70" t="s">
        <v>588</v>
      </c>
      <c r="H70" t="s">
        <v>102</v>
      </c>
      <c r="I70" s="77">
        <v>2254.38</v>
      </c>
      <c r="J70" s="77">
        <v>861.4</v>
      </c>
      <c r="K70" s="77">
        <v>0.25347999999999998</v>
      </c>
      <c r="L70" s="77">
        <v>19.672709319999999</v>
      </c>
      <c r="M70" s="78">
        <v>0</v>
      </c>
      <c r="N70" s="78">
        <v>3.0000000000000001E-3</v>
      </c>
      <c r="O70" s="78">
        <v>4.0000000000000002E-4</v>
      </c>
    </row>
    <row r="71" spans="2:15">
      <c r="B71" t="s">
        <v>1503</v>
      </c>
      <c r="C71" t="s">
        <v>1504</v>
      </c>
      <c r="D71" t="s">
        <v>100</v>
      </c>
      <c r="E71" t="s">
        <v>123</v>
      </c>
      <c r="F71" t="s">
        <v>1505</v>
      </c>
      <c r="G71" t="s">
        <v>588</v>
      </c>
      <c r="H71" t="s">
        <v>102</v>
      </c>
      <c r="I71" s="77">
        <v>92.06</v>
      </c>
      <c r="J71" s="77">
        <v>14360</v>
      </c>
      <c r="K71" s="77">
        <v>0</v>
      </c>
      <c r="L71" s="77">
        <v>13.219816</v>
      </c>
      <c r="M71" s="78">
        <v>0</v>
      </c>
      <c r="N71" s="78">
        <v>2E-3</v>
      </c>
      <c r="O71" s="78">
        <v>2.9999999999999997E-4</v>
      </c>
    </row>
    <row r="72" spans="2:15">
      <c r="B72" t="s">
        <v>1506</v>
      </c>
      <c r="C72" t="s">
        <v>1507</v>
      </c>
      <c r="D72" t="s">
        <v>100</v>
      </c>
      <c r="E72" t="s">
        <v>123</v>
      </c>
      <c r="F72" t="s">
        <v>1508</v>
      </c>
      <c r="G72" t="s">
        <v>1408</v>
      </c>
      <c r="H72" t="s">
        <v>102</v>
      </c>
      <c r="I72" s="77">
        <v>201.4</v>
      </c>
      <c r="J72" s="77">
        <v>9869</v>
      </c>
      <c r="K72" s="77">
        <v>0</v>
      </c>
      <c r="L72" s="77">
        <v>19.876166000000001</v>
      </c>
      <c r="M72" s="78">
        <v>0</v>
      </c>
      <c r="N72" s="78">
        <v>3.0000000000000001E-3</v>
      </c>
      <c r="O72" s="78">
        <v>4.0000000000000002E-4</v>
      </c>
    </row>
    <row r="73" spans="2:15">
      <c r="B73" t="s">
        <v>1509</v>
      </c>
      <c r="C73" t="s">
        <v>1510</v>
      </c>
      <c r="D73" t="s">
        <v>100</v>
      </c>
      <c r="E73" t="s">
        <v>123</v>
      </c>
      <c r="F73" t="s">
        <v>1511</v>
      </c>
      <c r="G73" t="s">
        <v>1415</v>
      </c>
      <c r="H73" t="s">
        <v>102</v>
      </c>
      <c r="I73" s="77">
        <v>947.74</v>
      </c>
      <c r="J73" s="77">
        <v>1221</v>
      </c>
      <c r="K73" s="77">
        <v>0</v>
      </c>
      <c r="L73" s="77">
        <v>11.5719054</v>
      </c>
      <c r="M73" s="78">
        <v>0</v>
      </c>
      <c r="N73" s="78">
        <v>1.6999999999999999E-3</v>
      </c>
      <c r="O73" s="78">
        <v>2.0000000000000001E-4</v>
      </c>
    </row>
    <row r="74" spans="2:15">
      <c r="B74" t="s">
        <v>1512</v>
      </c>
      <c r="C74" t="s">
        <v>1513</v>
      </c>
      <c r="D74" t="s">
        <v>100</v>
      </c>
      <c r="E74" t="s">
        <v>123</v>
      </c>
      <c r="F74" t="s">
        <v>769</v>
      </c>
      <c r="G74" t="s">
        <v>979</v>
      </c>
      <c r="H74" t="s">
        <v>102</v>
      </c>
      <c r="I74" s="77">
        <v>284.77</v>
      </c>
      <c r="J74" s="77">
        <v>33500</v>
      </c>
      <c r="K74" s="77">
        <v>0</v>
      </c>
      <c r="L74" s="77">
        <v>95.397949999999994</v>
      </c>
      <c r="M74" s="78">
        <v>0</v>
      </c>
      <c r="N74" s="78">
        <v>1.44E-2</v>
      </c>
      <c r="O74" s="78">
        <v>2E-3</v>
      </c>
    </row>
    <row r="75" spans="2:15">
      <c r="B75" t="s">
        <v>1514</v>
      </c>
      <c r="C75" t="s">
        <v>1515</v>
      </c>
      <c r="D75" t="s">
        <v>100</v>
      </c>
      <c r="E75" t="s">
        <v>123</v>
      </c>
      <c r="F75" t="s">
        <v>1516</v>
      </c>
      <c r="G75" t="s">
        <v>866</v>
      </c>
      <c r="H75" t="s">
        <v>102</v>
      </c>
      <c r="I75" s="77">
        <v>66.760000000000005</v>
      </c>
      <c r="J75" s="77">
        <v>8193</v>
      </c>
      <c r="K75" s="77">
        <v>0.12795000000000001</v>
      </c>
      <c r="L75" s="77">
        <v>5.5975967999999998</v>
      </c>
      <c r="M75" s="78">
        <v>0</v>
      </c>
      <c r="N75" s="78">
        <v>8.0000000000000004E-4</v>
      </c>
      <c r="O75" s="78">
        <v>1E-4</v>
      </c>
    </row>
    <row r="76" spans="2:15">
      <c r="B76" t="s">
        <v>1517</v>
      </c>
      <c r="C76" t="s">
        <v>1518</v>
      </c>
      <c r="D76" t="s">
        <v>100</v>
      </c>
      <c r="E76" t="s">
        <v>123</v>
      </c>
      <c r="F76" t="s">
        <v>1519</v>
      </c>
      <c r="G76" t="s">
        <v>866</v>
      </c>
      <c r="H76" t="s">
        <v>102</v>
      </c>
      <c r="I76" s="77">
        <v>95.88</v>
      </c>
      <c r="J76" s="77">
        <v>3586</v>
      </c>
      <c r="K76" s="77">
        <v>0</v>
      </c>
      <c r="L76" s="77">
        <v>3.4382568</v>
      </c>
      <c r="M76" s="78">
        <v>0</v>
      </c>
      <c r="N76" s="78">
        <v>5.0000000000000001E-4</v>
      </c>
      <c r="O76" s="78">
        <v>1E-4</v>
      </c>
    </row>
    <row r="77" spans="2:15">
      <c r="B77" t="s">
        <v>1520</v>
      </c>
      <c r="C77" t="s">
        <v>1521</v>
      </c>
      <c r="D77" t="s">
        <v>100</v>
      </c>
      <c r="E77" t="s">
        <v>123</v>
      </c>
      <c r="F77" t="s">
        <v>1522</v>
      </c>
      <c r="G77" t="s">
        <v>866</v>
      </c>
      <c r="H77" t="s">
        <v>102</v>
      </c>
      <c r="I77" s="77">
        <v>154.54</v>
      </c>
      <c r="J77" s="77">
        <v>11960</v>
      </c>
      <c r="K77" s="77">
        <v>0</v>
      </c>
      <c r="L77" s="77">
        <v>18.482983999999998</v>
      </c>
      <c r="M77" s="78">
        <v>0</v>
      </c>
      <c r="N77" s="78">
        <v>2.8E-3</v>
      </c>
      <c r="O77" s="78">
        <v>4.0000000000000002E-4</v>
      </c>
    </row>
    <row r="78" spans="2:15">
      <c r="B78" t="s">
        <v>1523</v>
      </c>
      <c r="C78" t="s">
        <v>1524</v>
      </c>
      <c r="D78" t="s">
        <v>100</v>
      </c>
      <c r="E78" t="s">
        <v>123</v>
      </c>
      <c r="F78" t="s">
        <v>1525</v>
      </c>
      <c r="G78" t="s">
        <v>866</v>
      </c>
      <c r="H78" t="s">
        <v>102</v>
      </c>
      <c r="I78" s="77">
        <v>69.09</v>
      </c>
      <c r="J78" s="77">
        <v>32520</v>
      </c>
      <c r="K78" s="77">
        <v>0</v>
      </c>
      <c r="L78" s="77">
        <v>22.468067999999999</v>
      </c>
      <c r="M78" s="78">
        <v>0</v>
      </c>
      <c r="N78" s="78">
        <v>3.3999999999999998E-3</v>
      </c>
      <c r="O78" s="78">
        <v>5.0000000000000001E-4</v>
      </c>
    </row>
    <row r="79" spans="2:15">
      <c r="B79" t="s">
        <v>1526</v>
      </c>
      <c r="C79" t="s">
        <v>1527</v>
      </c>
      <c r="D79" t="s">
        <v>100</v>
      </c>
      <c r="E79" t="s">
        <v>123</v>
      </c>
      <c r="F79" t="s">
        <v>1528</v>
      </c>
      <c r="G79" t="s">
        <v>1419</v>
      </c>
      <c r="H79" t="s">
        <v>102</v>
      </c>
      <c r="I79" s="77">
        <v>2502.5700000000002</v>
      </c>
      <c r="J79" s="77">
        <v>1220</v>
      </c>
      <c r="K79" s="77">
        <v>0.37525999999999998</v>
      </c>
      <c r="L79" s="77">
        <v>30.906614000000001</v>
      </c>
      <c r="M79" s="78">
        <v>0</v>
      </c>
      <c r="N79" s="78">
        <v>4.7000000000000002E-3</v>
      </c>
      <c r="O79" s="78">
        <v>6.9999999999999999E-4</v>
      </c>
    </row>
    <row r="80" spans="2:15">
      <c r="B80" t="s">
        <v>1529</v>
      </c>
      <c r="C80" t="s">
        <v>1530</v>
      </c>
      <c r="D80" t="s">
        <v>100</v>
      </c>
      <c r="E80" t="s">
        <v>123</v>
      </c>
      <c r="F80" t="s">
        <v>1531</v>
      </c>
      <c r="G80" t="s">
        <v>742</v>
      </c>
      <c r="H80" t="s">
        <v>102</v>
      </c>
      <c r="I80" s="77">
        <v>62.18</v>
      </c>
      <c r="J80" s="77">
        <v>3174</v>
      </c>
      <c r="K80" s="77">
        <v>0</v>
      </c>
      <c r="L80" s="77">
        <v>1.9735932</v>
      </c>
      <c r="M80" s="78">
        <v>0</v>
      </c>
      <c r="N80" s="78">
        <v>2.9999999999999997E-4</v>
      </c>
      <c r="O80" s="78">
        <v>0</v>
      </c>
    </row>
    <row r="81" spans="2:15">
      <c r="B81" t="s">
        <v>1532</v>
      </c>
      <c r="C81" t="s">
        <v>1533</v>
      </c>
      <c r="D81" t="s">
        <v>100</v>
      </c>
      <c r="E81" t="s">
        <v>123</v>
      </c>
      <c r="F81" t="s">
        <v>1534</v>
      </c>
      <c r="G81" t="s">
        <v>742</v>
      </c>
      <c r="H81" t="s">
        <v>102</v>
      </c>
      <c r="I81" s="77">
        <v>12.17</v>
      </c>
      <c r="J81" s="77">
        <v>4494</v>
      </c>
      <c r="K81" s="77">
        <v>0</v>
      </c>
      <c r="L81" s="77">
        <v>0.54691979999999996</v>
      </c>
      <c r="M81" s="78">
        <v>0</v>
      </c>
      <c r="N81" s="78">
        <v>1E-4</v>
      </c>
      <c r="O81" s="78">
        <v>0</v>
      </c>
    </row>
    <row r="82" spans="2:15">
      <c r="B82" t="s">
        <v>1535</v>
      </c>
      <c r="C82" t="s">
        <v>1536</v>
      </c>
      <c r="D82" t="s">
        <v>100</v>
      </c>
      <c r="E82" t="s">
        <v>123</v>
      </c>
      <c r="F82" t="s">
        <v>756</v>
      </c>
      <c r="G82" t="s">
        <v>742</v>
      </c>
      <c r="H82" t="s">
        <v>102</v>
      </c>
      <c r="I82" s="77">
        <v>1773.73</v>
      </c>
      <c r="J82" s="77">
        <v>1185</v>
      </c>
      <c r="K82" s="77">
        <v>0</v>
      </c>
      <c r="L82" s="77">
        <v>21.018700500000001</v>
      </c>
      <c r="M82" s="78">
        <v>0</v>
      </c>
      <c r="N82" s="78">
        <v>3.2000000000000002E-3</v>
      </c>
      <c r="O82" s="78">
        <v>4.0000000000000002E-4</v>
      </c>
    </row>
    <row r="83" spans="2:15">
      <c r="B83" t="s">
        <v>1537</v>
      </c>
      <c r="C83" t="s">
        <v>1538</v>
      </c>
      <c r="D83" t="s">
        <v>100</v>
      </c>
      <c r="E83" t="s">
        <v>123</v>
      </c>
      <c r="F83" t="s">
        <v>534</v>
      </c>
      <c r="G83" t="s">
        <v>387</v>
      </c>
      <c r="H83" t="s">
        <v>102</v>
      </c>
      <c r="I83" s="77">
        <v>38.229999999999997</v>
      </c>
      <c r="J83" s="77">
        <v>59120</v>
      </c>
      <c r="K83" s="77">
        <v>0</v>
      </c>
      <c r="L83" s="77">
        <v>22.601576000000001</v>
      </c>
      <c r="M83" s="78">
        <v>0</v>
      </c>
      <c r="N83" s="78">
        <v>3.3999999999999998E-3</v>
      </c>
      <c r="O83" s="78">
        <v>5.0000000000000001E-4</v>
      </c>
    </row>
    <row r="84" spans="2:15">
      <c r="B84" t="s">
        <v>1539</v>
      </c>
      <c r="C84" t="s">
        <v>1540</v>
      </c>
      <c r="D84" t="s">
        <v>100</v>
      </c>
      <c r="E84" t="s">
        <v>123</v>
      </c>
      <c r="F84" t="s">
        <v>575</v>
      </c>
      <c r="G84" t="s">
        <v>387</v>
      </c>
      <c r="H84" t="s">
        <v>102</v>
      </c>
      <c r="I84" s="77">
        <v>373.74</v>
      </c>
      <c r="J84" s="77">
        <v>7670</v>
      </c>
      <c r="K84" s="77">
        <v>0</v>
      </c>
      <c r="L84" s="77">
        <v>28.665858</v>
      </c>
      <c r="M84" s="78">
        <v>0</v>
      </c>
      <c r="N84" s="78">
        <v>4.3E-3</v>
      </c>
      <c r="O84" s="78">
        <v>5.9999999999999995E-4</v>
      </c>
    </row>
    <row r="85" spans="2:15">
      <c r="B85" t="s">
        <v>1541</v>
      </c>
      <c r="C85" t="s">
        <v>1542</v>
      </c>
      <c r="D85" t="s">
        <v>100</v>
      </c>
      <c r="E85" t="s">
        <v>123</v>
      </c>
      <c r="F85" t="s">
        <v>810</v>
      </c>
      <c r="G85" t="s">
        <v>387</v>
      </c>
      <c r="H85" t="s">
        <v>102</v>
      </c>
      <c r="I85" s="77">
        <v>13976.97</v>
      </c>
      <c r="J85" s="77">
        <v>160</v>
      </c>
      <c r="K85" s="77">
        <v>0.40514</v>
      </c>
      <c r="L85" s="77">
        <v>22.768291999999999</v>
      </c>
      <c r="M85" s="78">
        <v>0</v>
      </c>
      <c r="N85" s="78">
        <v>3.3999999999999998E-3</v>
      </c>
      <c r="O85" s="78">
        <v>5.0000000000000001E-4</v>
      </c>
    </row>
    <row r="86" spans="2:15">
      <c r="B86" t="s">
        <v>1543</v>
      </c>
      <c r="C86" t="s">
        <v>1544</v>
      </c>
      <c r="D86" t="s">
        <v>100</v>
      </c>
      <c r="E86" t="s">
        <v>123</v>
      </c>
      <c r="F86" t="s">
        <v>489</v>
      </c>
      <c r="G86" t="s">
        <v>387</v>
      </c>
      <c r="H86" t="s">
        <v>102</v>
      </c>
      <c r="I86" s="77">
        <v>191.08</v>
      </c>
      <c r="J86" s="77">
        <v>19500</v>
      </c>
      <c r="K86" s="77">
        <v>0</v>
      </c>
      <c r="L86" s="77">
        <v>37.260599999999997</v>
      </c>
      <c r="M86" s="78">
        <v>0</v>
      </c>
      <c r="N86" s="78">
        <v>5.5999999999999999E-3</v>
      </c>
      <c r="O86" s="78">
        <v>8.0000000000000004E-4</v>
      </c>
    </row>
    <row r="87" spans="2:15">
      <c r="B87" t="s">
        <v>1545</v>
      </c>
      <c r="C87" t="s">
        <v>1546</v>
      </c>
      <c r="D87" t="s">
        <v>100</v>
      </c>
      <c r="E87" t="s">
        <v>123</v>
      </c>
      <c r="F87" t="s">
        <v>493</v>
      </c>
      <c r="G87" t="s">
        <v>387</v>
      </c>
      <c r="H87" t="s">
        <v>102</v>
      </c>
      <c r="I87" s="77">
        <v>2387.6799999999998</v>
      </c>
      <c r="J87" s="77">
        <v>1570</v>
      </c>
      <c r="K87" s="77">
        <v>0</v>
      </c>
      <c r="L87" s="77">
        <v>37.486575999999999</v>
      </c>
      <c r="M87" s="78">
        <v>0</v>
      </c>
      <c r="N87" s="78">
        <v>5.7000000000000002E-3</v>
      </c>
      <c r="O87" s="78">
        <v>8.0000000000000004E-4</v>
      </c>
    </row>
    <row r="88" spans="2:15">
      <c r="B88" t="s">
        <v>1547</v>
      </c>
      <c r="C88" t="s">
        <v>1548</v>
      </c>
      <c r="D88" t="s">
        <v>100</v>
      </c>
      <c r="E88" t="s">
        <v>123</v>
      </c>
      <c r="F88" t="s">
        <v>1549</v>
      </c>
      <c r="G88" t="s">
        <v>125</v>
      </c>
      <c r="H88" t="s">
        <v>102</v>
      </c>
      <c r="I88" s="77">
        <v>720.44</v>
      </c>
      <c r="J88" s="77">
        <v>1985</v>
      </c>
      <c r="K88" s="77">
        <v>0</v>
      </c>
      <c r="L88" s="77">
        <v>14.300734</v>
      </c>
      <c r="M88" s="78">
        <v>0</v>
      </c>
      <c r="N88" s="78">
        <v>2.2000000000000001E-3</v>
      </c>
      <c r="O88" s="78">
        <v>2.9999999999999997E-4</v>
      </c>
    </row>
    <row r="89" spans="2:15">
      <c r="B89" t="s">
        <v>1550</v>
      </c>
      <c r="C89" t="s">
        <v>1551</v>
      </c>
      <c r="D89" t="s">
        <v>100</v>
      </c>
      <c r="E89" t="s">
        <v>123</v>
      </c>
      <c r="F89" t="s">
        <v>1552</v>
      </c>
      <c r="G89" t="s">
        <v>1553</v>
      </c>
      <c r="H89" t="s">
        <v>102</v>
      </c>
      <c r="I89" s="77">
        <v>1294.96</v>
      </c>
      <c r="J89" s="77">
        <v>3813</v>
      </c>
      <c r="K89" s="77">
        <v>0</v>
      </c>
      <c r="L89" s="77">
        <v>49.376824800000001</v>
      </c>
      <c r="M89" s="78">
        <v>0</v>
      </c>
      <c r="N89" s="78">
        <v>7.4999999999999997E-3</v>
      </c>
      <c r="O89" s="78">
        <v>1E-3</v>
      </c>
    </row>
    <row r="90" spans="2:15">
      <c r="B90" t="s">
        <v>1554</v>
      </c>
      <c r="C90" t="s">
        <v>1555</v>
      </c>
      <c r="D90" t="s">
        <v>100</v>
      </c>
      <c r="E90" t="s">
        <v>123</v>
      </c>
      <c r="F90" t="s">
        <v>1556</v>
      </c>
      <c r="G90" t="s">
        <v>1557</v>
      </c>
      <c r="H90" t="s">
        <v>102</v>
      </c>
      <c r="I90" s="77">
        <v>152.80000000000001</v>
      </c>
      <c r="J90" s="77">
        <v>9714</v>
      </c>
      <c r="K90" s="77">
        <v>0</v>
      </c>
      <c r="L90" s="77">
        <v>14.842992000000001</v>
      </c>
      <c r="M90" s="78">
        <v>0</v>
      </c>
      <c r="N90" s="78">
        <v>2.2000000000000001E-3</v>
      </c>
      <c r="O90" s="78">
        <v>2.9999999999999997E-4</v>
      </c>
    </row>
    <row r="91" spans="2:15">
      <c r="B91" t="s">
        <v>1558</v>
      </c>
      <c r="C91" t="s">
        <v>1559</v>
      </c>
      <c r="D91" t="s">
        <v>100</v>
      </c>
      <c r="E91" t="s">
        <v>123</v>
      </c>
      <c r="F91" t="s">
        <v>1560</v>
      </c>
      <c r="G91" t="s">
        <v>1557</v>
      </c>
      <c r="H91" t="s">
        <v>102</v>
      </c>
      <c r="I91" s="77">
        <v>143.29</v>
      </c>
      <c r="J91" s="77">
        <v>16530</v>
      </c>
      <c r="K91" s="77">
        <v>0</v>
      </c>
      <c r="L91" s="77">
        <v>23.685836999999999</v>
      </c>
      <c r="M91" s="78">
        <v>0</v>
      </c>
      <c r="N91" s="78">
        <v>3.5999999999999999E-3</v>
      </c>
      <c r="O91" s="78">
        <v>5.0000000000000001E-4</v>
      </c>
    </row>
    <row r="92" spans="2:15">
      <c r="B92" t="s">
        <v>1561</v>
      </c>
      <c r="C92" t="s">
        <v>1562</v>
      </c>
      <c r="D92" t="s">
        <v>100</v>
      </c>
      <c r="E92" t="s">
        <v>123</v>
      </c>
      <c r="F92" t="s">
        <v>1563</v>
      </c>
      <c r="G92" t="s">
        <v>1557</v>
      </c>
      <c r="H92" t="s">
        <v>102</v>
      </c>
      <c r="I92" s="77">
        <v>78.459999999999994</v>
      </c>
      <c r="J92" s="77">
        <v>30550</v>
      </c>
      <c r="K92" s="77">
        <v>0</v>
      </c>
      <c r="L92" s="77">
        <v>23.969529999999999</v>
      </c>
      <c r="M92" s="78">
        <v>0</v>
      </c>
      <c r="N92" s="78">
        <v>3.5999999999999999E-3</v>
      </c>
      <c r="O92" s="78">
        <v>5.0000000000000001E-4</v>
      </c>
    </row>
    <row r="93" spans="2:15">
      <c r="B93" t="s">
        <v>1564</v>
      </c>
      <c r="C93" t="s">
        <v>1565</v>
      </c>
      <c r="D93" t="s">
        <v>100</v>
      </c>
      <c r="E93" t="s">
        <v>123</v>
      </c>
      <c r="F93" t="s">
        <v>1566</v>
      </c>
      <c r="G93" t="s">
        <v>1557</v>
      </c>
      <c r="H93" t="s">
        <v>102</v>
      </c>
      <c r="I93" s="77">
        <v>149.09</v>
      </c>
      <c r="J93" s="77">
        <v>6565</v>
      </c>
      <c r="K93" s="77">
        <v>0</v>
      </c>
      <c r="L93" s="77">
        <v>9.7877585000000007</v>
      </c>
      <c r="M93" s="78">
        <v>0</v>
      </c>
      <c r="N93" s="78">
        <v>1.5E-3</v>
      </c>
      <c r="O93" s="78">
        <v>2.0000000000000001E-4</v>
      </c>
    </row>
    <row r="94" spans="2:15">
      <c r="B94" t="s">
        <v>1567</v>
      </c>
      <c r="C94" t="s">
        <v>1568</v>
      </c>
      <c r="D94" t="s">
        <v>100</v>
      </c>
      <c r="E94" t="s">
        <v>123</v>
      </c>
      <c r="F94" t="s">
        <v>1569</v>
      </c>
      <c r="G94" t="s">
        <v>1557</v>
      </c>
      <c r="H94" t="s">
        <v>102</v>
      </c>
      <c r="I94" s="77">
        <v>70.2</v>
      </c>
      <c r="J94" s="77">
        <v>21280</v>
      </c>
      <c r="K94" s="77">
        <v>0</v>
      </c>
      <c r="L94" s="77">
        <v>14.938560000000001</v>
      </c>
      <c r="M94" s="78">
        <v>0</v>
      </c>
      <c r="N94" s="78">
        <v>2.3E-3</v>
      </c>
      <c r="O94" s="78">
        <v>2.9999999999999997E-4</v>
      </c>
    </row>
    <row r="95" spans="2:15">
      <c r="B95" t="s">
        <v>1570</v>
      </c>
      <c r="C95" t="s">
        <v>1571</v>
      </c>
      <c r="D95" t="s">
        <v>100</v>
      </c>
      <c r="E95" t="s">
        <v>123</v>
      </c>
      <c r="F95" t="s">
        <v>1572</v>
      </c>
      <c r="G95" t="s">
        <v>1557</v>
      </c>
      <c r="H95" t="s">
        <v>102</v>
      </c>
      <c r="I95" s="77">
        <v>5031.95</v>
      </c>
      <c r="J95" s="77">
        <v>1741</v>
      </c>
      <c r="K95" s="77">
        <v>0</v>
      </c>
      <c r="L95" s="77">
        <v>87.606249500000004</v>
      </c>
      <c r="M95" s="78">
        <v>0</v>
      </c>
      <c r="N95" s="78">
        <v>1.32E-2</v>
      </c>
      <c r="O95" s="78">
        <v>1.9E-3</v>
      </c>
    </row>
    <row r="96" spans="2:15">
      <c r="B96" t="s">
        <v>1573</v>
      </c>
      <c r="C96" t="s">
        <v>1574</v>
      </c>
      <c r="D96" t="s">
        <v>100</v>
      </c>
      <c r="E96" t="s">
        <v>123</v>
      </c>
      <c r="F96" t="s">
        <v>1575</v>
      </c>
      <c r="G96" t="s">
        <v>1576</v>
      </c>
      <c r="H96" t="s">
        <v>102</v>
      </c>
      <c r="I96" s="77">
        <v>1564.76</v>
      </c>
      <c r="J96" s="77">
        <v>3650</v>
      </c>
      <c r="K96" s="77">
        <v>0.63451000000000002</v>
      </c>
      <c r="L96" s="77">
        <v>57.748249999999999</v>
      </c>
      <c r="M96" s="78">
        <v>0</v>
      </c>
      <c r="N96" s="78">
        <v>8.6999999999999994E-3</v>
      </c>
      <c r="O96" s="78">
        <v>1.1999999999999999E-3</v>
      </c>
    </row>
    <row r="97" spans="2:15">
      <c r="B97" t="s">
        <v>1577</v>
      </c>
      <c r="C97" t="s">
        <v>1578</v>
      </c>
      <c r="D97" t="s">
        <v>100</v>
      </c>
      <c r="E97" t="s">
        <v>123</v>
      </c>
      <c r="F97" t="s">
        <v>1579</v>
      </c>
      <c r="G97" t="s">
        <v>1576</v>
      </c>
      <c r="H97" t="s">
        <v>102</v>
      </c>
      <c r="I97" s="77">
        <v>399.12</v>
      </c>
      <c r="J97" s="77">
        <v>14920</v>
      </c>
      <c r="K97" s="77">
        <v>0.49890000000000001</v>
      </c>
      <c r="L97" s="77">
        <v>60.047604</v>
      </c>
      <c r="M97" s="78">
        <v>0</v>
      </c>
      <c r="N97" s="78">
        <v>9.1000000000000004E-3</v>
      </c>
      <c r="O97" s="78">
        <v>1.2999999999999999E-3</v>
      </c>
    </row>
    <row r="98" spans="2:15">
      <c r="B98" t="s">
        <v>1580</v>
      </c>
      <c r="C98" t="s">
        <v>1581</v>
      </c>
      <c r="D98" t="s">
        <v>100</v>
      </c>
      <c r="E98" t="s">
        <v>123</v>
      </c>
      <c r="F98" t="s">
        <v>1582</v>
      </c>
      <c r="G98" t="s">
        <v>1576</v>
      </c>
      <c r="H98" t="s">
        <v>102</v>
      </c>
      <c r="I98" s="77">
        <v>1042.71</v>
      </c>
      <c r="J98" s="77">
        <v>6316</v>
      </c>
      <c r="K98" s="77">
        <v>0.61519999999999997</v>
      </c>
      <c r="L98" s="77">
        <v>66.472763599999993</v>
      </c>
      <c r="M98" s="78">
        <v>0</v>
      </c>
      <c r="N98" s="78">
        <v>0.01</v>
      </c>
      <c r="O98" s="78">
        <v>1.4E-3</v>
      </c>
    </row>
    <row r="99" spans="2:15">
      <c r="B99" t="s">
        <v>1583</v>
      </c>
      <c r="C99" t="s">
        <v>1584</v>
      </c>
      <c r="D99" t="s">
        <v>100</v>
      </c>
      <c r="E99" t="s">
        <v>123</v>
      </c>
      <c r="F99" t="s">
        <v>1585</v>
      </c>
      <c r="G99" t="s">
        <v>127</v>
      </c>
      <c r="H99" t="s">
        <v>102</v>
      </c>
      <c r="I99" s="77">
        <v>120.18</v>
      </c>
      <c r="J99" s="77">
        <v>26300</v>
      </c>
      <c r="K99" s="77">
        <v>0</v>
      </c>
      <c r="L99" s="77">
        <v>31.607340000000001</v>
      </c>
      <c r="M99" s="78">
        <v>0</v>
      </c>
      <c r="N99" s="78">
        <v>4.7999999999999996E-3</v>
      </c>
      <c r="O99" s="78">
        <v>6.9999999999999999E-4</v>
      </c>
    </row>
    <row r="100" spans="2:15">
      <c r="B100" t="s">
        <v>1586</v>
      </c>
      <c r="C100" t="s">
        <v>1587</v>
      </c>
      <c r="D100" t="s">
        <v>100</v>
      </c>
      <c r="E100" t="s">
        <v>123</v>
      </c>
      <c r="F100" t="s">
        <v>1588</v>
      </c>
      <c r="G100" t="s">
        <v>127</v>
      </c>
      <c r="H100" t="s">
        <v>102</v>
      </c>
      <c r="I100" s="77">
        <v>11122.83</v>
      </c>
      <c r="J100" s="77">
        <v>181</v>
      </c>
      <c r="K100" s="77">
        <v>0.36952000000000002</v>
      </c>
      <c r="L100" s="77">
        <v>20.5018423</v>
      </c>
      <c r="M100" s="78">
        <v>0</v>
      </c>
      <c r="N100" s="78">
        <v>3.0999999999999999E-3</v>
      </c>
      <c r="O100" s="78">
        <v>4.0000000000000002E-4</v>
      </c>
    </row>
    <row r="101" spans="2:15">
      <c r="B101" t="s">
        <v>1589</v>
      </c>
      <c r="C101" t="s">
        <v>1590</v>
      </c>
      <c r="D101" t="s">
        <v>100</v>
      </c>
      <c r="E101" t="s">
        <v>123</v>
      </c>
      <c r="F101" t="s">
        <v>1591</v>
      </c>
      <c r="G101" t="s">
        <v>128</v>
      </c>
      <c r="H101" t="s">
        <v>102</v>
      </c>
      <c r="I101" s="77">
        <v>371.49</v>
      </c>
      <c r="J101" s="77">
        <v>703.5</v>
      </c>
      <c r="K101" s="77">
        <v>6.0240000000000002E-2</v>
      </c>
      <c r="L101" s="77">
        <v>2.6736721499999998</v>
      </c>
      <c r="M101" s="78">
        <v>0</v>
      </c>
      <c r="N101" s="78">
        <v>4.0000000000000002E-4</v>
      </c>
      <c r="O101" s="78">
        <v>1E-4</v>
      </c>
    </row>
    <row r="102" spans="2:15">
      <c r="B102" t="s">
        <v>1592</v>
      </c>
      <c r="C102" t="s">
        <v>1593</v>
      </c>
      <c r="D102" t="s">
        <v>100</v>
      </c>
      <c r="E102" t="s">
        <v>123</v>
      </c>
      <c r="F102" t="s">
        <v>1594</v>
      </c>
      <c r="G102" t="s">
        <v>128</v>
      </c>
      <c r="H102" t="s">
        <v>102</v>
      </c>
      <c r="I102" s="77">
        <v>1037.03</v>
      </c>
      <c r="J102" s="77">
        <v>1500</v>
      </c>
      <c r="K102" s="77">
        <v>0</v>
      </c>
      <c r="L102" s="77">
        <v>15.55545</v>
      </c>
      <c r="M102" s="78">
        <v>0</v>
      </c>
      <c r="N102" s="78">
        <v>2.3E-3</v>
      </c>
      <c r="O102" s="78">
        <v>2.9999999999999997E-4</v>
      </c>
    </row>
    <row r="103" spans="2:15">
      <c r="B103" t="s">
        <v>1595</v>
      </c>
      <c r="C103" t="s">
        <v>1596</v>
      </c>
      <c r="D103" t="s">
        <v>100</v>
      </c>
      <c r="E103" t="s">
        <v>123</v>
      </c>
      <c r="F103" t="s">
        <v>1597</v>
      </c>
      <c r="G103" t="s">
        <v>129</v>
      </c>
      <c r="H103" t="s">
        <v>102</v>
      </c>
      <c r="I103" s="77">
        <v>155.22</v>
      </c>
      <c r="J103" s="77">
        <v>6095</v>
      </c>
      <c r="K103" s="77">
        <v>0</v>
      </c>
      <c r="L103" s="77">
        <v>9.4606589999999997</v>
      </c>
      <c r="M103" s="78">
        <v>0</v>
      </c>
      <c r="N103" s="78">
        <v>1.4E-3</v>
      </c>
      <c r="O103" s="78">
        <v>2.0000000000000001E-4</v>
      </c>
    </row>
    <row r="104" spans="2:15">
      <c r="B104" t="s">
        <v>1598</v>
      </c>
      <c r="C104" t="s">
        <v>1599</v>
      </c>
      <c r="D104" t="s">
        <v>100</v>
      </c>
      <c r="E104" t="s">
        <v>123</v>
      </c>
      <c r="F104" t="s">
        <v>1600</v>
      </c>
      <c r="G104" t="s">
        <v>129</v>
      </c>
      <c r="H104" t="s">
        <v>102</v>
      </c>
      <c r="I104" s="77">
        <v>4.37</v>
      </c>
      <c r="J104" s="77">
        <v>13850</v>
      </c>
      <c r="K104" s="77">
        <v>0</v>
      </c>
      <c r="L104" s="77">
        <v>0.60524500000000003</v>
      </c>
      <c r="M104" s="78">
        <v>0</v>
      </c>
      <c r="N104" s="78">
        <v>1E-4</v>
      </c>
      <c r="O104" s="78">
        <v>0</v>
      </c>
    </row>
    <row r="105" spans="2:15">
      <c r="B105" t="s">
        <v>1601</v>
      </c>
      <c r="C105" t="s">
        <v>1602</v>
      </c>
      <c r="D105" t="s">
        <v>100</v>
      </c>
      <c r="E105" t="s">
        <v>123</v>
      </c>
      <c r="F105" t="s">
        <v>914</v>
      </c>
      <c r="G105" t="s">
        <v>132</v>
      </c>
      <c r="H105" t="s">
        <v>102</v>
      </c>
      <c r="I105" s="77">
        <v>2596.25</v>
      </c>
      <c r="J105" s="77">
        <v>1666</v>
      </c>
      <c r="K105" s="77">
        <v>0</v>
      </c>
      <c r="L105" s="77">
        <v>43.253525000000003</v>
      </c>
      <c r="M105" s="78">
        <v>0</v>
      </c>
      <c r="N105" s="78">
        <v>6.4999999999999997E-3</v>
      </c>
      <c r="O105" s="78">
        <v>8.9999999999999998E-4</v>
      </c>
    </row>
    <row r="106" spans="2:15">
      <c r="B106" t="s">
        <v>1603</v>
      </c>
      <c r="C106" t="s">
        <v>1604</v>
      </c>
      <c r="D106" t="s">
        <v>100</v>
      </c>
      <c r="E106" t="s">
        <v>123</v>
      </c>
      <c r="F106" t="s">
        <v>736</v>
      </c>
      <c r="G106" t="s">
        <v>132</v>
      </c>
      <c r="H106" t="s">
        <v>102</v>
      </c>
      <c r="I106" s="77">
        <v>2301.7399999999998</v>
      </c>
      <c r="J106" s="77">
        <v>1290</v>
      </c>
      <c r="K106" s="77">
        <v>0</v>
      </c>
      <c r="L106" s="77">
        <v>29.692446</v>
      </c>
      <c r="M106" s="78">
        <v>0</v>
      </c>
      <c r="N106" s="78">
        <v>4.4999999999999997E-3</v>
      </c>
      <c r="O106" s="78">
        <v>5.9999999999999995E-4</v>
      </c>
    </row>
    <row r="107" spans="2:15">
      <c r="B107" s="79" t="s">
        <v>1605</v>
      </c>
      <c r="E107" s="16"/>
      <c r="F107" s="16"/>
      <c r="G107" s="16"/>
      <c r="I107" s="81">
        <v>51988.36</v>
      </c>
      <c r="K107" s="81">
        <v>0.81022000000000005</v>
      </c>
      <c r="L107" s="81">
        <v>358.56108005545298</v>
      </c>
      <c r="N107" s="80">
        <v>5.4199999999999998E-2</v>
      </c>
      <c r="O107" s="80">
        <v>7.6E-3</v>
      </c>
    </row>
    <row r="108" spans="2:15">
      <c r="B108" t="s">
        <v>1606</v>
      </c>
      <c r="C108" t="s">
        <v>1607</v>
      </c>
      <c r="D108" t="s">
        <v>100</v>
      </c>
      <c r="E108" t="s">
        <v>123</v>
      </c>
      <c r="F108" t="s">
        <v>1608</v>
      </c>
      <c r="G108" t="s">
        <v>1609</v>
      </c>
      <c r="H108" t="s">
        <v>102</v>
      </c>
      <c r="I108" s="77">
        <v>172.5</v>
      </c>
      <c r="J108" s="77">
        <v>483.4</v>
      </c>
      <c r="K108" s="77">
        <v>0</v>
      </c>
      <c r="L108" s="77">
        <v>0.83386499999999997</v>
      </c>
      <c r="M108" s="78">
        <v>0</v>
      </c>
      <c r="N108" s="78">
        <v>1E-4</v>
      </c>
      <c r="O108" s="78">
        <v>0</v>
      </c>
    </row>
    <row r="109" spans="2:15">
      <c r="B109" t="s">
        <v>1610</v>
      </c>
      <c r="C109" t="s">
        <v>1611</v>
      </c>
      <c r="D109" t="s">
        <v>100</v>
      </c>
      <c r="E109" t="s">
        <v>123</v>
      </c>
      <c r="F109" t="s">
        <v>1612</v>
      </c>
      <c r="G109" t="s">
        <v>1609</v>
      </c>
      <c r="H109" t="s">
        <v>102</v>
      </c>
      <c r="I109" s="77">
        <v>384.85</v>
      </c>
      <c r="J109" s="77">
        <v>3999</v>
      </c>
      <c r="K109" s="77">
        <v>0</v>
      </c>
      <c r="L109" s="77">
        <v>15.3901515</v>
      </c>
      <c r="M109" s="78">
        <v>0</v>
      </c>
      <c r="N109" s="78">
        <v>2.3E-3</v>
      </c>
      <c r="O109" s="78">
        <v>2.9999999999999997E-4</v>
      </c>
    </row>
    <row r="110" spans="2:15">
      <c r="B110" t="s">
        <v>1613</v>
      </c>
      <c r="C110" t="s">
        <v>1614</v>
      </c>
      <c r="D110" t="s">
        <v>100</v>
      </c>
      <c r="E110" t="s">
        <v>123</v>
      </c>
      <c r="F110" t="s">
        <v>817</v>
      </c>
      <c r="G110" t="s">
        <v>403</v>
      </c>
      <c r="H110" t="s">
        <v>102</v>
      </c>
      <c r="I110" s="77">
        <v>3255.12</v>
      </c>
      <c r="J110" s="77">
        <v>416.9</v>
      </c>
      <c r="K110" s="77">
        <v>0</v>
      </c>
      <c r="L110" s="77">
        <v>13.570595279999999</v>
      </c>
      <c r="M110" s="78">
        <v>0</v>
      </c>
      <c r="N110" s="78">
        <v>2E-3</v>
      </c>
      <c r="O110" s="78">
        <v>2.9999999999999997E-4</v>
      </c>
    </row>
    <row r="111" spans="2:15">
      <c r="B111" t="s">
        <v>1615</v>
      </c>
      <c r="C111" t="s">
        <v>1616</v>
      </c>
      <c r="D111" t="s">
        <v>100</v>
      </c>
      <c r="E111" t="s">
        <v>123</v>
      </c>
      <c r="F111" t="s">
        <v>1617</v>
      </c>
      <c r="G111" t="s">
        <v>403</v>
      </c>
      <c r="H111" t="s">
        <v>102</v>
      </c>
      <c r="I111" s="77">
        <v>218.56</v>
      </c>
      <c r="J111" s="77">
        <v>3768</v>
      </c>
      <c r="K111" s="77">
        <v>0</v>
      </c>
      <c r="L111" s="77">
        <v>8.2353407999999995</v>
      </c>
      <c r="M111" s="78">
        <v>0</v>
      </c>
      <c r="N111" s="78">
        <v>1.1999999999999999E-3</v>
      </c>
      <c r="O111" s="78">
        <v>2.0000000000000001E-4</v>
      </c>
    </row>
    <row r="112" spans="2:15">
      <c r="B112" t="s">
        <v>1618</v>
      </c>
      <c r="C112" t="s">
        <v>1619</v>
      </c>
      <c r="D112" t="s">
        <v>100</v>
      </c>
      <c r="E112" t="s">
        <v>123</v>
      </c>
      <c r="F112" t="s">
        <v>995</v>
      </c>
      <c r="G112" t="s">
        <v>801</v>
      </c>
      <c r="H112" t="s">
        <v>102</v>
      </c>
      <c r="I112" s="77">
        <v>33.89</v>
      </c>
      <c r="J112" s="77">
        <v>4338</v>
      </c>
      <c r="K112" s="77">
        <v>0</v>
      </c>
      <c r="L112" s="77">
        <v>1.4701481999999999</v>
      </c>
      <c r="M112" s="78">
        <v>0</v>
      </c>
      <c r="N112" s="78">
        <v>2.0000000000000001E-4</v>
      </c>
      <c r="O112" s="78">
        <v>0</v>
      </c>
    </row>
    <row r="113" spans="2:15">
      <c r="B113" t="s">
        <v>1620</v>
      </c>
      <c r="C113" t="s">
        <v>1621</v>
      </c>
      <c r="D113" t="s">
        <v>100</v>
      </c>
      <c r="E113" t="s">
        <v>123</v>
      </c>
      <c r="F113" t="s">
        <v>1622</v>
      </c>
      <c r="G113" t="s">
        <v>801</v>
      </c>
      <c r="H113" t="s">
        <v>102</v>
      </c>
      <c r="I113" s="77">
        <v>349.78</v>
      </c>
      <c r="J113" s="77">
        <v>1211</v>
      </c>
      <c r="K113" s="77">
        <v>0</v>
      </c>
      <c r="L113" s="77">
        <v>4.2358358000000003</v>
      </c>
      <c r="M113" s="78">
        <v>0</v>
      </c>
      <c r="N113" s="78">
        <v>5.9999999999999995E-4</v>
      </c>
      <c r="O113" s="78">
        <v>1E-4</v>
      </c>
    </row>
    <row r="114" spans="2:15">
      <c r="B114" t="s">
        <v>1623</v>
      </c>
      <c r="C114" t="s">
        <v>1624</v>
      </c>
      <c r="D114" t="s">
        <v>100</v>
      </c>
      <c r="E114" t="s">
        <v>123</v>
      </c>
      <c r="F114" t="s">
        <v>1625</v>
      </c>
      <c r="G114" t="s">
        <v>801</v>
      </c>
      <c r="H114" t="s">
        <v>102</v>
      </c>
      <c r="I114" s="77">
        <v>400.36</v>
      </c>
      <c r="J114" s="77">
        <v>428.7</v>
      </c>
      <c r="K114" s="77">
        <v>0</v>
      </c>
      <c r="L114" s="77">
        <v>1.71634332</v>
      </c>
      <c r="M114" s="78">
        <v>0</v>
      </c>
      <c r="N114" s="78">
        <v>2.9999999999999997E-4</v>
      </c>
      <c r="O114" s="78">
        <v>0</v>
      </c>
    </row>
    <row r="115" spans="2:15">
      <c r="B115" t="s">
        <v>1626</v>
      </c>
      <c r="C115" t="s">
        <v>1627</v>
      </c>
      <c r="D115" t="s">
        <v>100</v>
      </c>
      <c r="E115" t="s">
        <v>123</v>
      </c>
      <c r="F115" t="s">
        <v>1628</v>
      </c>
      <c r="G115" t="s">
        <v>801</v>
      </c>
      <c r="H115" t="s">
        <v>102</v>
      </c>
      <c r="I115" s="77">
        <v>378.08</v>
      </c>
      <c r="J115" s="77">
        <v>701.5</v>
      </c>
      <c r="K115" s="77">
        <v>0</v>
      </c>
      <c r="L115" s="77">
        <v>2.6522312000000001</v>
      </c>
      <c r="M115" s="78">
        <v>0</v>
      </c>
      <c r="N115" s="78">
        <v>4.0000000000000002E-4</v>
      </c>
      <c r="O115" s="78">
        <v>1E-4</v>
      </c>
    </row>
    <row r="116" spans="2:15">
      <c r="B116" t="s">
        <v>1629</v>
      </c>
      <c r="C116" t="s">
        <v>1630</v>
      </c>
      <c r="D116" t="s">
        <v>100</v>
      </c>
      <c r="E116" t="s">
        <v>123</v>
      </c>
      <c r="F116" t="s">
        <v>1631</v>
      </c>
      <c r="G116" t="s">
        <v>727</v>
      </c>
      <c r="H116" t="s">
        <v>102</v>
      </c>
      <c r="I116" s="77">
        <v>3930.24</v>
      </c>
      <c r="J116" s="77">
        <v>150.1</v>
      </c>
      <c r="K116" s="77">
        <v>0</v>
      </c>
      <c r="L116" s="77">
        <v>5.89929024</v>
      </c>
      <c r="M116" s="78">
        <v>0</v>
      </c>
      <c r="N116" s="78">
        <v>8.9999999999999998E-4</v>
      </c>
      <c r="O116" s="78">
        <v>1E-4</v>
      </c>
    </row>
    <row r="117" spans="2:15">
      <c r="B117" t="s">
        <v>1632</v>
      </c>
      <c r="C117" t="s">
        <v>1633</v>
      </c>
      <c r="D117" t="s">
        <v>100</v>
      </c>
      <c r="E117" t="s">
        <v>123</v>
      </c>
      <c r="F117" t="s">
        <v>1634</v>
      </c>
      <c r="G117" t="s">
        <v>1635</v>
      </c>
      <c r="H117" t="s">
        <v>102</v>
      </c>
      <c r="I117" s="77">
        <v>116.07</v>
      </c>
      <c r="J117" s="77">
        <v>1684</v>
      </c>
      <c r="K117" s="77">
        <v>0</v>
      </c>
      <c r="L117" s="77">
        <v>1.9546188</v>
      </c>
      <c r="M117" s="78">
        <v>0</v>
      </c>
      <c r="N117" s="78">
        <v>2.9999999999999997E-4</v>
      </c>
      <c r="O117" s="78">
        <v>0</v>
      </c>
    </row>
    <row r="118" spans="2:15">
      <c r="B118" t="s">
        <v>1636</v>
      </c>
      <c r="C118" t="s">
        <v>1637</v>
      </c>
      <c r="D118" t="s">
        <v>100</v>
      </c>
      <c r="E118" t="s">
        <v>123</v>
      </c>
      <c r="F118" t="s">
        <v>986</v>
      </c>
      <c r="G118" t="s">
        <v>753</v>
      </c>
      <c r="H118" t="s">
        <v>102</v>
      </c>
      <c r="I118" s="77">
        <v>42.64</v>
      </c>
      <c r="J118" s="77">
        <v>3120</v>
      </c>
      <c r="K118" s="77">
        <v>3.8980000000000001E-2</v>
      </c>
      <c r="L118" s="77">
        <v>1.369348</v>
      </c>
      <c r="M118" s="78">
        <v>0</v>
      </c>
      <c r="N118" s="78">
        <v>2.0000000000000001E-4</v>
      </c>
      <c r="O118" s="78">
        <v>0</v>
      </c>
    </row>
    <row r="119" spans="2:15">
      <c r="B119" t="s">
        <v>1638</v>
      </c>
      <c r="C119" t="s">
        <v>1639</v>
      </c>
      <c r="D119" t="s">
        <v>100</v>
      </c>
      <c r="E119" t="s">
        <v>123</v>
      </c>
      <c r="F119" t="s">
        <v>1640</v>
      </c>
      <c r="G119" t="s">
        <v>753</v>
      </c>
      <c r="H119" t="s">
        <v>102</v>
      </c>
      <c r="I119" s="77">
        <v>86.07</v>
      </c>
      <c r="J119" s="77">
        <v>26800</v>
      </c>
      <c r="K119" s="77">
        <v>0</v>
      </c>
      <c r="L119" s="77">
        <v>23.066759999999999</v>
      </c>
      <c r="M119" s="78">
        <v>0</v>
      </c>
      <c r="N119" s="78">
        <v>3.5000000000000001E-3</v>
      </c>
      <c r="O119" s="78">
        <v>5.0000000000000001E-4</v>
      </c>
    </row>
    <row r="120" spans="2:15">
      <c r="B120" t="s">
        <v>1641</v>
      </c>
      <c r="C120" t="s">
        <v>1642</v>
      </c>
      <c r="D120" t="s">
        <v>100</v>
      </c>
      <c r="E120" t="s">
        <v>123</v>
      </c>
      <c r="F120" t="s">
        <v>1643</v>
      </c>
      <c r="G120" t="s">
        <v>753</v>
      </c>
      <c r="H120" t="s">
        <v>102</v>
      </c>
      <c r="I120" s="77">
        <v>2.67</v>
      </c>
      <c r="J120" s="77">
        <v>168.7</v>
      </c>
      <c r="K120" s="77">
        <v>0</v>
      </c>
      <c r="L120" s="77">
        <v>4.5042900000000002E-3</v>
      </c>
      <c r="M120" s="78">
        <v>0</v>
      </c>
      <c r="N120" s="78">
        <v>0</v>
      </c>
      <c r="O120" s="78">
        <v>0</v>
      </c>
    </row>
    <row r="121" spans="2:15">
      <c r="B121" t="s">
        <v>1644</v>
      </c>
      <c r="C121" t="s">
        <v>1645</v>
      </c>
      <c r="D121" t="s">
        <v>100</v>
      </c>
      <c r="E121" t="s">
        <v>123</v>
      </c>
      <c r="F121" t="s">
        <v>992</v>
      </c>
      <c r="G121" t="s">
        <v>753</v>
      </c>
      <c r="H121" t="s">
        <v>102</v>
      </c>
      <c r="I121" s="77">
        <v>454.53</v>
      </c>
      <c r="J121" s="77">
        <v>2616.0000100000002</v>
      </c>
      <c r="K121" s="77">
        <v>0</v>
      </c>
      <c r="L121" s="77">
        <v>11.890504845453</v>
      </c>
      <c r="M121" s="78">
        <v>0</v>
      </c>
      <c r="N121" s="78">
        <v>1.8E-3</v>
      </c>
      <c r="O121" s="78">
        <v>2.9999999999999997E-4</v>
      </c>
    </row>
    <row r="122" spans="2:15">
      <c r="B122" t="s">
        <v>1646</v>
      </c>
      <c r="C122" t="s">
        <v>1647</v>
      </c>
      <c r="D122" t="s">
        <v>100</v>
      </c>
      <c r="E122" t="s">
        <v>123</v>
      </c>
      <c r="F122" t="s">
        <v>1648</v>
      </c>
      <c r="G122" t="s">
        <v>753</v>
      </c>
      <c r="H122" t="s">
        <v>102</v>
      </c>
      <c r="I122" s="77">
        <v>401.23</v>
      </c>
      <c r="J122" s="77">
        <v>2540</v>
      </c>
      <c r="K122" s="77">
        <v>0</v>
      </c>
      <c r="L122" s="77">
        <v>10.191242000000001</v>
      </c>
      <c r="M122" s="78">
        <v>0</v>
      </c>
      <c r="N122" s="78">
        <v>1.5E-3</v>
      </c>
      <c r="O122" s="78">
        <v>2.0000000000000001E-4</v>
      </c>
    </row>
    <row r="123" spans="2:15">
      <c r="B123" t="s">
        <v>1649</v>
      </c>
      <c r="C123" t="s">
        <v>1650</v>
      </c>
      <c r="D123" t="s">
        <v>100</v>
      </c>
      <c r="E123" t="s">
        <v>123</v>
      </c>
      <c r="F123" t="s">
        <v>1651</v>
      </c>
      <c r="G123" t="s">
        <v>753</v>
      </c>
      <c r="H123" t="s">
        <v>102</v>
      </c>
      <c r="I123" s="77">
        <v>6681.88</v>
      </c>
      <c r="J123" s="77">
        <v>255.8</v>
      </c>
      <c r="K123" s="77">
        <v>0</v>
      </c>
      <c r="L123" s="77">
        <v>17.092249039999999</v>
      </c>
      <c r="M123" s="78">
        <v>0</v>
      </c>
      <c r="N123" s="78">
        <v>2.5999999999999999E-3</v>
      </c>
      <c r="O123" s="78">
        <v>4.0000000000000002E-4</v>
      </c>
    </row>
    <row r="124" spans="2:15">
      <c r="B124" t="s">
        <v>1652</v>
      </c>
      <c r="C124" t="s">
        <v>1653</v>
      </c>
      <c r="D124" t="s">
        <v>100</v>
      </c>
      <c r="E124" t="s">
        <v>123</v>
      </c>
      <c r="F124" t="s">
        <v>1654</v>
      </c>
      <c r="G124" t="s">
        <v>1655</v>
      </c>
      <c r="H124" t="s">
        <v>102</v>
      </c>
      <c r="I124" s="77">
        <v>58.4</v>
      </c>
      <c r="J124" s="77">
        <v>1964</v>
      </c>
      <c r="K124" s="77">
        <v>0</v>
      </c>
      <c r="L124" s="77">
        <v>1.146976</v>
      </c>
      <c r="M124" s="78">
        <v>0</v>
      </c>
      <c r="N124" s="78">
        <v>2.0000000000000001E-4</v>
      </c>
      <c r="O124" s="78">
        <v>0</v>
      </c>
    </row>
    <row r="125" spans="2:15">
      <c r="B125" t="s">
        <v>1656</v>
      </c>
      <c r="C125" t="s">
        <v>1657</v>
      </c>
      <c r="D125" t="s">
        <v>100</v>
      </c>
      <c r="E125" t="s">
        <v>123</v>
      </c>
      <c r="F125" t="s">
        <v>1658</v>
      </c>
      <c r="G125" t="s">
        <v>1659</v>
      </c>
      <c r="H125" t="s">
        <v>102</v>
      </c>
      <c r="I125" s="77">
        <v>229.57</v>
      </c>
      <c r="J125" s="77">
        <v>432.8</v>
      </c>
      <c r="K125" s="77">
        <v>0</v>
      </c>
      <c r="L125" s="77">
        <v>0.99357896000000001</v>
      </c>
      <c r="M125" s="78">
        <v>0</v>
      </c>
      <c r="N125" s="78">
        <v>2.0000000000000001E-4</v>
      </c>
      <c r="O125" s="78">
        <v>0</v>
      </c>
    </row>
    <row r="126" spans="2:15">
      <c r="B126" t="s">
        <v>1660</v>
      </c>
      <c r="C126" t="s">
        <v>1661</v>
      </c>
      <c r="D126" t="s">
        <v>100</v>
      </c>
      <c r="E126" t="s">
        <v>123</v>
      </c>
      <c r="F126" t="s">
        <v>1662</v>
      </c>
      <c r="G126" t="s">
        <v>112</v>
      </c>
      <c r="H126" t="s">
        <v>102</v>
      </c>
      <c r="I126" s="77">
        <v>110.18</v>
      </c>
      <c r="J126" s="77">
        <v>9584</v>
      </c>
      <c r="K126" s="77">
        <v>0</v>
      </c>
      <c r="L126" s="77">
        <v>10.559651199999999</v>
      </c>
      <c r="M126" s="78">
        <v>0</v>
      </c>
      <c r="N126" s="78">
        <v>1.6000000000000001E-3</v>
      </c>
      <c r="O126" s="78">
        <v>2.0000000000000001E-4</v>
      </c>
    </row>
    <row r="127" spans="2:15">
      <c r="B127" t="s">
        <v>1663</v>
      </c>
      <c r="C127" t="s">
        <v>1664</v>
      </c>
      <c r="D127" t="s">
        <v>100</v>
      </c>
      <c r="E127" t="s">
        <v>123</v>
      </c>
      <c r="F127" t="s">
        <v>1665</v>
      </c>
      <c r="G127" t="s">
        <v>112</v>
      </c>
      <c r="H127" t="s">
        <v>102</v>
      </c>
      <c r="I127" s="77">
        <v>240.66</v>
      </c>
      <c r="J127" s="77">
        <v>2097</v>
      </c>
      <c r="K127" s="77">
        <v>0</v>
      </c>
      <c r="L127" s="77">
        <v>5.0466401999999997</v>
      </c>
      <c r="M127" s="78">
        <v>0</v>
      </c>
      <c r="N127" s="78">
        <v>8.0000000000000004E-4</v>
      </c>
      <c r="O127" s="78">
        <v>1E-4</v>
      </c>
    </row>
    <row r="128" spans="2:15">
      <c r="B128" t="s">
        <v>1666</v>
      </c>
      <c r="C128" t="s">
        <v>1667</v>
      </c>
      <c r="D128" t="s">
        <v>100</v>
      </c>
      <c r="E128" t="s">
        <v>123</v>
      </c>
      <c r="F128" t="s">
        <v>1668</v>
      </c>
      <c r="G128" t="s">
        <v>112</v>
      </c>
      <c r="H128" t="s">
        <v>102</v>
      </c>
      <c r="I128" s="77">
        <v>56.01</v>
      </c>
      <c r="J128" s="77">
        <v>11000</v>
      </c>
      <c r="K128" s="77">
        <v>0</v>
      </c>
      <c r="L128" s="77">
        <v>6.1611000000000002</v>
      </c>
      <c r="M128" s="78">
        <v>0</v>
      </c>
      <c r="N128" s="78">
        <v>8.9999999999999998E-4</v>
      </c>
      <c r="O128" s="78">
        <v>1E-4</v>
      </c>
    </row>
    <row r="129" spans="2:15">
      <c r="B129" t="s">
        <v>1669</v>
      </c>
      <c r="C129" t="s">
        <v>1670</v>
      </c>
      <c r="D129" t="s">
        <v>100</v>
      </c>
      <c r="E129" t="s">
        <v>123</v>
      </c>
      <c r="F129" t="s">
        <v>1671</v>
      </c>
      <c r="G129" t="s">
        <v>112</v>
      </c>
      <c r="H129" t="s">
        <v>102</v>
      </c>
      <c r="I129" s="77">
        <v>1322.5</v>
      </c>
      <c r="J129" s="77">
        <v>483.7</v>
      </c>
      <c r="K129" s="77">
        <v>0</v>
      </c>
      <c r="L129" s="77">
        <v>6.3969325000000001</v>
      </c>
      <c r="M129" s="78">
        <v>0</v>
      </c>
      <c r="N129" s="78">
        <v>1E-3</v>
      </c>
      <c r="O129" s="78">
        <v>1E-4</v>
      </c>
    </row>
    <row r="130" spans="2:15">
      <c r="B130" t="s">
        <v>1672</v>
      </c>
      <c r="C130" t="s">
        <v>1673</v>
      </c>
      <c r="D130" t="s">
        <v>100</v>
      </c>
      <c r="E130" t="s">
        <v>123</v>
      </c>
      <c r="F130" t="s">
        <v>804</v>
      </c>
      <c r="G130" t="s">
        <v>112</v>
      </c>
      <c r="H130" t="s">
        <v>102</v>
      </c>
      <c r="I130" s="77">
        <v>187.46</v>
      </c>
      <c r="J130" s="77">
        <v>5.0999999999999996</v>
      </c>
      <c r="K130" s="77">
        <v>0</v>
      </c>
      <c r="L130" s="77">
        <v>9.5604599999999998E-3</v>
      </c>
      <c r="M130" s="78">
        <v>0</v>
      </c>
      <c r="N130" s="78">
        <v>0</v>
      </c>
      <c r="O130" s="78">
        <v>0</v>
      </c>
    </row>
    <row r="131" spans="2:15">
      <c r="B131" t="s">
        <v>1674</v>
      </c>
      <c r="C131" t="s">
        <v>1675</v>
      </c>
      <c r="D131" t="s">
        <v>100</v>
      </c>
      <c r="E131" t="s">
        <v>123</v>
      </c>
      <c r="F131" t="s">
        <v>1676</v>
      </c>
      <c r="G131" t="s">
        <v>112</v>
      </c>
      <c r="H131" t="s">
        <v>102</v>
      </c>
      <c r="I131" s="77">
        <v>269.81</v>
      </c>
      <c r="J131" s="77">
        <v>7550</v>
      </c>
      <c r="K131" s="77">
        <v>0</v>
      </c>
      <c r="L131" s="77">
        <v>20.370654999999999</v>
      </c>
      <c r="M131" s="78">
        <v>0</v>
      </c>
      <c r="N131" s="78">
        <v>3.0999999999999999E-3</v>
      </c>
      <c r="O131" s="78">
        <v>4.0000000000000002E-4</v>
      </c>
    </row>
    <row r="132" spans="2:15">
      <c r="B132" t="s">
        <v>1677</v>
      </c>
      <c r="C132" t="s">
        <v>1678</v>
      </c>
      <c r="D132" t="s">
        <v>100</v>
      </c>
      <c r="E132" t="s">
        <v>123</v>
      </c>
      <c r="F132" t="s">
        <v>1679</v>
      </c>
      <c r="G132" t="s">
        <v>830</v>
      </c>
      <c r="H132" t="s">
        <v>102</v>
      </c>
      <c r="I132" s="77">
        <v>278.16000000000003</v>
      </c>
      <c r="J132" s="77">
        <v>819.8</v>
      </c>
      <c r="K132" s="77">
        <v>0</v>
      </c>
      <c r="L132" s="77">
        <v>2.28035568</v>
      </c>
      <c r="M132" s="78">
        <v>0</v>
      </c>
      <c r="N132" s="78">
        <v>2.9999999999999997E-4</v>
      </c>
      <c r="O132" s="78">
        <v>0</v>
      </c>
    </row>
    <row r="133" spans="2:15">
      <c r="B133" t="s">
        <v>1680</v>
      </c>
      <c r="C133" t="s">
        <v>1681</v>
      </c>
      <c r="D133" t="s">
        <v>100</v>
      </c>
      <c r="E133" t="s">
        <v>123</v>
      </c>
      <c r="F133" t="s">
        <v>1019</v>
      </c>
      <c r="G133" t="s">
        <v>830</v>
      </c>
      <c r="H133" t="s">
        <v>102</v>
      </c>
      <c r="I133" s="77">
        <v>1161.3499999999999</v>
      </c>
      <c r="J133" s="77">
        <v>1003</v>
      </c>
      <c r="K133" s="77">
        <v>0</v>
      </c>
      <c r="L133" s="77">
        <v>11.6483405</v>
      </c>
      <c r="M133" s="78">
        <v>0</v>
      </c>
      <c r="N133" s="78">
        <v>1.8E-3</v>
      </c>
      <c r="O133" s="78">
        <v>2.0000000000000001E-4</v>
      </c>
    </row>
    <row r="134" spans="2:15">
      <c r="B134" t="s">
        <v>1682</v>
      </c>
      <c r="C134" t="s">
        <v>1683</v>
      </c>
      <c r="D134" t="s">
        <v>100</v>
      </c>
      <c r="E134" t="s">
        <v>123</v>
      </c>
      <c r="F134" t="s">
        <v>1684</v>
      </c>
      <c r="G134" t="s">
        <v>1685</v>
      </c>
      <c r="H134" t="s">
        <v>102</v>
      </c>
      <c r="I134" s="77">
        <v>382.49</v>
      </c>
      <c r="J134" s="77">
        <v>276.39999999999998</v>
      </c>
      <c r="K134" s="77">
        <v>0</v>
      </c>
      <c r="L134" s="77">
        <v>1.05720236</v>
      </c>
      <c r="M134" s="78">
        <v>0</v>
      </c>
      <c r="N134" s="78">
        <v>2.0000000000000001E-4</v>
      </c>
      <c r="O134" s="78">
        <v>0</v>
      </c>
    </row>
    <row r="135" spans="2:15">
      <c r="B135" t="s">
        <v>1686</v>
      </c>
      <c r="C135" t="s">
        <v>1687</v>
      </c>
      <c r="D135" t="s">
        <v>100</v>
      </c>
      <c r="E135" t="s">
        <v>123</v>
      </c>
      <c r="F135" t="s">
        <v>1688</v>
      </c>
      <c r="G135" t="s">
        <v>588</v>
      </c>
      <c r="H135" t="s">
        <v>102</v>
      </c>
      <c r="I135" s="77">
        <v>473.37</v>
      </c>
      <c r="J135" s="77">
        <v>885</v>
      </c>
      <c r="K135" s="77">
        <v>0</v>
      </c>
      <c r="L135" s="77">
        <v>4.1893244999999997</v>
      </c>
      <c r="M135" s="78">
        <v>0</v>
      </c>
      <c r="N135" s="78">
        <v>5.9999999999999995E-4</v>
      </c>
      <c r="O135" s="78">
        <v>1E-4</v>
      </c>
    </row>
    <row r="136" spans="2:15">
      <c r="B136" t="s">
        <v>1689</v>
      </c>
      <c r="C136" t="s">
        <v>1690</v>
      </c>
      <c r="D136" t="s">
        <v>100</v>
      </c>
      <c r="E136" t="s">
        <v>123</v>
      </c>
      <c r="F136" t="s">
        <v>1691</v>
      </c>
      <c r="G136" t="s">
        <v>588</v>
      </c>
      <c r="H136" t="s">
        <v>102</v>
      </c>
      <c r="I136" s="77">
        <v>295.52999999999997</v>
      </c>
      <c r="J136" s="77">
        <v>702.2</v>
      </c>
      <c r="K136" s="77">
        <v>0</v>
      </c>
      <c r="L136" s="77">
        <v>2.0752116599999999</v>
      </c>
      <c r="M136" s="78">
        <v>0</v>
      </c>
      <c r="N136" s="78">
        <v>2.9999999999999997E-4</v>
      </c>
      <c r="O136" s="78">
        <v>0</v>
      </c>
    </row>
    <row r="137" spans="2:15">
      <c r="B137" t="s">
        <v>1692</v>
      </c>
      <c r="C137" t="s">
        <v>1693</v>
      </c>
      <c r="D137" t="s">
        <v>100</v>
      </c>
      <c r="E137" t="s">
        <v>123</v>
      </c>
      <c r="F137" t="s">
        <v>1694</v>
      </c>
      <c r="G137" t="s">
        <v>588</v>
      </c>
      <c r="H137" t="s">
        <v>102</v>
      </c>
      <c r="I137" s="77">
        <v>129.12</v>
      </c>
      <c r="J137" s="77">
        <v>490</v>
      </c>
      <c r="K137" s="77">
        <v>0</v>
      </c>
      <c r="L137" s="77">
        <v>0.63268800000000003</v>
      </c>
      <c r="M137" s="78">
        <v>0</v>
      </c>
      <c r="N137" s="78">
        <v>1E-4</v>
      </c>
      <c r="O137" s="78">
        <v>0</v>
      </c>
    </row>
    <row r="138" spans="2:15">
      <c r="B138" t="s">
        <v>1695</v>
      </c>
      <c r="C138" t="s">
        <v>1696</v>
      </c>
      <c r="D138" t="s">
        <v>100</v>
      </c>
      <c r="E138" t="s">
        <v>123</v>
      </c>
      <c r="F138" t="s">
        <v>1697</v>
      </c>
      <c r="G138" t="s">
        <v>588</v>
      </c>
      <c r="H138" t="s">
        <v>102</v>
      </c>
      <c r="I138" s="77">
        <v>283.29000000000002</v>
      </c>
      <c r="J138" s="77">
        <v>2190</v>
      </c>
      <c r="K138" s="77">
        <v>0</v>
      </c>
      <c r="L138" s="77">
        <v>6.2040509999999998</v>
      </c>
      <c r="M138" s="78">
        <v>0</v>
      </c>
      <c r="N138" s="78">
        <v>8.9999999999999998E-4</v>
      </c>
      <c r="O138" s="78">
        <v>1E-4</v>
      </c>
    </row>
    <row r="139" spans="2:15">
      <c r="B139" t="s">
        <v>1698</v>
      </c>
      <c r="C139" t="s">
        <v>1699</v>
      </c>
      <c r="D139" t="s">
        <v>100</v>
      </c>
      <c r="E139" t="s">
        <v>123</v>
      </c>
      <c r="F139" t="s">
        <v>1700</v>
      </c>
      <c r="G139" t="s">
        <v>588</v>
      </c>
      <c r="H139" t="s">
        <v>102</v>
      </c>
      <c r="I139" s="77">
        <v>1448.03</v>
      </c>
      <c r="J139" s="77">
        <v>470.4</v>
      </c>
      <c r="K139" s="77">
        <v>0</v>
      </c>
      <c r="L139" s="77">
        <v>6.81153312</v>
      </c>
      <c r="M139" s="78">
        <v>0</v>
      </c>
      <c r="N139" s="78">
        <v>1E-3</v>
      </c>
      <c r="O139" s="78">
        <v>1E-4</v>
      </c>
    </row>
    <row r="140" spans="2:15">
      <c r="B140" t="s">
        <v>1701</v>
      </c>
      <c r="C140" t="s">
        <v>1702</v>
      </c>
      <c r="D140" t="s">
        <v>100</v>
      </c>
      <c r="E140" t="s">
        <v>123</v>
      </c>
      <c r="F140" t="s">
        <v>1703</v>
      </c>
      <c r="G140" t="s">
        <v>588</v>
      </c>
      <c r="H140" t="s">
        <v>102</v>
      </c>
      <c r="I140" s="77">
        <v>87.44</v>
      </c>
      <c r="J140" s="77">
        <v>5790</v>
      </c>
      <c r="K140" s="77">
        <v>0</v>
      </c>
      <c r="L140" s="77">
        <v>5.0627760000000004</v>
      </c>
      <c r="M140" s="78">
        <v>0</v>
      </c>
      <c r="N140" s="78">
        <v>8.0000000000000004E-4</v>
      </c>
      <c r="O140" s="78">
        <v>1E-4</v>
      </c>
    </row>
    <row r="141" spans="2:15">
      <c r="B141" t="s">
        <v>1704</v>
      </c>
      <c r="C141" t="s">
        <v>1705</v>
      </c>
      <c r="D141" t="s">
        <v>100</v>
      </c>
      <c r="E141" t="s">
        <v>123</v>
      </c>
      <c r="F141" t="s">
        <v>1706</v>
      </c>
      <c r="G141" t="s">
        <v>588</v>
      </c>
      <c r="H141" t="s">
        <v>102</v>
      </c>
      <c r="I141" s="77">
        <v>342.88</v>
      </c>
      <c r="J141" s="77">
        <v>1013</v>
      </c>
      <c r="K141" s="77">
        <v>5.6550000000000003E-2</v>
      </c>
      <c r="L141" s="77">
        <v>3.5299244000000001</v>
      </c>
      <c r="M141" s="78">
        <v>0</v>
      </c>
      <c r="N141" s="78">
        <v>5.0000000000000001E-4</v>
      </c>
      <c r="O141" s="78">
        <v>1E-4</v>
      </c>
    </row>
    <row r="142" spans="2:15">
      <c r="B142" t="s">
        <v>1707</v>
      </c>
      <c r="C142" t="s">
        <v>1708</v>
      </c>
      <c r="D142" t="s">
        <v>100</v>
      </c>
      <c r="E142" t="s">
        <v>123</v>
      </c>
      <c r="F142" t="s">
        <v>1709</v>
      </c>
      <c r="G142" t="s">
        <v>1415</v>
      </c>
      <c r="H142" t="s">
        <v>102</v>
      </c>
      <c r="I142" s="77">
        <v>205.01</v>
      </c>
      <c r="J142" s="77">
        <v>1780</v>
      </c>
      <c r="K142" s="77">
        <v>0</v>
      </c>
      <c r="L142" s="77">
        <v>3.649178</v>
      </c>
      <c r="M142" s="78">
        <v>0</v>
      </c>
      <c r="N142" s="78">
        <v>5.9999999999999995E-4</v>
      </c>
      <c r="O142" s="78">
        <v>1E-4</v>
      </c>
    </row>
    <row r="143" spans="2:15">
      <c r="B143" t="s">
        <v>1710</v>
      </c>
      <c r="C143" t="s">
        <v>1711</v>
      </c>
      <c r="D143" t="s">
        <v>100</v>
      </c>
      <c r="E143" t="s">
        <v>123</v>
      </c>
      <c r="F143" t="s">
        <v>1712</v>
      </c>
      <c r="G143" t="s">
        <v>1415</v>
      </c>
      <c r="H143" t="s">
        <v>102</v>
      </c>
      <c r="I143" s="77">
        <v>8.65</v>
      </c>
      <c r="J143" s="77">
        <v>11220</v>
      </c>
      <c r="K143" s="77">
        <v>0</v>
      </c>
      <c r="L143" s="77">
        <v>0.97053</v>
      </c>
      <c r="M143" s="78">
        <v>0</v>
      </c>
      <c r="N143" s="78">
        <v>1E-4</v>
      </c>
      <c r="O143" s="78">
        <v>0</v>
      </c>
    </row>
    <row r="144" spans="2:15">
      <c r="B144" t="s">
        <v>1713</v>
      </c>
      <c r="C144" t="s">
        <v>1714</v>
      </c>
      <c r="D144" t="s">
        <v>100</v>
      </c>
      <c r="E144" t="s">
        <v>123</v>
      </c>
      <c r="F144" t="s">
        <v>1715</v>
      </c>
      <c r="G144" t="s">
        <v>1415</v>
      </c>
      <c r="H144" t="s">
        <v>102</v>
      </c>
      <c r="I144" s="77">
        <v>149.26</v>
      </c>
      <c r="J144" s="77">
        <v>7922</v>
      </c>
      <c r="K144" s="77">
        <v>0</v>
      </c>
      <c r="L144" s="77">
        <v>11.824377200000001</v>
      </c>
      <c r="M144" s="78">
        <v>0</v>
      </c>
      <c r="N144" s="78">
        <v>1.8E-3</v>
      </c>
      <c r="O144" s="78">
        <v>2.9999999999999997E-4</v>
      </c>
    </row>
    <row r="145" spans="2:15">
      <c r="B145" t="s">
        <v>1716</v>
      </c>
      <c r="C145" t="s">
        <v>1717</v>
      </c>
      <c r="D145" t="s">
        <v>100</v>
      </c>
      <c r="E145" t="s">
        <v>123</v>
      </c>
      <c r="F145" t="s">
        <v>1718</v>
      </c>
      <c r="G145" t="s">
        <v>1719</v>
      </c>
      <c r="H145" t="s">
        <v>102</v>
      </c>
      <c r="I145" s="77">
        <v>284.19</v>
      </c>
      <c r="J145" s="77">
        <v>751.1</v>
      </c>
      <c r="K145" s="77">
        <v>0</v>
      </c>
      <c r="L145" s="77">
        <v>2.13455109</v>
      </c>
      <c r="M145" s="78">
        <v>0</v>
      </c>
      <c r="N145" s="78">
        <v>2.9999999999999997E-4</v>
      </c>
      <c r="O145" s="78">
        <v>0</v>
      </c>
    </row>
    <row r="146" spans="2:15">
      <c r="B146" t="s">
        <v>1720</v>
      </c>
      <c r="C146" t="s">
        <v>1721</v>
      </c>
      <c r="D146" t="s">
        <v>100</v>
      </c>
      <c r="E146" t="s">
        <v>123</v>
      </c>
      <c r="F146" t="s">
        <v>1722</v>
      </c>
      <c r="G146" t="s">
        <v>979</v>
      </c>
      <c r="H146" t="s">
        <v>102</v>
      </c>
      <c r="I146" s="77">
        <v>141.04</v>
      </c>
      <c r="J146" s="77">
        <v>7273</v>
      </c>
      <c r="K146" s="77">
        <v>0</v>
      </c>
      <c r="L146" s="77">
        <v>10.257839199999999</v>
      </c>
      <c r="M146" s="78">
        <v>0</v>
      </c>
      <c r="N146" s="78">
        <v>1.5E-3</v>
      </c>
      <c r="O146" s="78">
        <v>2.0000000000000001E-4</v>
      </c>
    </row>
    <row r="147" spans="2:15">
      <c r="B147" t="s">
        <v>1723</v>
      </c>
      <c r="C147" t="s">
        <v>1724</v>
      </c>
      <c r="D147" t="s">
        <v>100</v>
      </c>
      <c r="E147" t="s">
        <v>123</v>
      </c>
      <c r="F147" t="s">
        <v>1725</v>
      </c>
      <c r="G147" t="s">
        <v>866</v>
      </c>
      <c r="H147" t="s">
        <v>102</v>
      </c>
      <c r="I147" s="77">
        <v>419.73</v>
      </c>
      <c r="J147" s="77">
        <v>510.5</v>
      </c>
      <c r="K147" s="77">
        <v>0</v>
      </c>
      <c r="L147" s="77">
        <v>2.1427216499999999</v>
      </c>
      <c r="M147" s="78">
        <v>0</v>
      </c>
      <c r="N147" s="78">
        <v>2.9999999999999997E-4</v>
      </c>
      <c r="O147" s="78">
        <v>0</v>
      </c>
    </row>
    <row r="148" spans="2:15">
      <c r="B148" t="s">
        <v>1726</v>
      </c>
      <c r="C148" t="s">
        <v>1727</v>
      </c>
      <c r="D148" t="s">
        <v>100</v>
      </c>
      <c r="E148" t="s">
        <v>123</v>
      </c>
      <c r="F148" t="s">
        <v>1728</v>
      </c>
      <c r="G148" t="s">
        <v>866</v>
      </c>
      <c r="H148" t="s">
        <v>102</v>
      </c>
      <c r="I148" s="77">
        <v>1448.07</v>
      </c>
      <c r="J148" s="77">
        <v>221.9</v>
      </c>
      <c r="K148" s="77">
        <v>0</v>
      </c>
      <c r="L148" s="77">
        <v>3.2132673299999999</v>
      </c>
      <c r="M148" s="78">
        <v>0</v>
      </c>
      <c r="N148" s="78">
        <v>5.0000000000000001E-4</v>
      </c>
      <c r="O148" s="78">
        <v>1E-4</v>
      </c>
    </row>
    <row r="149" spans="2:15">
      <c r="B149" t="s">
        <v>1729</v>
      </c>
      <c r="C149" t="s">
        <v>1730</v>
      </c>
      <c r="D149" t="s">
        <v>100</v>
      </c>
      <c r="E149" t="s">
        <v>123</v>
      </c>
      <c r="F149" t="s">
        <v>1731</v>
      </c>
      <c r="G149" t="s">
        <v>866</v>
      </c>
      <c r="H149" t="s">
        <v>102</v>
      </c>
      <c r="I149" s="77">
        <v>556.01</v>
      </c>
      <c r="J149" s="77">
        <v>881.6</v>
      </c>
      <c r="K149" s="77">
        <v>0</v>
      </c>
      <c r="L149" s="77">
        <v>4.9017841600000001</v>
      </c>
      <c r="M149" s="78">
        <v>0</v>
      </c>
      <c r="N149" s="78">
        <v>6.9999999999999999E-4</v>
      </c>
      <c r="O149" s="78">
        <v>1E-4</v>
      </c>
    </row>
    <row r="150" spans="2:15">
      <c r="B150" t="s">
        <v>1732</v>
      </c>
      <c r="C150" t="s">
        <v>1733</v>
      </c>
      <c r="D150" t="s">
        <v>100</v>
      </c>
      <c r="E150" t="s">
        <v>123</v>
      </c>
      <c r="F150" t="s">
        <v>1734</v>
      </c>
      <c r="G150" t="s">
        <v>1419</v>
      </c>
      <c r="H150" t="s">
        <v>102</v>
      </c>
      <c r="I150" s="77">
        <v>116.67</v>
      </c>
      <c r="J150" s="77">
        <v>7908</v>
      </c>
      <c r="K150" s="77">
        <v>0</v>
      </c>
      <c r="L150" s="77">
        <v>9.2262635999999993</v>
      </c>
      <c r="M150" s="78">
        <v>0</v>
      </c>
      <c r="N150" s="78">
        <v>1.4E-3</v>
      </c>
      <c r="O150" s="78">
        <v>2.0000000000000001E-4</v>
      </c>
    </row>
    <row r="151" spans="2:15">
      <c r="B151" t="s">
        <v>1735</v>
      </c>
      <c r="C151" t="s">
        <v>1736</v>
      </c>
      <c r="D151" t="s">
        <v>100</v>
      </c>
      <c r="E151" t="s">
        <v>123</v>
      </c>
      <c r="F151" t="s">
        <v>1737</v>
      </c>
      <c r="G151" t="s">
        <v>1419</v>
      </c>
      <c r="H151" t="s">
        <v>102</v>
      </c>
      <c r="I151" s="77">
        <v>1573.99</v>
      </c>
      <c r="J151" s="77">
        <v>414.8</v>
      </c>
      <c r="K151" s="77">
        <v>0</v>
      </c>
      <c r="L151" s="77">
        <v>6.5289105200000002</v>
      </c>
      <c r="M151" s="78">
        <v>0</v>
      </c>
      <c r="N151" s="78">
        <v>1E-3</v>
      </c>
      <c r="O151" s="78">
        <v>1E-4</v>
      </c>
    </row>
    <row r="152" spans="2:15">
      <c r="B152" t="s">
        <v>1738</v>
      </c>
      <c r="C152" t="s">
        <v>1739</v>
      </c>
      <c r="D152" t="s">
        <v>100</v>
      </c>
      <c r="E152" t="s">
        <v>123</v>
      </c>
      <c r="F152" t="s">
        <v>1740</v>
      </c>
      <c r="G152" t="s">
        <v>1419</v>
      </c>
      <c r="H152" t="s">
        <v>102</v>
      </c>
      <c r="I152" s="77">
        <v>24.55</v>
      </c>
      <c r="J152" s="77">
        <v>17030</v>
      </c>
      <c r="K152" s="77">
        <v>0</v>
      </c>
      <c r="L152" s="77">
        <v>4.1808649999999998</v>
      </c>
      <c r="M152" s="78">
        <v>0</v>
      </c>
      <c r="N152" s="78">
        <v>5.9999999999999995E-4</v>
      </c>
      <c r="O152" s="78">
        <v>1E-4</v>
      </c>
    </row>
    <row r="153" spans="2:15">
      <c r="B153" t="s">
        <v>1741</v>
      </c>
      <c r="C153" t="s">
        <v>1742</v>
      </c>
      <c r="D153" t="s">
        <v>100</v>
      </c>
      <c r="E153" t="s">
        <v>123</v>
      </c>
      <c r="F153" t="s">
        <v>1743</v>
      </c>
      <c r="G153" t="s">
        <v>1419</v>
      </c>
      <c r="H153" t="s">
        <v>102</v>
      </c>
      <c r="I153" s="77">
        <v>177.22</v>
      </c>
      <c r="J153" s="77">
        <v>227.3</v>
      </c>
      <c r="K153" s="77">
        <v>0</v>
      </c>
      <c r="L153" s="77">
        <v>0.40282106000000001</v>
      </c>
      <c r="M153" s="78">
        <v>0</v>
      </c>
      <c r="N153" s="78">
        <v>1E-4</v>
      </c>
      <c r="O153" s="78">
        <v>0</v>
      </c>
    </row>
    <row r="154" spans="2:15">
      <c r="B154" t="s">
        <v>1744</v>
      </c>
      <c r="C154" t="s">
        <v>1745</v>
      </c>
      <c r="D154" t="s">
        <v>100</v>
      </c>
      <c r="E154" t="s">
        <v>123</v>
      </c>
      <c r="F154" t="s">
        <v>1746</v>
      </c>
      <c r="G154" t="s">
        <v>742</v>
      </c>
      <c r="H154" t="s">
        <v>102</v>
      </c>
      <c r="I154" s="77">
        <v>1713.74</v>
      </c>
      <c r="J154" s="77">
        <v>388.5</v>
      </c>
      <c r="K154" s="77">
        <v>0.15801000000000001</v>
      </c>
      <c r="L154" s="77">
        <v>6.8158899000000002</v>
      </c>
      <c r="M154" s="78">
        <v>0</v>
      </c>
      <c r="N154" s="78">
        <v>1E-3</v>
      </c>
      <c r="O154" s="78">
        <v>1E-4</v>
      </c>
    </row>
    <row r="155" spans="2:15">
      <c r="B155" t="s">
        <v>1747</v>
      </c>
      <c r="C155" t="s">
        <v>1748</v>
      </c>
      <c r="D155" t="s">
        <v>100</v>
      </c>
      <c r="E155" t="s">
        <v>123</v>
      </c>
      <c r="F155" t="s">
        <v>1009</v>
      </c>
      <c r="G155" t="s">
        <v>387</v>
      </c>
      <c r="H155" t="s">
        <v>102</v>
      </c>
      <c r="I155" s="77">
        <v>1941.26</v>
      </c>
      <c r="J155" s="77">
        <v>576</v>
      </c>
      <c r="K155" s="77">
        <v>0</v>
      </c>
      <c r="L155" s="77">
        <v>11.181657599999999</v>
      </c>
      <c r="M155" s="78">
        <v>0</v>
      </c>
      <c r="N155" s="78">
        <v>1.6999999999999999E-3</v>
      </c>
      <c r="O155" s="78">
        <v>2.0000000000000001E-4</v>
      </c>
    </row>
    <row r="156" spans="2:15">
      <c r="B156" t="s">
        <v>1749</v>
      </c>
      <c r="C156" t="s">
        <v>1750</v>
      </c>
      <c r="D156" t="s">
        <v>100</v>
      </c>
      <c r="E156" t="s">
        <v>123</v>
      </c>
      <c r="F156" t="s">
        <v>1751</v>
      </c>
      <c r="G156" t="s">
        <v>1752</v>
      </c>
      <c r="H156" t="s">
        <v>102</v>
      </c>
      <c r="I156" s="77">
        <v>4230.3999999999996</v>
      </c>
      <c r="J156" s="77">
        <v>174.1</v>
      </c>
      <c r="K156" s="77">
        <v>0</v>
      </c>
      <c r="L156" s="77">
        <v>7.3651264000000003</v>
      </c>
      <c r="M156" s="78">
        <v>0</v>
      </c>
      <c r="N156" s="78">
        <v>1.1000000000000001E-3</v>
      </c>
      <c r="O156" s="78">
        <v>2.0000000000000001E-4</v>
      </c>
    </row>
    <row r="157" spans="2:15">
      <c r="B157" t="s">
        <v>1753</v>
      </c>
      <c r="C157" t="s">
        <v>1754</v>
      </c>
      <c r="D157" t="s">
        <v>100</v>
      </c>
      <c r="E157" t="s">
        <v>123</v>
      </c>
      <c r="F157" t="s">
        <v>1755</v>
      </c>
      <c r="G157" t="s">
        <v>1752</v>
      </c>
      <c r="H157" t="s">
        <v>102</v>
      </c>
      <c r="I157" s="77">
        <v>25</v>
      </c>
      <c r="J157" s="77">
        <v>711</v>
      </c>
      <c r="K157" s="77">
        <v>0</v>
      </c>
      <c r="L157" s="77">
        <v>0.17774999999999999</v>
      </c>
      <c r="M157" s="78">
        <v>0</v>
      </c>
      <c r="N157" s="78">
        <v>0</v>
      </c>
      <c r="O157" s="78">
        <v>0</v>
      </c>
    </row>
    <row r="158" spans="2:15">
      <c r="B158" t="s">
        <v>1756</v>
      </c>
      <c r="C158" t="s">
        <v>1757</v>
      </c>
      <c r="D158" t="s">
        <v>100</v>
      </c>
      <c r="E158" t="s">
        <v>123</v>
      </c>
      <c r="F158" t="s">
        <v>1758</v>
      </c>
      <c r="G158" t="s">
        <v>1759</v>
      </c>
      <c r="H158" t="s">
        <v>102</v>
      </c>
      <c r="I158" s="77">
        <v>1255.75</v>
      </c>
      <c r="J158" s="77">
        <v>670.4</v>
      </c>
      <c r="K158" s="77">
        <v>0</v>
      </c>
      <c r="L158" s="77">
        <v>8.4185479999999995</v>
      </c>
      <c r="M158" s="78">
        <v>0</v>
      </c>
      <c r="N158" s="78">
        <v>1.2999999999999999E-3</v>
      </c>
      <c r="O158" s="78">
        <v>2.0000000000000001E-4</v>
      </c>
    </row>
    <row r="159" spans="2:15">
      <c r="B159" t="s">
        <v>1760</v>
      </c>
      <c r="C159" t="s">
        <v>1761</v>
      </c>
      <c r="D159" t="s">
        <v>100</v>
      </c>
      <c r="E159" t="s">
        <v>123</v>
      </c>
      <c r="F159" t="s">
        <v>1762</v>
      </c>
      <c r="G159" t="s">
        <v>125</v>
      </c>
      <c r="H159" t="s">
        <v>102</v>
      </c>
      <c r="I159" s="77">
        <v>22.34</v>
      </c>
      <c r="J159" s="77">
        <v>7258</v>
      </c>
      <c r="K159" s="77">
        <v>0</v>
      </c>
      <c r="L159" s="77">
        <v>1.6214371999999999</v>
      </c>
      <c r="M159" s="78">
        <v>0</v>
      </c>
      <c r="N159" s="78">
        <v>2.0000000000000001E-4</v>
      </c>
      <c r="O159" s="78">
        <v>0</v>
      </c>
    </row>
    <row r="160" spans="2:15">
      <c r="B160" t="s">
        <v>1763</v>
      </c>
      <c r="C160" t="s">
        <v>1764</v>
      </c>
      <c r="D160" t="s">
        <v>100</v>
      </c>
      <c r="E160" t="s">
        <v>123</v>
      </c>
      <c r="F160" t="s">
        <v>1765</v>
      </c>
      <c r="G160" t="s">
        <v>125</v>
      </c>
      <c r="H160" t="s">
        <v>102</v>
      </c>
      <c r="I160" s="77">
        <v>169.07</v>
      </c>
      <c r="J160" s="77">
        <v>318.89999999999998</v>
      </c>
      <c r="K160" s="77">
        <v>0</v>
      </c>
      <c r="L160" s="77">
        <v>0.53916423000000002</v>
      </c>
      <c r="M160" s="78">
        <v>0</v>
      </c>
      <c r="N160" s="78">
        <v>1E-4</v>
      </c>
      <c r="O160" s="78">
        <v>0</v>
      </c>
    </row>
    <row r="161" spans="2:15">
      <c r="B161" t="s">
        <v>1766</v>
      </c>
      <c r="C161" t="s">
        <v>1767</v>
      </c>
      <c r="D161" t="s">
        <v>100</v>
      </c>
      <c r="E161" t="s">
        <v>123</v>
      </c>
      <c r="F161" t="s">
        <v>1768</v>
      </c>
      <c r="G161" t="s">
        <v>125</v>
      </c>
      <c r="H161" t="s">
        <v>102</v>
      </c>
      <c r="I161" s="77">
        <v>1411.45</v>
      </c>
      <c r="J161" s="77">
        <v>194.5</v>
      </c>
      <c r="K161" s="77">
        <v>0</v>
      </c>
      <c r="L161" s="77">
        <v>2.7452702499999999</v>
      </c>
      <c r="M161" s="78">
        <v>0</v>
      </c>
      <c r="N161" s="78">
        <v>4.0000000000000002E-4</v>
      </c>
      <c r="O161" s="78">
        <v>1E-4</v>
      </c>
    </row>
    <row r="162" spans="2:15">
      <c r="B162" t="s">
        <v>1769</v>
      </c>
      <c r="C162" t="s">
        <v>1770</v>
      </c>
      <c r="D162" t="s">
        <v>100</v>
      </c>
      <c r="E162" t="s">
        <v>123</v>
      </c>
      <c r="F162" t="s">
        <v>1771</v>
      </c>
      <c r="G162" t="s">
        <v>125</v>
      </c>
      <c r="H162" t="s">
        <v>102</v>
      </c>
      <c r="I162" s="77">
        <v>355.48</v>
      </c>
      <c r="J162" s="77">
        <v>676</v>
      </c>
      <c r="K162" s="77">
        <v>0</v>
      </c>
      <c r="L162" s="77">
        <v>2.4030448</v>
      </c>
      <c r="M162" s="78">
        <v>0</v>
      </c>
      <c r="N162" s="78">
        <v>4.0000000000000002E-4</v>
      </c>
      <c r="O162" s="78">
        <v>1E-4</v>
      </c>
    </row>
    <row r="163" spans="2:15">
      <c r="B163" t="s">
        <v>1772</v>
      </c>
      <c r="C163" t="s">
        <v>1773</v>
      </c>
      <c r="D163" t="s">
        <v>100</v>
      </c>
      <c r="E163" t="s">
        <v>123</v>
      </c>
      <c r="F163" t="s">
        <v>1774</v>
      </c>
      <c r="G163" t="s">
        <v>125</v>
      </c>
      <c r="H163" t="s">
        <v>102</v>
      </c>
      <c r="I163" s="77">
        <v>115.43</v>
      </c>
      <c r="J163" s="77">
        <v>546.4</v>
      </c>
      <c r="K163" s="77">
        <v>0</v>
      </c>
      <c r="L163" s="77">
        <v>0.63070952000000002</v>
      </c>
      <c r="M163" s="78">
        <v>0</v>
      </c>
      <c r="N163" s="78">
        <v>1E-4</v>
      </c>
      <c r="O163" s="78">
        <v>0</v>
      </c>
    </row>
    <row r="164" spans="2:15">
      <c r="B164" t="s">
        <v>1775</v>
      </c>
      <c r="C164" t="s">
        <v>1776</v>
      </c>
      <c r="D164" t="s">
        <v>100</v>
      </c>
      <c r="E164" t="s">
        <v>123</v>
      </c>
      <c r="F164" t="s">
        <v>1777</v>
      </c>
      <c r="G164" t="s">
        <v>125</v>
      </c>
      <c r="H164" t="s">
        <v>102</v>
      </c>
      <c r="I164" s="77">
        <v>940.92</v>
      </c>
      <c r="J164" s="77">
        <v>265.39999999999998</v>
      </c>
      <c r="K164" s="77">
        <v>0</v>
      </c>
      <c r="L164" s="77">
        <v>2.4972016799999999</v>
      </c>
      <c r="M164" s="78">
        <v>0</v>
      </c>
      <c r="N164" s="78">
        <v>4.0000000000000002E-4</v>
      </c>
      <c r="O164" s="78">
        <v>1E-4</v>
      </c>
    </row>
    <row r="165" spans="2:15">
      <c r="B165" t="s">
        <v>1778</v>
      </c>
      <c r="C165" t="s">
        <v>1779</v>
      </c>
      <c r="D165" t="s">
        <v>100</v>
      </c>
      <c r="E165" t="s">
        <v>123</v>
      </c>
      <c r="F165" t="s">
        <v>1780</v>
      </c>
      <c r="G165" t="s">
        <v>1553</v>
      </c>
      <c r="H165" t="s">
        <v>102</v>
      </c>
      <c r="I165" s="77">
        <v>354.41</v>
      </c>
      <c r="J165" s="77">
        <v>108.9</v>
      </c>
      <c r="K165" s="77">
        <v>0</v>
      </c>
      <c r="L165" s="77">
        <v>0.38595248999999998</v>
      </c>
      <c r="M165" s="78">
        <v>0</v>
      </c>
      <c r="N165" s="78">
        <v>1E-4</v>
      </c>
      <c r="O165" s="78">
        <v>0</v>
      </c>
    </row>
    <row r="166" spans="2:15">
      <c r="B166" t="s">
        <v>1781</v>
      </c>
      <c r="C166" t="s">
        <v>1782</v>
      </c>
      <c r="D166" t="s">
        <v>100</v>
      </c>
      <c r="E166" t="s">
        <v>123</v>
      </c>
      <c r="F166" t="s">
        <v>1783</v>
      </c>
      <c r="G166" t="s">
        <v>1553</v>
      </c>
      <c r="H166" t="s">
        <v>102</v>
      </c>
      <c r="I166" s="77">
        <v>1471.56</v>
      </c>
      <c r="J166" s="77">
        <v>51.5</v>
      </c>
      <c r="K166" s="77">
        <v>0</v>
      </c>
      <c r="L166" s="77">
        <v>0.75785340000000001</v>
      </c>
      <c r="M166" s="78">
        <v>0</v>
      </c>
      <c r="N166" s="78">
        <v>1E-4</v>
      </c>
      <c r="O166" s="78">
        <v>0</v>
      </c>
    </row>
    <row r="167" spans="2:15">
      <c r="B167" t="s">
        <v>1784</v>
      </c>
      <c r="C167" t="s">
        <v>1785</v>
      </c>
      <c r="D167" t="s">
        <v>100</v>
      </c>
      <c r="E167" t="s">
        <v>123</v>
      </c>
      <c r="F167" t="s">
        <v>1786</v>
      </c>
      <c r="G167" t="s">
        <v>1553</v>
      </c>
      <c r="H167" t="s">
        <v>102</v>
      </c>
      <c r="I167" s="77">
        <v>250.26</v>
      </c>
      <c r="J167" s="77">
        <v>654.6</v>
      </c>
      <c r="K167" s="77">
        <v>0</v>
      </c>
      <c r="L167" s="77">
        <v>1.63820196</v>
      </c>
      <c r="M167" s="78">
        <v>0</v>
      </c>
      <c r="N167" s="78">
        <v>2.0000000000000001E-4</v>
      </c>
      <c r="O167" s="78">
        <v>0</v>
      </c>
    </row>
    <row r="168" spans="2:15">
      <c r="B168" t="s">
        <v>1787</v>
      </c>
      <c r="C168" t="s">
        <v>1788</v>
      </c>
      <c r="D168" t="s">
        <v>100</v>
      </c>
      <c r="E168" t="s">
        <v>123</v>
      </c>
      <c r="F168" t="s">
        <v>1789</v>
      </c>
      <c r="G168" t="s">
        <v>1557</v>
      </c>
      <c r="H168" t="s">
        <v>102</v>
      </c>
      <c r="I168" s="77">
        <v>884.09</v>
      </c>
      <c r="J168" s="77">
        <v>97.2</v>
      </c>
      <c r="K168" s="77">
        <v>0</v>
      </c>
      <c r="L168" s="77">
        <v>0.85933548000000004</v>
      </c>
      <c r="M168" s="78">
        <v>0</v>
      </c>
      <c r="N168" s="78">
        <v>1E-4</v>
      </c>
      <c r="O168" s="78">
        <v>0</v>
      </c>
    </row>
    <row r="169" spans="2:15">
      <c r="B169" t="s">
        <v>1790</v>
      </c>
      <c r="C169" t="s">
        <v>1791</v>
      </c>
      <c r="D169" t="s">
        <v>100</v>
      </c>
      <c r="E169" t="s">
        <v>123</v>
      </c>
      <c r="F169" t="s">
        <v>1792</v>
      </c>
      <c r="G169" t="s">
        <v>1557</v>
      </c>
      <c r="H169" t="s">
        <v>102</v>
      </c>
      <c r="I169" s="77">
        <v>587.91</v>
      </c>
      <c r="J169" s="77">
        <v>353.6</v>
      </c>
      <c r="K169" s="77">
        <v>0</v>
      </c>
      <c r="L169" s="77">
        <v>2.0788497600000002</v>
      </c>
      <c r="M169" s="78">
        <v>0</v>
      </c>
      <c r="N169" s="78">
        <v>2.9999999999999997E-4</v>
      </c>
      <c r="O169" s="78">
        <v>0</v>
      </c>
    </row>
    <row r="170" spans="2:15">
      <c r="B170" t="s">
        <v>1793</v>
      </c>
      <c r="C170" t="s">
        <v>1794</v>
      </c>
      <c r="D170" t="s">
        <v>100</v>
      </c>
      <c r="E170" t="s">
        <v>123</v>
      </c>
      <c r="F170" t="s">
        <v>1795</v>
      </c>
      <c r="G170" t="s">
        <v>1557</v>
      </c>
      <c r="H170" t="s">
        <v>102</v>
      </c>
      <c r="I170" s="77">
        <v>782.03</v>
      </c>
      <c r="J170" s="77">
        <v>701.5</v>
      </c>
      <c r="K170" s="77">
        <v>0.33761999999999998</v>
      </c>
      <c r="L170" s="77">
        <v>5.8235604500000004</v>
      </c>
      <c r="M170" s="78">
        <v>0</v>
      </c>
      <c r="N170" s="78">
        <v>8.9999999999999998E-4</v>
      </c>
      <c r="O170" s="78">
        <v>1E-4</v>
      </c>
    </row>
    <row r="171" spans="2:15">
      <c r="B171" t="s">
        <v>1796</v>
      </c>
      <c r="C171" t="s">
        <v>1797</v>
      </c>
      <c r="D171" t="s">
        <v>100</v>
      </c>
      <c r="E171" t="s">
        <v>123</v>
      </c>
      <c r="F171" t="s">
        <v>1798</v>
      </c>
      <c r="G171" t="s">
        <v>127</v>
      </c>
      <c r="H171" t="s">
        <v>102</v>
      </c>
      <c r="I171" s="77">
        <v>763.4</v>
      </c>
      <c r="J171" s="77">
        <v>455</v>
      </c>
      <c r="K171" s="77">
        <v>1.388E-2</v>
      </c>
      <c r="L171" s="77">
        <v>3.4873500000000002</v>
      </c>
      <c r="M171" s="78">
        <v>0</v>
      </c>
      <c r="N171" s="78">
        <v>5.0000000000000001E-4</v>
      </c>
      <c r="O171" s="78">
        <v>1E-4</v>
      </c>
    </row>
    <row r="172" spans="2:15">
      <c r="B172" t="s">
        <v>1799</v>
      </c>
      <c r="C172" t="s">
        <v>1800</v>
      </c>
      <c r="D172" t="s">
        <v>100</v>
      </c>
      <c r="E172" t="s">
        <v>123</v>
      </c>
      <c r="F172" t="s">
        <v>1801</v>
      </c>
      <c r="G172" t="s">
        <v>127</v>
      </c>
      <c r="H172" t="s">
        <v>102</v>
      </c>
      <c r="I172" s="77">
        <v>335.69</v>
      </c>
      <c r="J172" s="77">
        <v>2137</v>
      </c>
      <c r="K172" s="77">
        <v>0</v>
      </c>
      <c r="L172" s="77">
        <v>7.1736953000000003</v>
      </c>
      <c r="M172" s="78">
        <v>0</v>
      </c>
      <c r="N172" s="78">
        <v>1.1000000000000001E-3</v>
      </c>
      <c r="O172" s="78">
        <v>2.0000000000000001E-4</v>
      </c>
    </row>
    <row r="173" spans="2:15">
      <c r="B173" t="s">
        <v>1802</v>
      </c>
      <c r="C173" t="s">
        <v>1803</v>
      </c>
      <c r="D173" t="s">
        <v>100</v>
      </c>
      <c r="E173" t="s">
        <v>123</v>
      </c>
      <c r="F173" t="s">
        <v>1804</v>
      </c>
      <c r="G173" t="s">
        <v>127</v>
      </c>
      <c r="H173" t="s">
        <v>102</v>
      </c>
      <c r="I173" s="77">
        <v>128.47</v>
      </c>
      <c r="J173" s="77">
        <v>1946</v>
      </c>
      <c r="K173" s="77">
        <v>0</v>
      </c>
      <c r="L173" s="77">
        <v>2.5000262000000002</v>
      </c>
      <c r="M173" s="78">
        <v>0</v>
      </c>
      <c r="N173" s="78">
        <v>4.0000000000000002E-4</v>
      </c>
      <c r="O173" s="78">
        <v>1E-4</v>
      </c>
    </row>
    <row r="174" spans="2:15">
      <c r="B174" t="s">
        <v>1805</v>
      </c>
      <c r="C174" t="s">
        <v>1806</v>
      </c>
      <c r="D174" t="s">
        <v>100</v>
      </c>
      <c r="E174" t="s">
        <v>123</v>
      </c>
      <c r="F174" t="s">
        <v>1807</v>
      </c>
      <c r="G174" t="s">
        <v>127</v>
      </c>
      <c r="H174" t="s">
        <v>102</v>
      </c>
      <c r="I174" s="77">
        <v>1364.13</v>
      </c>
      <c r="J174" s="77">
        <v>365.1</v>
      </c>
      <c r="K174" s="77">
        <v>0</v>
      </c>
      <c r="L174" s="77">
        <v>4.9804386300000001</v>
      </c>
      <c r="M174" s="78">
        <v>0</v>
      </c>
      <c r="N174" s="78">
        <v>8.0000000000000004E-4</v>
      </c>
      <c r="O174" s="78">
        <v>1E-4</v>
      </c>
    </row>
    <row r="175" spans="2:15">
      <c r="B175" t="s">
        <v>1808</v>
      </c>
      <c r="C175" t="s">
        <v>1809</v>
      </c>
      <c r="D175" t="s">
        <v>100</v>
      </c>
      <c r="E175" t="s">
        <v>123</v>
      </c>
      <c r="F175" t="s">
        <v>1810</v>
      </c>
      <c r="G175" t="s">
        <v>127</v>
      </c>
      <c r="H175" t="s">
        <v>102</v>
      </c>
      <c r="I175" s="77">
        <v>205.18</v>
      </c>
      <c r="J175" s="77">
        <v>1355</v>
      </c>
      <c r="K175" s="77">
        <v>0.20518</v>
      </c>
      <c r="L175" s="77">
        <v>2.9853689999999999</v>
      </c>
      <c r="M175" s="78">
        <v>0</v>
      </c>
      <c r="N175" s="78">
        <v>5.0000000000000001E-4</v>
      </c>
      <c r="O175" s="78">
        <v>1E-4</v>
      </c>
    </row>
    <row r="176" spans="2:15">
      <c r="B176" t="s">
        <v>1811</v>
      </c>
      <c r="C176" t="s">
        <v>1812</v>
      </c>
      <c r="D176" t="s">
        <v>100</v>
      </c>
      <c r="E176" t="s">
        <v>123</v>
      </c>
      <c r="F176" t="s">
        <v>853</v>
      </c>
      <c r="G176" t="s">
        <v>128</v>
      </c>
      <c r="H176" t="s">
        <v>102</v>
      </c>
      <c r="I176" s="77">
        <v>557.58000000000004</v>
      </c>
      <c r="J176" s="77">
        <v>834</v>
      </c>
      <c r="K176" s="77">
        <v>0</v>
      </c>
      <c r="L176" s="77">
        <v>4.6502172000000002</v>
      </c>
      <c r="M176" s="78">
        <v>0</v>
      </c>
      <c r="N176" s="78">
        <v>6.9999999999999999E-4</v>
      </c>
      <c r="O176" s="78">
        <v>1E-4</v>
      </c>
    </row>
    <row r="177" spans="2:15">
      <c r="B177" t="s">
        <v>1813</v>
      </c>
      <c r="C177" t="s">
        <v>1814</v>
      </c>
      <c r="D177" t="s">
        <v>100</v>
      </c>
      <c r="E177" t="s">
        <v>123</v>
      </c>
      <c r="F177" t="s">
        <v>1815</v>
      </c>
      <c r="G177" t="s">
        <v>129</v>
      </c>
      <c r="H177" t="s">
        <v>102</v>
      </c>
      <c r="I177" s="77">
        <v>117.44</v>
      </c>
      <c r="J177" s="77">
        <v>2060</v>
      </c>
      <c r="K177" s="77">
        <v>0</v>
      </c>
      <c r="L177" s="77">
        <v>2.4192640000000001</v>
      </c>
      <c r="M177" s="78">
        <v>0</v>
      </c>
      <c r="N177" s="78">
        <v>4.0000000000000002E-4</v>
      </c>
      <c r="O177" s="78">
        <v>1E-4</v>
      </c>
    </row>
    <row r="178" spans="2:15">
      <c r="B178" t="s">
        <v>1816</v>
      </c>
      <c r="C178" t="s">
        <v>1817</v>
      </c>
      <c r="D178" t="s">
        <v>100</v>
      </c>
      <c r="E178" t="s">
        <v>123</v>
      </c>
      <c r="F178" t="s">
        <v>1818</v>
      </c>
      <c r="G178" t="s">
        <v>129</v>
      </c>
      <c r="H178" t="s">
        <v>102</v>
      </c>
      <c r="I178" s="77">
        <v>2307.3000000000002</v>
      </c>
      <c r="J178" s="77">
        <v>44.1</v>
      </c>
      <c r="K178" s="77">
        <v>0</v>
      </c>
      <c r="L178" s="77">
        <v>1.0175193</v>
      </c>
      <c r="M178" s="78">
        <v>0</v>
      </c>
      <c r="N178" s="78">
        <v>2.0000000000000001E-4</v>
      </c>
      <c r="O178" s="78">
        <v>0</v>
      </c>
    </row>
    <row r="179" spans="2:15">
      <c r="B179" t="s">
        <v>1819</v>
      </c>
      <c r="C179" t="s">
        <v>1820</v>
      </c>
      <c r="D179" t="s">
        <v>100</v>
      </c>
      <c r="E179" t="s">
        <v>123</v>
      </c>
      <c r="F179" t="s">
        <v>1821</v>
      </c>
      <c r="G179" t="s">
        <v>129</v>
      </c>
      <c r="H179" t="s">
        <v>102</v>
      </c>
      <c r="I179" s="77">
        <v>328.96</v>
      </c>
      <c r="J179" s="77">
        <v>68.400000000000006</v>
      </c>
      <c r="K179" s="77">
        <v>0</v>
      </c>
      <c r="L179" s="77">
        <v>0.22500864000000001</v>
      </c>
      <c r="M179" s="78">
        <v>0</v>
      </c>
      <c r="N179" s="78">
        <v>0</v>
      </c>
      <c r="O179" s="78">
        <v>0</v>
      </c>
    </row>
    <row r="180" spans="2:15">
      <c r="B180" s="79" t="s">
        <v>1822</v>
      </c>
      <c r="E180" s="16"/>
      <c r="F180" s="16"/>
      <c r="G180" s="16"/>
      <c r="I180" s="81">
        <v>0</v>
      </c>
      <c r="K180" s="81">
        <v>0</v>
      </c>
      <c r="L180" s="81">
        <v>0</v>
      </c>
      <c r="N180" s="80">
        <v>0</v>
      </c>
      <c r="O180" s="80">
        <v>0</v>
      </c>
    </row>
    <row r="181" spans="2:15">
      <c r="B181" t="s">
        <v>213</v>
      </c>
      <c r="C181" t="s">
        <v>213</v>
      </c>
      <c r="E181" s="16"/>
      <c r="F181" s="16"/>
      <c r="G181" t="s">
        <v>213</v>
      </c>
      <c r="H181" t="s">
        <v>213</v>
      </c>
      <c r="I181" s="77">
        <v>0</v>
      </c>
      <c r="J181" s="77">
        <v>0</v>
      </c>
      <c r="L181" s="77">
        <v>0</v>
      </c>
      <c r="M181" s="78">
        <v>0</v>
      </c>
      <c r="N181" s="78">
        <v>0</v>
      </c>
      <c r="O181" s="78">
        <v>0</v>
      </c>
    </row>
    <row r="182" spans="2:15">
      <c r="B182" s="79" t="s">
        <v>228</v>
      </c>
      <c r="E182" s="16"/>
      <c r="F182" s="16"/>
      <c r="G182" s="16"/>
      <c r="I182" s="81">
        <v>15011.51</v>
      </c>
      <c r="K182" s="81">
        <v>0.37502000000000002</v>
      </c>
      <c r="L182" s="81">
        <v>1552.8774778455406</v>
      </c>
      <c r="N182" s="80">
        <v>0.23449999999999999</v>
      </c>
      <c r="O182" s="80">
        <v>3.3000000000000002E-2</v>
      </c>
    </row>
    <row r="183" spans="2:15">
      <c r="B183" s="79" t="s">
        <v>356</v>
      </c>
      <c r="E183" s="16"/>
      <c r="F183" s="16"/>
      <c r="G183" s="16"/>
      <c r="I183" s="81">
        <v>9702.73</v>
      </c>
      <c r="K183" s="81">
        <v>0</v>
      </c>
      <c r="L183" s="81">
        <v>690.41110304070003</v>
      </c>
      <c r="N183" s="80">
        <v>0.1043</v>
      </c>
      <c r="O183" s="80">
        <v>1.47E-2</v>
      </c>
    </row>
    <row r="184" spans="2:15">
      <c r="B184" t="s">
        <v>1823</v>
      </c>
      <c r="C184" t="s">
        <v>1824</v>
      </c>
      <c r="D184" t="s">
        <v>1825</v>
      </c>
      <c r="E184" t="s">
        <v>1027</v>
      </c>
      <c r="F184" t="s">
        <v>1826</v>
      </c>
      <c r="G184" t="s">
        <v>1111</v>
      </c>
      <c r="H184" t="s">
        <v>106</v>
      </c>
      <c r="I184" s="77">
        <v>82.84</v>
      </c>
      <c r="J184" s="77">
        <v>1940</v>
      </c>
      <c r="K184" s="77">
        <v>0</v>
      </c>
      <c r="L184" s="77">
        <v>5.763046256</v>
      </c>
      <c r="M184" s="78">
        <v>0</v>
      </c>
      <c r="N184" s="78">
        <v>8.9999999999999998E-4</v>
      </c>
      <c r="O184" s="78">
        <v>1E-4</v>
      </c>
    </row>
    <row r="185" spans="2:15">
      <c r="B185" t="s">
        <v>1827</v>
      </c>
      <c r="C185" t="s">
        <v>1828</v>
      </c>
      <c r="D185" t="s">
        <v>1825</v>
      </c>
      <c r="E185" t="s">
        <v>1027</v>
      </c>
      <c r="F185" t="s">
        <v>1363</v>
      </c>
      <c r="G185" t="s">
        <v>1223</v>
      </c>
      <c r="H185" t="s">
        <v>106</v>
      </c>
      <c r="I185" s="77">
        <v>199.11</v>
      </c>
      <c r="J185" s="77">
        <v>8469</v>
      </c>
      <c r="K185" s="77">
        <v>0</v>
      </c>
      <c r="L185" s="77">
        <v>60.469376477399997</v>
      </c>
      <c r="M185" s="78">
        <v>0</v>
      </c>
      <c r="N185" s="78">
        <v>9.1000000000000004E-3</v>
      </c>
      <c r="O185" s="78">
        <v>1.2999999999999999E-3</v>
      </c>
    </row>
    <row r="186" spans="2:15">
      <c r="B186" t="s">
        <v>1829</v>
      </c>
      <c r="C186" t="s">
        <v>1830</v>
      </c>
      <c r="D186" t="s">
        <v>1825</v>
      </c>
      <c r="E186" t="s">
        <v>1027</v>
      </c>
      <c r="F186" t="s">
        <v>1831</v>
      </c>
      <c r="G186" t="s">
        <v>1832</v>
      </c>
      <c r="H186" t="s">
        <v>106</v>
      </c>
      <c r="I186" s="77">
        <v>172.12</v>
      </c>
      <c r="J186" s="77">
        <v>3152</v>
      </c>
      <c r="K186" s="77">
        <v>0</v>
      </c>
      <c r="L186" s="77">
        <v>19.454847526399998</v>
      </c>
      <c r="M186" s="78">
        <v>0</v>
      </c>
      <c r="N186" s="78">
        <v>2.8999999999999998E-3</v>
      </c>
      <c r="O186" s="78">
        <v>4.0000000000000002E-4</v>
      </c>
    </row>
    <row r="187" spans="2:15">
      <c r="B187" t="s">
        <v>1833</v>
      </c>
      <c r="C187" t="s">
        <v>1834</v>
      </c>
      <c r="D187" t="s">
        <v>1825</v>
      </c>
      <c r="E187" t="s">
        <v>1027</v>
      </c>
      <c r="F187" t="s">
        <v>1835</v>
      </c>
      <c r="G187" t="s">
        <v>1210</v>
      </c>
      <c r="H187" t="s">
        <v>106</v>
      </c>
      <c r="I187" s="77">
        <v>215.22</v>
      </c>
      <c r="J187" s="77">
        <v>403</v>
      </c>
      <c r="K187" s="77">
        <v>0</v>
      </c>
      <c r="L187" s="77">
        <v>3.1102690476000001</v>
      </c>
      <c r="M187" s="78">
        <v>0</v>
      </c>
      <c r="N187" s="78">
        <v>5.0000000000000001E-4</v>
      </c>
      <c r="O187" s="78">
        <v>1E-4</v>
      </c>
    </row>
    <row r="188" spans="2:15">
      <c r="B188" t="s">
        <v>1836</v>
      </c>
      <c r="C188" t="s">
        <v>1837</v>
      </c>
      <c r="D188" t="s">
        <v>1825</v>
      </c>
      <c r="E188" t="s">
        <v>1027</v>
      </c>
      <c r="F188" t="s">
        <v>1838</v>
      </c>
      <c r="G188" t="s">
        <v>1210</v>
      </c>
      <c r="H188" t="s">
        <v>106</v>
      </c>
      <c r="I188" s="77">
        <v>122.12</v>
      </c>
      <c r="J188" s="77">
        <v>838</v>
      </c>
      <c r="K188" s="77">
        <v>0</v>
      </c>
      <c r="L188" s="77">
        <v>3.6697890416000001</v>
      </c>
      <c r="M188" s="78">
        <v>0</v>
      </c>
      <c r="N188" s="78">
        <v>5.9999999999999995E-4</v>
      </c>
      <c r="O188" s="78">
        <v>1E-4</v>
      </c>
    </row>
    <row r="189" spans="2:15">
      <c r="B189" t="s">
        <v>1839</v>
      </c>
      <c r="C189" t="s">
        <v>1840</v>
      </c>
      <c r="D189" t="s">
        <v>1825</v>
      </c>
      <c r="E189" t="s">
        <v>1027</v>
      </c>
      <c r="F189" t="s">
        <v>1841</v>
      </c>
      <c r="G189" t="s">
        <v>1842</v>
      </c>
      <c r="H189" t="s">
        <v>106</v>
      </c>
      <c r="I189" s="77">
        <v>143.41</v>
      </c>
      <c r="J189" s="77">
        <v>2996</v>
      </c>
      <c r="K189" s="77">
        <v>0</v>
      </c>
      <c r="L189" s="77">
        <v>15.407477069600001</v>
      </c>
      <c r="M189" s="78">
        <v>0</v>
      </c>
      <c r="N189" s="78">
        <v>2.3E-3</v>
      </c>
      <c r="O189" s="78">
        <v>2.9999999999999997E-4</v>
      </c>
    </row>
    <row r="190" spans="2:15">
      <c r="B190" t="s">
        <v>1843</v>
      </c>
      <c r="C190" t="s">
        <v>1844</v>
      </c>
      <c r="D190" t="s">
        <v>1845</v>
      </c>
      <c r="E190" t="s">
        <v>1027</v>
      </c>
      <c r="F190" t="s">
        <v>1846</v>
      </c>
      <c r="G190" t="s">
        <v>1842</v>
      </c>
      <c r="H190" t="s">
        <v>106</v>
      </c>
      <c r="I190" s="77">
        <v>34.93</v>
      </c>
      <c r="J190" s="77">
        <v>3390</v>
      </c>
      <c r="K190" s="77">
        <v>0</v>
      </c>
      <c r="L190" s="77">
        <v>4.2462794219999997</v>
      </c>
      <c r="M190" s="78">
        <v>0</v>
      </c>
      <c r="N190" s="78">
        <v>5.9999999999999995E-4</v>
      </c>
      <c r="O190" s="78">
        <v>1E-4</v>
      </c>
    </row>
    <row r="191" spans="2:15">
      <c r="B191" t="s">
        <v>1847</v>
      </c>
      <c r="C191" t="s">
        <v>1848</v>
      </c>
      <c r="D191" t="s">
        <v>1825</v>
      </c>
      <c r="E191" t="s">
        <v>1027</v>
      </c>
      <c r="F191" t="s">
        <v>1053</v>
      </c>
      <c r="G191" t="s">
        <v>1054</v>
      </c>
      <c r="H191" t="s">
        <v>106</v>
      </c>
      <c r="I191" s="77">
        <v>45.27</v>
      </c>
      <c r="J191" s="77">
        <v>29603</v>
      </c>
      <c r="K191" s="77">
        <v>0</v>
      </c>
      <c r="L191" s="77">
        <v>48.0569832666</v>
      </c>
      <c r="M191" s="78">
        <v>0</v>
      </c>
      <c r="N191" s="78">
        <v>7.3000000000000001E-3</v>
      </c>
      <c r="O191" s="78">
        <v>1E-3</v>
      </c>
    </row>
    <row r="192" spans="2:15">
      <c r="B192" t="s">
        <v>1849</v>
      </c>
      <c r="C192" t="s">
        <v>1850</v>
      </c>
      <c r="D192" t="s">
        <v>1825</v>
      </c>
      <c r="E192" t="s">
        <v>1027</v>
      </c>
      <c r="F192" t="s">
        <v>1508</v>
      </c>
      <c r="G192" t="s">
        <v>1054</v>
      </c>
      <c r="H192" t="s">
        <v>106</v>
      </c>
      <c r="I192" s="77">
        <v>267.92</v>
      </c>
      <c r="J192" s="77">
        <v>2776</v>
      </c>
      <c r="K192" s="77">
        <v>0</v>
      </c>
      <c r="L192" s="77">
        <v>26.670728691200001</v>
      </c>
      <c r="M192" s="78">
        <v>0</v>
      </c>
      <c r="N192" s="78">
        <v>4.0000000000000001E-3</v>
      </c>
      <c r="O192" s="78">
        <v>5.9999999999999995E-4</v>
      </c>
    </row>
    <row r="193" spans="2:15">
      <c r="B193" t="s">
        <v>1851</v>
      </c>
      <c r="C193" t="s">
        <v>1852</v>
      </c>
      <c r="D193" t="s">
        <v>1825</v>
      </c>
      <c r="E193" t="s">
        <v>1027</v>
      </c>
      <c r="F193" t="s">
        <v>1853</v>
      </c>
      <c r="G193" t="s">
        <v>1166</v>
      </c>
      <c r="H193" t="s">
        <v>106</v>
      </c>
      <c r="I193" s="77">
        <v>26.23</v>
      </c>
      <c r="J193" s="77">
        <v>1907</v>
      </c>
      <c r="K193" s="77">
        <v>0</v>
      </c>
      <c r="L193" s="77">
        <v>1.7937390745999999</v>
      </c>
      <c r="M193" s="78">
        <v>0</v>
      </c>
      <c r="N193" s="78">
        <v>2.9999999999999997E-4</v>
      </c>
      <c r="O193" s="78">
        <v>0</v>
      </c>
    </row>
    <row r="194" spans="2:15">
      <c r="B194" t="s">
        <v>1854</v>
      </c>
      <c r="C194" t="s">
        <v>1855</v>
      </c>
      <c r="D194" t="s">
        <v>1825</v>
      </c>
      <c r="E194" t="s">
        <v>1027</v>
      </c>
      <c r="F194" t="s">
        <v>1856</v>
      </c>
      <c r="G194" t="s">
        <v>1166</v>
      </c>
      <c r="H194" t="s">
        <v>106</v>
      </c>
      <c r="I194" s="77">
        <v>26.31</v>
      </c>
      <c r="J194" s="77">
        <v>13669</v>
      </c>
      <c r="K194" s="77">
        <v>0</v>
      </c>
      <c r="L194" s="77">
        <v>12.8963816454</v>
      </c>
      <c r="M194" s="78">
        <v>0</v>
      </c>
      <c r="N194" s="78">
        <v>1.9E-3</v>
      </c>
      <c r="O194" s="78">
        <v>2.9999999999999997E-4</v>
      </c>
    </row>
    <row r="195" spans="2:15">
      <c r="B195" t="s">
        <v>1857</v>
      </c>
      <c r="C195" t="s">
        <v>1858</v>
      </c>
      <c r="D195" t="s">
        <v>1845</v>
      </c>
      <c r="E195" t="s">
        <v>1027</v>
      </c>
      <c r="F195" t="s">
        <v>1859</v>
      </c>
      <c r="G195" t="s">
        <v>1166</v>
      </c>
      <c r="H195" t="s">
        <v>106</v>
      </c>
      <c r="I195" s="77">
        <v>129.16</v>
      </c>
      <c r="J195" s="77">
        <v>543</v>
      </c>
      <c r="K195" s="77">
        <v>0</v>
      </c>
      <c r="L195" s="77">
        <v>2.5150009367999999</v>
      </c>
      <c r="M195" s="78">
        <v>0</v>
      </c>
      <c r="N195" s="78">
        <v>4.0000000000000002E-4</v>
      </c>
      <c r="O195" s="78">
        <v>1E-4</v>
      </c>
    </row>
    <row r="196" spans="2:15">
      <c r="B196" t="s">
        <v>1860</v>
      </c>
      <c r="C196" t="s">
        <v>1861</v>
      </c>
      <c r="D196" t="s">
        <v>1845</v>
      </c>
      <c r="E196" t="s">
        <v>1027</v>
      </c>
      <c r="F196" t="s">
        <v>1862</v>
      </c>
      <c r="G196" t="s">
        <v>1166</v>
      </c>
      <c r="H196" t="s">
        <v>106</v>
      </c>
      <c r="I196" s="77">
        <v>277.54000000000002</v>
      </c>
      <c r="J196" s="77">
        <v>675</v>
      </c>
      <c r="K196" s="77">
        <v>0</v>
      </c>
      <c r="L196" s="77">
        <v>6.7179944699999998</v>
      </c>
      <c r="M196" s="78">
        <v>0</v>
      </c>
      <c r="N196" s="78">
        <v>1E-3</v>
      </c>
      <c r="O196" s="78">
        <v>1E-4</v>
      </c>
    </row>
    <row r="197" spans="2:15">
      <c r="B197" t="s">
        <v>1863</v>
      </c>
      <c r="C197" t="s">
        <v>1864</v>
      </c>
      <c r="D197" t="s">
        <v>107</v>
      </c>
      <c r="E197" t="s">
        <v>1027</v>
      </c>
      <c r="F197" t="s">
        <v>1865</v>
      </c>
      <c r="G197" t="s">
        <v>1166</v>
      </c>
      <c r="H197" t="s">
        <v>120</v>
      </c>
      <c r="I197" s="77">
        <v>2326.0100000000002</v>
      </c>
      <c r="J197" s="77">
        <v>14</v>
      </c>
      <c r="K197" s="77">
        <v>0</v>
      </c>
      <c r="L197" s="77">
        <v>0.78202782209999999</v>
      </c>
      <c r="M197" s="78">
        <v>0</v>
      </c>
      <c r="N197" s="78">
        <v>1E-4</v>
      </c>
      <c r="O197" s="78">
        <v>0</v>
      </c>
    </row>
    <row r="198" spans="2:15">
      <c r="B198" t="s">
        <v>1866</v>
      </c>
      <c r="C198" t="s">
        <v>1867</v>
      </c>
      <c r="D198" t="s">
        <v>1825</v>
      </c>
      <c r="E198" t="s">
        <v>1027</v>
      </c>
      <c r="F198" t="s">
        <v>1868</v>
      </c>
      <c r="G198" t="s">
        <v>1166</v>
      </c>
      <c r="H198" t="s">
        <v>106</v>
      </c>
      <c r="I198" s="77">
        <v>34.81</v>
      </c>
      <c r="J198" s="77">
        <v>9605</v>
      </c>
      <c r="K198" s="77">
        <v>0</v>
      </c>
      <c r="L198" s="77">
        <v>11.989792792999999</v>
      </c>
      <c r="M198" s="78">
        <v>0</v>
      </c>
      <c r="N198" s="78">
        <v>1.8E-3</v>
      </c>
      <c r="O198" s="78">
        <v>2.9999999999999997E-4</v>
      </c>
    </row>
    <row r="199" spans="2:15">
      <c r="B199" t="s">
        <v>1869</v>
      </c>
      <c r="C199" t="s">
        <v>1870</v>
      </c>
      <c r="D199" t="s">
        <v>1825</v>
      </c>
      <c r="E199" t="s">
        <v>1027</v>
      </c>
      <c r="F199" t="s">
        <v>1871</v>
      </c>
      <c r="G199" t="s">
        <v>1166</v>
      </c>
      <c r="H199" t="s">
        <v>106</v>
      </c>
      <c r="I199" s="77">
        <v>26.44</v>
      </c>
      <c r="J199" s="77">
        <v>14219</v>
      </c>
      <c r="K199" s="77">
        <v>0</v>
      </c>
      <c r="L199" s="77">
        <v>13.481579909600001</v>
      </c>
      <c r="M199" s="78">
        <v>0</v>
      </c>
      <c r="N199" s="78">
        <v>2E-3</v>
      </c>
      <c r="O199" s="78">
        <v>2.9999999999999997E-4</v>
      </c>
    </row>
    <row r="200" spans="2:15">
      <c r="B200" t="s">
        <v>1872</v>
      </c>
      <c r="C200" t="s">
        <v>1873</v>
      </c>
      <c r="D200" t="s">
        <v>1825</v>
      </c>
      <c r="E200" t="s">
        <v>1027</v>
      </c>
      <c r="F200" t="s">
        <v>1874</v>
      </c>
      <c r="G200" t="s">
        <v>1166</v>
      </c>
      <c r="H200" t="s">
        <v>106</v>
      </c>
      <c r="I200" s="77">
        <v>36.56</v>
      </c>
      <c r="J200" s="77">
        <v>12763</v>
      </c>
      <c r="K200" s="77">
        <v>0</v>
      </c>
      <c r="L200" s="77">
        <v>16.732823940799999</v>
      </c>
      <c r="M200" s="78">
        <v>0</v>
      </c>
      <c r="N200" s="78">
        <v>2.5000000000000001E-3</v>
      </c>
      <c r="O200" s="78">
        <v>4.0000000000000002E-4</v>
      </c>
    </row>
    <row r="201" spans="2:15">
      <c r="B201" t="s">
        <v>1875</v>
      </c>
      <c r="C201" t="s">
        <v>1876</v>
      </c>
      <c r="D201" t="s">
        <v>1825</v>
      </c>
      <c r="E201" t="s">
        <v>1027</v>
      </c>
      <c r="F201" t="s">
        <v>1877</v>
      </c>
      <c r="G201" t="s">
        <v>1119</v>
      </c>
      <c r="H201" t="s">
        <v>106</v>
      </c>
      <c r="I201" s="77">
        <v>244.84</v>
      </c>
      <c r="J201" s="77">
        <v>330</v>
      </c>
      <c r="K201" s="77">
        <v>0</v>
      </c>
      <c r="L201" s="77">
        <v>2.8973875919999998</v>
      </c>
      <c r="M201" s="78">
        <v>0</v>
      </c>
      <c r="N201" s="78">
        <v>4.0000000000000002E-4</v>
      </c>
      <c r="O201" s="78">
        <v>1E-4</v>
      </c>
    </row>
    <row r="202" spans="2:15">
      <c r="B202" t="s">
        <v>1878</v>
      </c>
      <c r="C202" t="s">
        <v>1879</v>
      </c>
      <c r="D202" t="s">
        <v>1825</v>
      </c>
      <c r="E202" t="s">
        <v>1027</v>
      </c>
      <c r="F202" t="s">
        <v>1880</v>
      </c>
      <c r="G202" t="s">
        <v>1119</v>
      </c>
      <c r="H202" t="s">
        <v>106</v>
      </c>
      <c r="I202" s="77">
        <v>361.14</v>
      </c>
      <c r="J202" s="77">
        <v>328</v>
      </c>
      <c r="K202" s="77">
        <v>0</v>
      </c>
      <c r="L202" s="77">
        <v>4.2477575712000002</v>
      </c>
      <c r="M202" s="78">
        <v>0</v>
      </c>
      <c r="N202" s="78">
        <v>5.9999999999999995E-4</v>
      </c>
      <c r="O202" s="78">
        <v>1E-4</v>
      </c>
    </row>
    <row r="203" spans="2:15">
      <c r="B203" t="s">
        <v>1881</v>
      </c>
      <c r="C203" t="s">
        <v>1882</v>
      </c>
      <c r="D203" t="s">
        <v>1825</v>
      </c>
      <c r="E203" t="s">
        <v>1027</v>
      </c>
      <c r="F203" t="s">
        <v>1016</v>
      </c>
      <c r="G203" t="s">
        <v>1013</v>
      </c>
      <c r="H203" t="s">
        <v>106</v>
      </c>
      <c r="I203" s="77">
        <v>1.22</v>
      </c>
      <c r="J203" s="77">
        <v>17030</v>
      </c>
      <c r="K203" s="77">
        <v>0</v>
      </c>
      <c r="L203" s="77">
        <v>0.74504887600000003</v>
      </c>
      <c r="M203" s="78">
        <v>0</v>
      </c>
      <c r="N203" s="78">
        <v>1E-4</v>
      </c>
      <c r="O203" s="78">
        <v>0</v>
      </c>
    </row>
    <row r="204" spans="2:15">
      <c r="B204" t="s">
        <v>1883</v>
      </c>
      <c r="C204" t="s">
        <v>1884</v>
      </c>
      <c r="D204" t="s">
        <v>1825</v>
      </c>
      <c r="E204" t="s">
        <v>1027</v>
      </c>
      <c r="F204" t="s">
        <v>1407</v>
      </c>
      <c r="G204" t="s">
        <v>1408</v>
      </c>
      <c r="H204" t="s">
        <v>106</v>
      </c>
      <c r="I204" s="77">
        <v>98.08</v>
      </c>
      <c r="J204" s="77">
        <v>4236</v>
      </c>
      <c r="K204" s="77">
        <v>0</v>
      </c>
      <c r="L204" s="77">
        <v>14.8986423168</v>
      </c>
      <c r="M204" s="78">
        <v>0</v>
      </c>
      <c r="N204" s="78">
        <v>2.3E-3</v>
      </c>
      <c r="O204" s="78">
        <v>2.9999999999999997E-4</v>
      </c>
    </row>
    <row r="205" spans="2:15">
      <c r="B205" t="s">
        <v>1885</v>
      </c>
      <c r="C205" t="s">
        <v>1886</v>
      </c>
      <c r="D205" t="s">
        <v>1825</v>
      </c>
      <c r="E205" t="s">
        <v>1027</v>
      </c>
      <c r="F205" t="s">
        <v>1411</v>
      </c>
      <c r="G205" t="s">
        <v>1408</v>
      </c>
      <c r="H205" t="s">
        <v>106</v>
      </c>
      <c r="I205" s="77">
        <v>183.93</v>
      </c>
      <c r="J205" s="77">
        <v>10313</v>
      </c>
      <c r="K205" s="77">
        <v>0</v>
      </c>
      <c r="L205" s="77">
        <v>68.021761427399994</v>
      </c>
      <c r="M205" s="78">
        <v>0</v>
      </c>
      <c r="N205" s="78">
        <v>1.03E-2</v>
      </c>
      <c r="O205" s="78">
        <v>1.4E-3</v>
      </c>
    </row>
    <row r="206" spans="2:15">
      <c r="B206" t="s">
        <v>1887</v>
      </c>
      <c r="C206" t="s">
        <v>1888</v>
      </c>
      <c r="D206" t="s">
        <v>1845</v>
      </c>
      <c r="E206" t="s">
        <v>1027</v>
      </c>
      <c r="F206" t="s">
        <v>1044</v>
      </c>
      <c r="G206" t="s">
        <v>1045</v>
      </c>
      <c r="H206" t="s">
        <v>106</v>
      </c>
      <c r="I206" s="77">
        <v>4080.63</v>
      </c>
      <c r="J206" s="77">
        <v>882</v>
      </c>
      <c r="K206" s="77">
        <v>0</v>
      </c>
      <c r="L206" s="77">
        <v>129.06428756759999</v>
      </c>
      <c r="M206" s="78">
        <v>0</v>
      </c>
      <c r="N206" s="78">
        <v>1.95E-2</v>
      </c>
      <c r="O206" s="78">
        <v>2.7000000000000001E-3</v>
      </c>
    </row>
    <row r="207" spans="2:15">
      <c r="B207" t="s">
        <v>1889</v>
      </c>
      <c r="C207" t="s">
        <v>1890</v>
      </c>
      <c r="D207" t="s">
        <v>1825</v>
      </c>
      <c r="E207" t="s">
        <v>1027</v>
      </c>
      <c r="F207" t="s">
        <v>1439</v>
      </c>
      <c r="G207" t="s">
        <v>129</v>
      </c>
      <c r="H207" t="s">
        <v>106</v>
      </c>
      <c r="I207" s="77">
        <v>210</v>
      </c>
      <c r="J207" s="77">
        <v>22440</v>
      </c>
      <c r="K207" s="77">
        <v>0</v>
      </c>
      <c r="L207" s="77">
        <v>168.98666399999999</v>
      </c>
      <c r="M207" s="78">
        <v>0</v>
      </c>
      <c r="N207" s="78">
        <v>2.5499999999999998E-2</v>
      </c>
      <c r="O207" s="78">
        <v>3.5999999999999999E-3</v>
      </c>
    </row>
    <row r="208" spans="2:15">
      <c r="B208" t="s">
        <v>1891</v>
      </c>
      <c r="C208" t="s">
        <v>1892</v>
      </c>
      <c r="D208" t="s">
        <v>1825</v>
      </c>
      <c r="E208" t="s">
        <v>1027</v>
      </c>
      <c r="F208" t="s">
        <v>1893</v>
      </c>
      <c r="G208" t="s">
        <v>129</v>
      </c>
      <c r="H208" t="s">
        <v>106</v>
      </c>
      <c r="I208" s="77">
        <v>21.27</v>
      </c>
      <c r="J208" s="77">
        <v>2129</v>
      </c>
      <c r="K208" s="77">
        <v>0</v>
      </c>
      <c r="L208" s="77">
        <v>1.6238781438000001</v>
      </c>
      <c r="M208" s="78">
        <v>0</v>
      </c>
      <c r="N208" s="78">
        <v>2.0000000000000001E-4</v>
      </c>
      <c r="O208" s="78">
        <v>0</v>
      </c>
    </row>
    <row r="209" spans="2:15">
      <c r="B209" t="s">
        <v>1894</v>
      </c>
      <c r="C209" t="s">
        <v>1895</v>
      </c>
      <c r="D209" t="s">
        <v>1825</v>
      </c>
      <c r="E209" t="s">
        <v>1027</v>
      </c>
      <c r="F209" t="s">
        <v>1600</v>
      </c>
      <c r="G209" t="s">
        <v>129</v>
      </c>
      <c r="H209" t="s">
        <v>106</v>
      </c>
      <c r="I209" s="77">
        <v>335.62</v>
      </c>
      <c r="J209" s="77">
        <v>3836</v>
      </c>
      <c r="K209" s="77">
        <v>0</v>
      </c>
      <c r="L209" s="77">
        <v>46.167538155199999</v>
      </c>
      <c r="M209" s="78">
        <v>0</v>
      </c>
      <c r="N209" s="78">
        <v>7.0000000000000001E-3</v>
      </c>
      <c r="O209" s="78">
        <v>1E-3</v>
      </c>
    </row>
    <row r="210" spans="2:15">
      <c r="B210" s="79" t="s">
        <v>357</v>
      </c>
      <c r="E210" s="16"/>
      <c r="F210" s="16"/>
      <c r="G210" s="16"/>
      <c r="I210" s="81">
        <v>5308.78</v>
      </c>
      <c r="K210" s="81">
        <v>0.37502000000000002</v>
      </c>
      <c r="L210" s="81">
        <v>862.46637480484071</v>
      </c>
      <c r="N210" s="80">
        <v>0.1303</v>
      </c>
      <c r="O210" s="80">
        <v>1.83E-2</v>
      </c>
    </row>
    <row r="211" spans="2:15">
      <c r="B211" t="s">
        <v>1896</v>
      </c>
      <c r="C211" t="s">
        <v>1897</v>
      </c>
      <c r="D211" t="s">
        <v>1845</v>
      </c>
      <c r="E211" t="s">
        <v>1027</v>
      </c>
      <c r="F211" t="s">
        <v>1898</v>
      </c>
      <c r="G211" t="s">
        <v>1111</v>
      </c>
      <c r="H211" t="s">
        <v>106</v>
      </c>
      <c r="I211" s="77">
        <v>49.13</v>
      </c>
      <c r="J211" s="77">
        <v>13310</v>
      </c>
      <c r="K211" s="77">
        <v>0</v>
      </c>
      <c r="L211" s="77">
        <v>23.449581958</v>
      </c>
      <c r="M211" s="78">
        <v>0</v>
      </c>
      <c r="N211" s="78">
        <v>3.5000000000000001E-3</v>
      </c>
      <c r="O211" s="78">
        <v>5.0000000000000001E-4</v>
      </c>
    </row>
    <row r="212" spans="2:15">
      <c r="B212" t="s">
        <v>1899</v>
      </c>
      <c r="C212" t="s">
        <v>1900</v>
      </c>
      <c r="D212" t="s">
        <v>1845</v>
      </c>
      <c r="E212" t="s">
        <v>1027</v>
      </c>
      <c r="F212" t="s">
        <v>1901</v>
      </c>
      <c r="G212" t="s">
        <v>1111</v>
      </c>
      <c r="H212" t="s">
        <v>106</v>
      </c>
      <c r="I212" s="77">
        <v>58.36</v>
      </c>
      <c r="J212" s="77">
        <v>21104</v>
      </c>
      <c r="K212" s="77">
        <v>0</v>
      </c>
      <c r="L212" s="77">
        <v>44.166231718399999</v>
      </c>
      <c r="M212" s="78">
        <v>0</v>
      </c>
      <c r="N212" s="78">
        <v>6.7000000000000002E-3</v>
      </c>
      <c r="O212" s="78">
        <v>8.9999999999999998E-4</v>
      </c>
    </row>
    <row r="213" spans="2:15">
      <c r="B213" t="s">
        <v>1902</v>
      </c>
      <c r="C213" t="s">
        <v>1903</v>
      </c>
      <c r="D213" t="s">
        <v>1845</v>
      </c>
      <c r="E213" t="s">
        <v>1027</v>
      </c>
      <c r="F213" t="s">
        <v>1904</v>
      </c>
      <c r="G213" t="s">
        <v>1111</v>
      </c>
      <c r="H213" t="s">
        <v>106</v>
      </c>
      <c r="I213" s="77">
        <v>17.690000000000001</v>
      </c>
      <c r="J213" s="77">
        <v>40370</v>
      </c>
      <c r="K213" s="77">
        <v>7.9920000000000005E-2</v>
      </c>
      <c r="L213" s="77">
        <v>25.689170458</v>
      </c>
      <c r="M213" s="78">
        <v>0</v>
      </c>
      <c r="N213" s="78">
        <v>3.8999999999999998E-3</v>
      </c>
      <c r="O213" s="78">
        <v>5.0000000000000001E-4</v>
      </c>
    </row>
    <row r="214" spans="2:15">
      <c r="B214" t="s">
        <v>1905</v>
      </c>
      <c r="C214" t="s">
        <v>1906</v>
      </c>
      <c r="D214" t="s">
        <v>123</v>
      </c>
      <c r="E214" t="s">
        <v>1027</v>
      </c>
      <c r="F214" t="s">
        <v>1907</v>
      </c>
      <c r="G214" t="s">
        <v>1111</v>
      </c>
      <c r="H214" t="s">
        <v>110</v>
      </c>
      <c r="I214" s="77">
        <v>59.94</v>
      </c>
      <c r="J214" s="77">
        <v>9964</v>
      </c>
      <c r="K214" s="77">
        <v>0</v>
      </c>
      <c r="L214" s="77">
        <v>23.26974903792</v>
      </c>
      <c r="M214" s="78">
        <v>0</v>
      </c>
      <c r="N214" s="78">
        <v>3.5000000000000001E-3</v>
      </c>
      <c r="O214" s="78">
        <v>5.0000000000000001E-4</v>
      </c>
    </row>
    <row r="215" spans="2:15">
      <c r="B215" t="s">
        <v>1908</v>
      </c>
      <c r="C215" t="s">
        <v>1909</v>
      </c>
      <c r="D215" t="s">
        <v>1825</v>
      </c>
      <c r="E215" t="s">
        <v>1027</v>
      </c>
      <c r="F215" t="s">
        <v>1910</v>
      </c>
      <c r="G215" t="s">
        <v>1111</v>
      </c>
      <c r="H215" t="s">
        <v>106</v>
      </c>
      <c r="I215" s="77">
        <v>55.02</v>
      </c>
      <c r="J215" s="77">
        <v>8559</v>
      </c>
      <c r="K215" s="77">
        <v>0</v>
      </c>
      <c r="L215" s="77">
        <v>16.887054214799999</v>
      </c>
      <c r="M215" s="78">
        <v>0</v>
      </c>
      <c r="N215" s="78">
        <v>2.5999999999999999E-3</v>
      </c>
      <c r="O215" s="78">
        <v>4.0000000000000002E-4</v>
      </c>
    </row>
    <row r="216" spans="2:15">
      <c r="B216" t="s">
        <v>1911</v>
      </c>
      <c r="C216" t="s">
        <v>1912</v>
      </c>
      <c r="D216" t="s">
        <v>1825</v>
      </c>
      <c r="E216" t="s">
        <v>1027</v>
      </c>
      <c r="F216" t="s">
        <v>1913</v>
      </c>
      <c r="G216" t="s">
        <v>1111</v>
      </c>
      <c r="H216" t="s">
        <v>106</v>
      </c>
      <c r="I216" s="77">
        <v>229.06</v>
      </c>
      <c r="J216" s="77">
        <v>1230</v>
      </c>
      <c r="K216" s="77">
        <v>0</v>
      </c>
      <c r="L216" s="77">
        <v>10.103332668</v>
      </c>
      <c r="M216" s="78">
        <v>0</v>
      </c>
      <c r="N216" s="78">
        <v>1.5E-3</v>
      </c>
      <c r="O216" s="78">
        <v>2.0000000000000001E-4</v>
      </c>
    </row>
    <row r="217" spans="2:15">
      <c r="B217" t="s">
        <v>1914</v>
      </c>
      <c r="C217" t="s">
        <v>1915</v>
      </c>
      <c r="D217" t="s">
        <v>1825</v>
      </c>
      <c r="E217" t="s">
        <v>1027</v>
      </c>
      <c r="F217" t="s">
        <v>1916</v>
      </c>
      <c r="G217" t="s">
        <v>1111</v>
      </c>
      <c r="H217" t="s">
        <v>106</v>
      </c>
      <c r="I217" s="77">
        <v>70.75</v>
      </c>
      <c r="J217" s="77">
        <v>9737</v>
      </c>
      <c r="K217" s="77">
        <v>0</v>
      </c>
      <c r="L217" s="77">
        <v>24.703694015</v>
      </c>
      <c r="M217" s="78">
        <v>0</v>
      </c>
      <c r="N217" s="78">
        <v>3.7000000000000002E-3</v>
      </c>
      <c r="O217" s="78">
        <v>5.0000000000000001E-4</v>
      </c>
    </row>
    <row r="218" spans="2:15">
      <c r="B218" t="s">
        <v>1917</v>
      </c>
      <c r="C218" t="s">
        <v>1918</v>
      </c>
      <c r="D218" t="s">
        <v>123</v>
      </c>
      <c r="E218" t="s">
        <v>1027</v>
      </c>
      <c r="F218" t="s">
        <v>1919</v>
      </c>
      <c r="G218" t="s">
        <v>1111</v>
      </c>
      <c r="H218" t="s">
        <v>110</v>
      </c>
      <c r="I218" s="77">
        <v>74.48</v>
      </c>
      <c r="J218" s="77">
        <v>15310</v>
      </c>
      <c r="K218" s="77">
        <v>0</v>
      </c>
      <c r="L218" s="77">
        <v>44.427932225600003</v>
      </c>
      <c r="M218" s="78">
        <v>0</v>
      </c>
      <c r="N218" s="78">
        <v>6.7000000000000002E-3</v>
      </c>
      <c r="O218" s="78">
        <v>8.9999999999999998E-4</v>
      </c>
    </row>
    <row r="219" spans="2:15">
      <c r="B219" t="s">
        <v>1920</v>
      </c>
      <c r="C219" t="s">
        <v>1921</v>
      </c>
      <c r="D219" t="s">
        <v>123</v>
      </c>
      <c r="E219" t="s">
        <v>1027</v>
      </c>
      <c r="F219" t="s">
        <v>1922</v>
      </c>
      <c r="G219" t="s">
        <v>1111</v>
      </c>
      <c r="H219" t="s">
        <v>110</v>
      </c>
      <c r="I219" s="77">
        <v>61.9</v>
      </c>
      <c r="J219" s="77">
        <v>14822</v>
      </c>
      <c r="K219" s="77">
        <v>0</v>
      </c>
      <c r="L219" s="77">
        <v>35.7469258916</v>
      </c>
      <c r="M219" s="78">
        <v>0</v>
      </c>
      <c r="N219" s="78">
        <v>5.4000000000000003E-3</v>
      </c>
      <c r="O219" s="78">
        <v>8.0000000000000004E-4</v>
      </c>
    </row>
    <row r="220" spans="2:15">
      <c r="B220" t="s">
        <v>1923</v>
      </c>
      <c r="C220" t="s">
        <v>1924</v>
      </c>
      <c r="D220" t="s">
        <v>123</v>
      </c>
      <c r="E220" t="s">
        <v>1027</v>
      </c>
      <c r="F220" t="s">
        <v>1925</v>
      </c>
      <c r="G220" t="s">
        <v>1111</v>
      </c>
      <c r="H220" t="s">
        <v>110</v>
      </c>
      <c r="I220" s="77">
        <v>131.66</v>
      </c>
      <c r="J220" s="77">
        <v>10542</v>
      </c>
      <c r="K220" s="77">
        <v>0</v>
      </c>
      <c r="L220" s="77">
        <v>54.077686610640001</v>
      </c>
      <c r="M220" s="78">
        <v>0</v>
      </c>
      <c r="N220" s="78">
        <v>8.2000000000000007E-3</v>
      </c>
      <c r="O220" s="78">
        <v>1.1000000000000001E-3</v>
      </c>
    </row>
    <row r="221" spans="2:15">
      <c r="B221" t="s">
        <v>1926</v>
      </c>
      <c r="C221" t="s">
        <v>1927</v>
      </c>
      <c r="D221" t="s">
        <v>1845</v>
      </c>
      <c r="E221" t="s">
        <v>1027</v>
      </c>
      <c r="F221" t="s">
        <v>1928</v>
      </c>
      <c r="G221" t="s">
        <v>1067</v>
      </c>
      <c r="H221" t="s">
        <v>106</v>
      </c>
      <c r="I221" s="77">
        <v>107.92</v>
      </c>
      <c r="J221" s="77">
        <v>8611</v>
      </c>
      <c r="K221" s="77">
        <v>0</v>
      </c>
      <c r="L221" s="77">
        <v>33.324666443200002</v>
      </c>
      <c r="M221" s="78">
        <v>0</v>
      </c>
      <c r="N221" s="78">
        <v>5.0000000000000001E-3</v>
      </c>
      <c r="O221" s="78">
        <v>6.9999999999999999E-4</v>
      </c>
    </row>
    <row r="222" spans="2:15">
      <c r="B222" t="s">
        <v>1929</v>
      </c>
      <c r="C222" t="s">
        <v>1930</v>
      </c>
      <c r="D222" t="s">
        <v>1825</v>
      </c>
      <c r="E222" t="s">
        <v>1027</v>
      </c>
      <c r="F222" t="s">
        <v>1931</v>
      </c>
      <c r="G222" t="s">
        <v>1067</v>
      </c>
      <c r="H222" t="s">
        <v>110</v>
      </c>
      <c r="I222" s="77">
        <v>48.93</v>
      </c>
      <c r="J222" s="77">
        <v>13696</v>
      </c>
      <c r="K222" s="77">
        <v>0</v>
      </c>
      <c r="L222" s="77">
        <v>26.11020039936</v>
      </c>
      <c r="M222" s="78">
        <v>0</v>
      </c>
      <c r="N222" s="78">
        <v>3.8999999999999998E-3</v>
      </c>
      <c r="O222" s="78">
        <v>5.9999999999999995E-4</v>
      </c>
    </row>
    <row r="223" spans="2:15">
      <c r="B223" t="s">
        <v>1932</v>
      </c>
      <c r="C223" t="s">
        <v>1933</v>
      </c>
      <c r="D223" t="s">
        <v>1825</v>
      </c>
      <c r="E223" t="s">
        <v>1027</v>
      </c>
      <c r="F223" t="s">
        <v>1934</v>
      </c>
      <c r="G223" t="s">
        <v>1067</v>
      </c>
      <c r="H223" t="s">
        <v>110</v>
      </c>
      <c r="I223" s="77">
        <v>70.459999999999994</v>
      </c>
      <c r="J223" s="77">
        <v>13650</v>
      </c>
      <c r="K223" s="77">
        <v>0</v>
      </c>
      <c r="L223" s="77">
        <v>37.472833397999999</v>
      </c>
      <c r="M223" s="78">
        <v>0</v>
      </c>
      <c r="N223" s="78">
        <v>5.7000000000000002E-3</v>
      </c>
      <c r="O223" s="78">
        <v>8.0000000000000004E-4</v>
      </c>
    </row>
    <row r="224" spans="2:15">
      <c r="B224" t="s">
        <v>1935</v>
      </c>
      <c r="C224" t="s">
        <v>1936</v>
      </c>
      <c r="D224" t="s">
        <v>1937</v>
      </c>
      <c r="E224" t="s">
        <v>1027</v>
      </c>
      <c r="F224" t="s">
        <v>1399</v>
      </c>
      <c r="G224" t="s">
        <v>1223</v>
      </c>
      <c r="H224" t="s">
        <v>113</v>
      </c>
      <c r="I224" s="77">
        <v>694.01</v>
      </c>
      <c r="J224" s="77">
        <v>1312</v>
      </c>
      <c r="K224" s="77">
        <v>0</v>
      </c>
      <c r="L224" s="77">
        <v>40.302371053439998</v>
      </c>
      <c r="M224" s="78">
        <v>0</v>
      </c>
      <c r="N224" s="78">
        <v>6.1000000000000004E-3</v>
      </c>
      <c r="O224" s="78">
        <v>8.9999999999999998E-4</v>
      </c>
    </row>
    <row r="225" spans="2:15">
      <c r="B225" t="s">
        <v>1938</v>
      </c>
      <c r="C225" t="s">
        <v>1939</v>
      </c>
      <c r="D225" t="s">
        <v>1845</v>
      </c>
      <c r="E225" t="s">
        <v>1027</v>
      </c>
      <c r="F225" t="s">
        <v>1940</v>
      </c>
      <c r="G225" t="s">
        <v>1941</v>
      </c>
      <c r="H225" t="s">
        <v>106</v>
      </c>
      <c r="I225" s="77">
        <v>27.35</v>
      </c>
      <c r="J225" s="77">
        <v>24672</v>
      </c>
      <c r="K225" s="77">
        <v>0</v>
      </c>
      <c r="L225" s="77">
        <v>24.197582111999999</v>
      </c>
      <c r="M225" s="78">
        <v>0</v>
      </c>
      <c r="N225" s="78">
        <v>3.7000000000000002E-3</v>
      </c>
      <c r="O225" s="78">
        <v>5.0000000000000001E-4</v>
      </c>
    </row>
    <row r="226" spans="2:15">
      <c r="B226" t="s">
        <v>1942</v>
      </c>
      <c r="C226" t="s">
        <v>1943</v>
      </c>
      <c r="D226" t="s">
        <v>1825</v>
      </c>
      <c r="E226" t="s">
        <v>1027</v>
      </c>
      <c r="F226" t="s">
        <v>1944</v>
      </c>
      <c r="G226" t="s">
        <v>1832</v>
      </c>
      <c r="H226" t="s">
        <v>106</v>
      </c>
      <c r="I226" s="77">
        <v>349.78</v>
      </c>
      <c r="J226" s="77">
        <v>70.09</v>
      </c>
      <c r="K226" s="77">
        <v>0</v>
      </c>
      <c r="L226" s="77">
        <v>0.87914663597200005</v>
      </c>
      <c r="M226" s="78">
        <v>0</v>
      </c>
      <c r="N226" s="78">
        <v>1E-4</v>
      </c>
      <c r="O226" s="78">
        <v>0</v>
      </c>
    </row>
    <row r="227" spans="2:15">
      <c r="B227" t="s">
        <v>1945</v>
      </c>
      <c r="C227" t="s">
        <v>1946</v>
      </c>
      <c r="D227" t="s">
        <v>1845</v>
      </c>
      <c r="E227" t="s">
        <v>1027</v>
      </c>
      <c r="F227" t="s">
        <v>1947</v>
      </c>
      <c r="G227" t="s">
        <v>1276</v>
      </c>
      <c r="H227" t="s">
        <v>106</v>
      </c>
      <c r="I227" s="77">
        <v>20.99</v>
      </c>
      <c r="J227" s="77">
        <v>7268</v>
      </c>
      <c r="K227" s="77">
        <v>4.0210000000000003E-2</v>
      </c>
      <c r="L227" s="77">
        <v>5.5108437751999997</v>
      </c>
      <c r="M227" s="78">
        <v>0</v>
      </c>
      <c r="N227" s="78">
        <v>8.0000000000000004E-4</v>
      </c>
      <c r="O227" s="78">
        <v>1E-4</v>
      </c>
    </row>
    <row r="228" spans="2:15">
      <c r="B228" t="s">
        <v>1948</v>
      </c>
      <c r="C228" t="s">
        <v>1949</v>
      </c>
      <c r="D228" t="s">
        <v>1825</v>
      </c>
      <c r="E228" t="s">
        <v>1027</v>
      </c>
      <c r="F228" t="s">
        <v>1950</v>
      </c>
      <c r="G228" t="s">
        <v>1239</v>
      </c>
      <c r="H228" t="s">
        <v>106</v>
      </c>
      <c r="I228" s="77">
        <v>59.32</v>
      </c>
      <c r="J228" s="77">
        <v>10132</v>
      </c>
      <c r="K228" s="77">
        <v>0</v>
      </c>
      <c r="L228" s="77">
        <v>21.552944406400002</v>
      </c>
      <c r="M228" s="78">
        <v>0</v>
      </c>
      <c r="N228" s="78">
        <v>3.3E-3</v>
      </c>
      <c r="O228" s="78">
        <v>5.0000000000000001E-4</v>
      </c>
    </row>
    <row r="229" spans="2:15">
      <c r="B229" t="s">
        <v>1951</v>
      </c>
      <c r="C229" t="s">
        <v>1952</v>
      </c>
      <c r="D229" t="s">
        <v>1825</v>
      </c>
      <c r="E229" t="s">
        <v>1027</v>
      </c>
      <c r="F229" t="s">
        <v>1953</v>
      </c>
      <c r="G229" t="s">
        <v>1239</v>
      </c>
      <c r="H229" t="s">
        <v>106</v>
      </c>
      <c r="I229" s="77">
        <v>221.81</v>
      </c>
      <c r="J229" s="77">
        <v>505.62599999999998</v>
      </c>
      <c r="K229" s="77">
        <v>0</v>
      </c>
      <c r="L229" s="77">
        <v>1.1215290306000001</v>
      </c>
      <c r="M229" s="78">
        <v>0</v>
      </c>
      <c r="N229" s="78">
        <v>2.0000000000000001E-4</v>
      </c>
      <c r="O229" s="78">
        <v>0</v>
      </c>
    </row>
    <row r="230" spans="2:15">
      <c r="B230" t="s">
        <v>1954</v>
      </c>
      <c r="C230" t="s">
        <v>1955</v>
      </c>
      <c r="D230" t="s">
        <v>1825</v>
      </c>
      <c r="E230" t="s">
        <v>1027</v>
      </c>
      <c r="F230" t="s">
        <v>1956</v>
      </c>
      <c r="G230" t="s">
        <v>1239</v>
      </c>
      <c r="H230" t="s">
        <v>106</v>
      </c>
      <c r="I230" s="77">
        <v>62.88</v>
      </c>
      <c r="J230" s="77">
        <v>20784</v>
      </c>
      <c r="K230" s="77">
        <v>0</v>
      </c>
      <c r="L230" s="77">
        <v>46.865359411199996</v>
      </c>
      <c r="M230" s="78">
        <v>0</v>
      </c>
      <c r="N230" s="78">
        <v>7.1000000000000004E-3</v>
      </c>
      <c r="O230" s="78">
        <v>1E-3</v>
      </c>
    </row>
    <row r="231" spans="2:15">
      <c r="B231" t="s">
        <v>1957</v>
      </c>
      <c r="C231" t="s">
        <v>1958</v>
      </c>
      <c r="D231" t="s">
        <v>1825</v>
      </c>
      <c r="E231" t="s">
        <v>1027</v>
      </c>
      <c r="F231" t="s">
        <v>1959</v>
      </c>
      <c r="G231" t="s">
        <v>1071</v>
      </c>
      <c r="H231" t="s">
        <v>106</v>
      </c>
      <c r="I231" s="77">
        <v>209.87</v>
      </c>
      <c r="J231" s="77">
        <v>1025</v>
      </c>
      <c r="K231" s="77">
        <v>0</v>
      </c>
      <c r="L231" s="77">
        <v>7.714086655</v>
      </c>
      <c r="M231" s="78">
        <v>0</v>
      </c>
      <c r="N231" s="78">
        <v>1.1999999999999999E-3</v>
      </c>
      <c r="O231" s="78">
        <v>2.0000000000000001E-4</v>
      </c>
    </row>
    <row r="232" spans="2:15">
      <c r="B232" t="s">
        <v>1960</v>
      </c>
      <c r="C232" t="s">
        <v>1961</v>
      </c>
      <c r="D232" t="s">
        <v>1845</v>
      </c>
      <c r="E232" t="s">
        <v>1027</v>
      </c>
      <c r="F232" t="s">
        <v>1962</v>
      </c>
      <c r="G232" t="s">
        <v>1210</v>
      </c>
      <c r="H232" t="s">
        <v>106</v>
      </c>
      <c r="I232" s="77">
        <v>167.04</v>
      </c>
      <c r="J232" s="77">
        <v>4038</v>
      </c>
      <c r="K232" s="77">
        <v>0</v>
      </c>
      <c r="L232" s="77">
        <v>24.187839667199999</v>
      </c>
      <c r="M232" s="78">
        <v>0</v>
      </c>
      <c r="N232" s="78">
        <v>3.7000000000000002E-3</v>
      </c>
      <c r="O232" s="78">
        <v>5.0000000000000001E-4</v>
      </c>
    </row>
    <row r="233" spans="2:15">
      <c r="B233" t="s">
        <v>1963</v>
      </c>
      <c r="C233" t="s">
        <v>1964</v>
      </c>
      <c r="D233" t="s">
        <v>1965</v>
      </c>
      <c r="E233" t="s">
        <v>1027</v>
      </c>
      <c r="F233" t="s">
        <v>1966</v>
      </c>
      <c r="G233" t="s">
        <v>1084</v>
      </c>
      <c r="H233" t="s">
        <v>110</v>
      </c>
      <c r="I233" s="77">
        <v>1329.15</v>
      </c>
      <c r="J233" s="77">
        <v>148.5</v>
      </c>
      <c r="K233" s="77">
        <v>0</v>
      </c>
      <c r="L233" s="77">
        <v>7.6902718315499996</v>
      </c>
      <c r="M233" s="78">
        <v>0</v>
      </c>
      <c r="N233" s="78">
        <v>1.1999999999999999E-3</v>
      </c>
      <c r="O233" s="78">
        <v>2.0000000000000001E-4</v>
      </c>
    </row>
    <row r="234" spans="2:15">
      <c r="B234" t="s">
        <v>1967</v>
      </c>
      <c r="C234" t="s">
        <v>1968</v>
      </c>
      <c r="D234" t="s">
        <v>1825</v>
      </c>
      <c r="E234" t="s">
        <v>1027</v>
      </c>
      <c r="F234" t="s">
        <v>1969</v>
      </c>
      <c r="G234" t="s">
        <v>1842</v>
      </c>
      <c r="H234" t="s">
        <v>106</v>
      </c>
      <c r="I234" s="77">
        <v>65.83</v>
      </c>
      <c r="J234" s="77">
        <v>10200</v>
      </c>
      <c r="K234" s="77">
        <v>0</v>
      </c>
      <c r="L234" s="77">
        <v>24.078770760000001</v>
      </c>
      <c r="M234" s="78">
        <v>0</v>
      </c>
      <c r="N234" s="78">
        <v>3.5999999999999999E-3</v>
      </c>
      <c r="O234" s="78">
        <v>5.0000000000000001E-4</v>
      </c>
    </row>
    <row r="235" spans="2:15">
      <c r="B235" t="s">
        <v>1970</v>
      </c>
      <c r="C235" t="s">
        <v>1971</v>
      </c>
      <c r="D235" t="s">
        <v>123</v>
      </c>
      <c r="E235" t="s">
        <v>1027</v>
      </c>
      <c r="F235" t="s">
        <v>1972</v>
      </c>
      <c r="G235" t="s">
        <v>1054</v>
      </c>
      <c r="H235" t="s">
        <v>110</v>
      </c>
      <c r="I235" s="77">
        <v>16.7</v>
      </c>
      <c r="J235" s="77">
        <v>62370</v>
      </c>
      <c r="K235" s="77">
        <v>0</v>
      </c>
      <c r="L235" s="77">
        <v>40.582000997999998</v>
      </c>
      <c r="M235" s="78">
        <v>0</v>
      </c>
      <c r="N235" s="78">
        <v>6.1000000000000004E-3</v>
      </c>
      <c r="O235" s="78">
        <v>8.9999999999999998E-4</v>
      </c>
    </row>
    <row r="236" spans="2:15">
      <c r="B236" t="s">
        <v>1973</v>
      </c>
      <c r="C236" t="s">
        <v>1974</v>
      </c>
      <c r="D236" t="s">
        <v>1845</v>
      </c>
      <c r="E236" t="s">
        <v>1027</v>
      </c>
      <c r="F236" t="s">
        <v>1975</v>
      </c>
      <c r="G236" t="s">
        <v>1054</v>
      </c>
      <c r="H236" t="s">
        <v>106</v>
      </c>
      <c r="I236" s="77">
        <v>73.69</v>
      </c>
      <c r="J236" s="77">
        <v>9291.875691000012</v>
      </c>
      <c r="K236" s="77">
        <v>0</v>
      </c>
      <c r="L236" s="77">
        <v>24.5539989433587</v>
      </c>
      <c r="M236" s="78">
        <v>0</v>
      </c>
      <c r="N236" s="78">
        <v>3.7000000000000002E-3</v>
      </c>
      <c r="O236" s="78">
        <v>5.0000000000000001E-4</v>
      </c>
    </row>
    <row r="237" spans="2:15">
      <c r="B237" t="s">
        <v>1976</v>
      </c>
      <c r="C237" t="s">
        <v>1977</v>
      </c>
      <c r="D237" t="s">
        <v>1825</v>
      </c>
      <c r="E237" t="s">
        <v>1027</v>
      </c>
      <c r="F237" t="s">
        <v>1978</v>
      </c>
      <c r="G237" t="s">
        <v>1166</v>
      </c>
      <c r="H237" t="s">
        <v>106</v>
      </c>
      <c r="I237" s="77">
        <v>22.98</v>
      </c>
      <c r="J237" s="77">
        <v>13172</v>
      </c>
      <c r="K237" s="77">
        <v>0</v>
      </c>
      <c r="L237" s="77">
        <v>10.8545552016</v>
      </c>
      <c r="M237" s="78">
        <v>0</v>
      </c>
      <c r="N237" s="78">
        <v>1.6000000000000001E-3</v>
      </c>
      <c r="O237" s="78">
        <v>2.0000000000000001E-4</v>
      </c>
    </row>
    <row r="238" spans="2:15">
      <c r="B238" t="s">
        <v>1979</v>
      </c>
      <c r="C238" t="s">
        <v>1980</v>
      </c>
      <c r="D238" t="s">
        <v>1825</v>
      </c>
      <c r="E238" t="s">
        <v>1027</v>
      </c>
      <c r="F238" t="s">
        <v>1981</v>
      </c>
      <c r="G238" t="s">
        <v>1166</v>
      </c>
      <c r="H238" t="s">
        <v>106</v>
      </c>
      <c r="I238" s="77">
        <v>40.270000000000003</v>
      </c>
      <c r="J238" s="77">
        <v>6581</v>
      </c>
      <c r="K238" s="77">
        <v>0</v>
      </c>
      <c r="L238" s="77">
        <v>9.5035049582000006</v>
      </c>
      <c r="M238" s="78">
        <v>0</v>
      </c>
      <c r="N238" s="78">
        <v>1.4E-3</v>
      </c>
      <c r="O238" s="78">
        <v>2.0000000000000001E-4</v>
      </c>
    </row>
    <row r="239" spans="2:15">
      <c r="B239" t="s">
        <v>1982</v>
      </c>
      <c r="C239" t="s">
        <v>1983</v>
      </c>
      <c r="D239" t="s">
        <v>1825</v>
      </c>
      <c r="E239" t="s">
        <v>1027</v>
      </c>
      <c r="F239" t="s">
        <v>1984</v>
      </c>
      <c r="G239" t="s">
        <v>1166</v>
      </c>
      <c r="H239" t="s">
        <v>106</v>
      </c>
      <c r="I239" s="77">
        <v>40.56</v>
      </c>
      <c r="J239" s="77">
        <v>19357</v>
      </c>
      <c r="K239" s="77">
        <v>0</v>
      </c>
      <c r="L239" s="77">
        <v>28.154400331200002</v>
      </c>
      <c r="M239" s="78">
        <v>0</v>
      </c>
      <c r="N239" s="78">
        <v>4.3E-3</v>
      </c>
      <c r="O239" s="78">
        <v>5.9999999999999995E-4</v>
      </c>
    </row>
    <row r="240" spans="2:15">
      <c r="B240" t="s">
        <v>1985</v>
      </c>
      <c r="C240" t="s">
        <v>1986</v>
      </c>
      <c r="D240" t="s">
        <v>1845</v>
      </c>
      <c r="E240" t="s">
        <v>1027</v>
      </c>
      <c r="F240" t="s">
        <v>1987</v>
      </c>
      <c r="G240" t="s">
        <v>1166</v>
      </c>
      <c r="H240" t="s">
        <v>106</v>
      </c>
      <c r="I240" s="77">
        <v>192.38</v>
      </c>
      <c r="J240" s="77">
        <v>1526</v>
      </c>
      <c r="K240" s="77">
        <v>0</v>
      </c>
      <c r="L240" s="77">
        <v>10.5274876168</v>
      </c>
      <c r="M240" s="78">
        <v>0</v>
      </c>
      <c r="N240" s="78">
        <v>1.6000000000000001E-3</v>
      </c>
      <c r="O240" s="78">
        <v>2.0000000000000001E-4</v>
      </c>
    </row>
    <row r="241" spans="2:15">
      <c r="B241" t="s">
        <v>1988</v>
      </c>
      <c r="C241" t="s">
        <v>1989</v>
      </c>
      <c r="D241" t="s">
        <v>1825</v>
      </c>
      <c r="E241" t="s">
        <v>1027</v>
      </c>
      <c r="F241" t="s">
        <v>1990</v>
      </c>
      <c r="G241" t="s">
        <v>1119</v>
      </c>
      <c r="H241" t="s">
        <v>106</v>
      </c>
      <c r="I241" s="77">
        <v>67.569999999999993</v>
      </c>
      <c r="J241" s="77">
        <v>16236</v>
      </c>
      <c r="K241" s="77">
        <v>0</v>
      </c>
      <c r="L241" s="77">
        <v>39.340805407200001</v>
      </c>
      <c r="M241" s="78">
        <v>0</v>
      </c>
      <c r="N241" s="78">
        <v>5.8999999999999999E-3</v>
      </c>
      <c r="O241" s="78">
        <v>8.0000000000000004E-4</v>
      </c>
    </row>
    <row r="242" spans="2:15">
      <c r="B242" t="s">
        <v>1991</v>
      </c>
      <c r="C242" t="s">
        <v>1992</v>
      </c>
      <c r="D242" t="s">
        <v>1825</v>
      </c>
      <c r="E242" t="s">
        <v>1027</v>
      </c>
      <c r="F242" t="s">
        <v>1993</v>
      </c>
      <c r="G242" t="s">
        <v>1119</v>
      </c>
      <c r="H242" t="s">
        <v>106</v>
      </c>
      <c r="I242" s="77">
        <v>15.33</v>
      </c>
      <c r="J242" s="77">
        <v>63375</v>
      </c>
      <c r="K242" s="77">
        <v>0.25489000000000001</v>
      </c>
      <c r="L242" s="77">
        <v>35.094269574999998</v>
      </c>
      <c r="M242" s="78">
        <v>0</v>
      </c>
      <c r="N242" s="78">
        <v>5.3E-3</v>
      </c>
      <c r="O242" s="78">
        <v>6.9999999999999999E-4</v>
      </c>
    </row>
    <row r="243" spans="2:15">
      <c r="B243" t="s">
        <v>1994</v>
      </c>
      <c r="C243" t="s">
        <v>1995</v>
      </c>
      <c r="D243" t="s">
        <v>1845</v>
      </c>
      <c r="E243" t="s">
        <v>1027</v>
      </c>
      <c r="F243" t="s">
        <v>1953</v>
      </c>
      <c r="G243" t="s">
        <v>1119</v>
      </c>
      <c r="H243" t="s">
        <v>106</v>
      </c>
      <c r="I243" s="77">
        <v>535.72</v>
      </c>
      <c r="J243" s="77">
        <v>247</v>
      </c>
      <c r="K243" s="77">
        <v>0</v>
      </c>
      <c r="L243" s="77">
        <v>4.7450970424000003</v>
      </c>
      <c r="M243" s="78">
        <v>0</v>
      </c>
      <c r="N243" s="78">
        <v>6.9999999999999999E-4</v>
      </c>
      <c r="O243" s="78">
        <v>1E-4</v>
      </c>
    </row>
    <row r="244" spans="2:15">
      <c r="B244" t="s">
        <v>1996</v>
      </c>
      <c r="C244" t="s">
        <v>1997</v>
      </c>
      <c r="D244" t="s">
        <v>1825</v>
      </c>
      <c r="E244" t="s">
        <v>1027</v>
      </c>
      <c r="F244" t="s">
        <v>1998</v>
      </c>
      <c r="G244" t="s">
        <v>1119</v>
      </c>
      <c r="H244" t="s">
        <v>106</v>
      </c>
      <c r="I244" s="77">
        <v>53.06</v>
      </c>
      <c r="J244" s="77">
        <v>12740</v>
      </c>
      <c r="K244" s="77">
        <v>0</v>
      </c>
      <c r="L244" s="77">
        <v>24.240800583999999</v>
      </c>
      <c r="M244" s="78">
        <v>0</v>
      </c>
      <c r="N244" s="78">
        <v>3.7000000000000002E-3</v>
      </c>
      <c r="O244" s="78">
        <v>5.0000000000000001E-4</v>
      </c>
    </row>
    <row r="245" spans="2:15">
      <c r="B245" t="s">
        <v>1999</v>
      </c>
      <c r="C245" t="s">
        <v>2000</v>
      </c>
      <c r="D245" t="s">
        <v>1937</v>
      </c>
      <c r="E245" t="s">
        <v>1027</v>
      </c>
      <c r="F245" t="s">
        <v>2001</v>
      </c>
      <c r="G245" t="s">
        <v>1119</v>
      </c>
      <c r="H245" t="s">
        <v>106</v>
      </c>
      <c r="I245" s="77">
        <v>7.19</v>
      </c>
      <c r="J245" s="77">
        <v>121550</v>
      </c>
      <c r="K245" s="77">
        <v>0</v>
      </c>
      <c r="L245" s="77">
        <v>31.339649770000001</v>
      </c>
      <c r="M245" s="78">
        <v>0</v>
      </c>
      <c r="N245" s="78">
        <v>4.7000000000000002E-3</v>
      </c>
      <c r="O245" s="78">
        <v>6.9999999999999999E-4</v>
      </c>
    </row>
    <row r="246" spans="2:15">
      <c r="B246" t="s">
        <v>230</v>
      </c>
      <c r="E246" s="16"/>
      <c r="F246" s="16"/>
      <c r="G246" s="16"/>
    </row>
    <row r="247" spans="2:15">
      <c r="B247" t="s">
        <v>350</v>
      </c>
      <c r="E247" s="16"/>
      <c r="F247" s="16"/>
      <c r="G247" s="16"/>
    </row>
    <row r="248" spans="2:15">
      <c r="B248" t="s">
        <v>351</v>
      </c>
      <c r="E248" s="16"/>
      <c r="F248" s="16"/>
      <c r="G248" s="16"/>
    </row>
    <row r="249" spans="2:15">
      <c r="B249" t="s">
        <v>352</v>
      </c>
      <c r="E249" s="16"/>
      <c r="F249" s="16"/>
      <c r="G249" s="16"/>
    </row>
    <row r="250" spans="2:15">
      <c r="B250" s="16" t="s">
        <v>353</v>
      </c>
      <c r="E250" s="16"/>
      <c r="F250" s="16"/>
      <c r="G250" s="16"/>
    </row>
    <row r="251" spans="2:15">
      <c r="B251" s="16"/>
      <c r="E251" s="16"/>
      <c r="F251" s="16"/>
      <c r="G251" s="16"/>
    </row>
    <row r="252" spans="2:15">
      <c r="B252" s="19"/>
      <c r="E252" s="16"/>
      <c r="F252" s="16"/>
      <c r="G252" s="16"/>
    </row>
    <row r="253" spans="2:15">
      <c r="E253" s="16"/>
      <c r="F253" s="16"/>
      <c r="G253" s="16"/>
    </row>
    <row r="254" spans="2:15">
      <c r="E254" s="16"/>
      <c r="F254" s="16"/>
      <c r="G254" s="16"/>
    </row>
    <row r="255" spans="2:15">
      <c r="E255" s="16"/>
      <c r="F255" s="16"/>
      <c r="G255" s="16"/>
    </row>
    <row r="256" spans="2:15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82">
        <v>45016</v>
      </c>
    </row>
    <row r="2" spans="2:63" s="1" customFormat="1">
      <c r="B2" s="2" t="s">
        <v>1</v>
      </c>
      <c r="C2" s="12" t="s">
        <v>3300</v>
      </c>
    </row>
    <row r="3" spans="2:63" s="1" customFormat="1">
      <c r="B3" s="2" t="s">
        <v>2</v>
      </c>
      <c r="C3" s="26" t="s">
        <v>3301</v>
      </c>
    </row>
    <row r="4" spans="2:63" s="1" customFormat="1">
      <c r="B4" s="2" t="s">
        <v>3</v>
      </c>
      <c r="C4" s="83">
        <v>1161</v>
      </c>
    </row>
    <row r="6" spans="2:63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BK6" s="19"/>
    </row>
    <row r="7" spans="2:63" ht="26.25" customHeight="1">
      <c r="B7" s="102" t="s">
        <v>194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4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268020.27</v>
      </c>
      <c r="I11" s="7"/>
      <c r="J11" s="75">
        <v>3.8080000000000003E-2</v>
      </c>
      <c r="K11" s="75">
        <v>7241.160683766806</v>
      </c>
      <c r="L11" s="7"/>
      <c r="M11" s="76">
        <v>1</v>
      </c>
      <c r="N11" s="76">
        <v>0.15379999999999999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201978.43</v>
      </c>
      <c r="J12" s="81">
        <v>0</v>
      </c>
      <c r="K12" s="81">
        <v>2190.6953764129998</v>
      </c>
      <c r="M12" s="80">
        <v>0.30249999999999999</v>
      </c>
      <c r="N12" s="80">
        <v>4.65E-2</v>
      </c>
    </row>
    <row r="13" spans="2:63">
      <c r="B13" s="79" t="s">
        <v>2002</v>
      </c>
      <c r="D13" s="16"/>
      <c r="E13" s="16"/>
      <c r="F13" s="16"/>
      <c r="G13" s="16"/>
      <c r="H13" s="81">
        <v>39111.78</v>
      </c>
      <c r="J13" s="81">
        <v>0</v>
      </c>
      <c r="K13" s="81">
        <v>1200.3010686</v>
      </c>
      <c r="M13" s="80">
        <v>0.1658</v>
      </c>
      <c r="N13" s="80">
        <v>2.5499999999999998E-2</v>
      </c>
    </row>
    <row r="14" spans="2:63">
      <c r="B14" t="s">
        <v>2003</v>
      </c>
      <c r="C14" t="s">
        <v>2004</v>
      </c>
      <c r="D14" t="s">
        <v>100</v>
      </c>
      <c r="E14" t="s">
        <v>2005</v>
      </c>
      <c r="F14" t="s">
        <v>2006</v>
      </c>
      <c r="G14" t="s">
        <v>102</v>
      </c>
      <c r="H14" s="77">
        <v>13053</v>
      </c>
      <c r="I14" s="77">
        <v>1616</v>
      </c>
      <c r="J14" s="77">
        <v>0</v>
      </c>
      <c r="K14" s="77">
        <v>210.93647999999999</v>
      </c>
      <c r="L14" s="78">
        <v>1E-4</v>
      </c>
      <c r="M14" s="78">
        <v>2.9100000000000001E-2</v>
      </c>
      <c r="N14" s="78">
        <v>4.4999999999999997E-3</v>
      </c>
    </row>
    <row r="15" spans="2:63">
      <c r="B15" t="s">
        <v>2007</v>
      </c>
      <c r="C15" t="s">
        <v>2008</v>
      </c>
      <c r="D15" t="s">
        <v>100</v>
      </c>
      <c r="E15" t="s">
        <v>2005</v>
      </c>
      <c r="F15" t="s">
        <v>2006</v>
      </c>
      <c r="G15" t="s">
        <v>102</v>
      </c>
      <c r="H15" s="77">
        <v>2993.87</v>
      </c>
      <c r="I15" s="77">
        <v>2939</v>
      </c>
      <c r="J15" s="77">
        <v>0</v>
      </c>
      <c r="K15" s="77">
        <v>87.9898393</v>
      </c>
      <c r="L15" s="78">
        <v>0</v>
      </c>
      <c r="M15" s="78">
        <v>1.2200000000000001E-2</v>
      </c>
      <c r="N15" s="78">
        <v>1.9E-3</v>
      </c>
    </row>
    <row r="16" spans="2:63">
      <c r="B16" t="s">
        <v>2009</v>
      </c>
      <c r="C16" t="s">
        <v>2010</v>
      </c>
      <c r="D16" t="s">
        <v>100</v>
      </c>
      <c r="E16" t="s">
        <v>2005</v>
      </c>
      <c r="F16" t="s">
        <v>2006</v>
      </c>
      <c r="G16" t="s">
        <v>102</v>
      </c>
      <c r="H16" s="77">
        <v>1776.51</v>
      </c>
      <c r="I16" s="77">
        <v>1701</v>
      </c>
      <c r="J16" s="77">
        <v>0</v>
      </c>
      <c r="K16" s="77">
        <v>30.218435100000001</v>
      </c>
      <c r="L16" s="78">
        <v>0</v>
      </c>
      <c r="M16" s="78">
        <v>4.1999999999999997E-3</v>
      </c>
      <c r="N16" s="78">
        <v>5.9999999999999995E-4</v>
      </c>
    </row>
    <row r="17" spans="2:14">
      <c r="B17" t="s">
        <v>2011</v>
      </c>
      <c r="C17" t="s">
        <v>2012</v>
      </c>
      <c r="D17" t="s">
        <v>100</v>
      </c>
      <c r="E17" t="s">
        <v>2013</v>
      </c>
      <c r="F17" t="s">
        <v>2006</v>
      </c>
      <c r="G17" t="s">
        <v>102</v>
      </c>
      <c r="H17" s="77">
        <v>7817</v>
      </c>
      <c r="I17" s="77">
        <v>1607</v>
      </c>
      <c r="J17" s="77">
        <v>0</v>
      </c>
      <c r="K17" s="77">
        <v>125.61919</v>
      </c>
      <c r="L17" s="78">
        <v>1E-4</v>
      </c>
      <c r="M17" s="78">
        <v>1.7299999999999999E-2</v>
      </c>
      <c r="N17" s="78">
        <v>2.7000000000000001E-3</v>
      </c>
    </row>
    <row r="18" spans="2:14">
      <c r="B18" t="s">
        <v>2014</v>
      </c>
      <c r="C18" t="s">
        <v>2015</v>
      </c>
      <c r="D18" t="s">
        <v>100</v>
      </c>
      <c r="E18" t="s">
        <v>2013</v>
      </c>
      <c r="F18" t="s">
        <v>2006</v>
      </c>
      <c r="G18" t="s">
        <v>102</v>
      </c>
      <c r="H18" s="77">
        <v>6000.23</v>
      </c>
      <c r="I18" s="77">
        <v>2899</v>
      </c>
      <c r="J18" s="77">
        <v>0</v>
      </c>
      <c r="K18" s="77">
        <v>173.94666770000001</v>
      </c>
      <c r="L18" s="78">
        <v>0</v>
      </c>
      <c r="M18" s="78">
        <v>2.4E-2</v>
      </c>
      <c r="N18" s="78">
        <v>3.7000000000000002E-3</v>
      </c>
    </row>
    <row r="19" spans="2:14">
      <c r="B19" t="s">
        <v>2016</v>
      </c>
      <c r="C19" t="s">
        <v>2017</v>
      </c>
      <c r="D19" t="s">
        <v>100</v>
      </c>
      <c r="E19" t="s">
        <v>2013</v>
      </c>
      <c r="F19" t="s">
        <v>2006</v>
      </c>
      <c r="G19" t="s">
        <v>102</v>
      </c>
      <c r="H19" s="77">
        <v>1783.68</v>
      </c>
      <c r="I19" s="77">
        <v>1700</v>
      </c>
      <c r="J19" s="77">
        <v>0</v>
      </c>
      <c r="K19" s="77">
        <v>30.322559999999999</v>
      </c>
      <c r="L19" s="78">
        <v>0</v>
      </c>
      <c r="M19" s="78">
        <v>4.1999999999999997E-3</v>
      </c>
      <c r="N19" s="78">
        <v>5.9999999999999995E-4</v>
      </c>
    </row>
    <row r="20" spans="2:14">
      <c r="B20" t="s">
        <v>2018</v>
      </c>
      <c r="C20" t="s">
        <v>2019</v>
      </c>
      <c r="D20" t="s">
        <v>100</v>
      </c>
      <c r="E20" t="s">
        <v>2013</v>
      </c>
      <c r="F20" t="s">
        <v>2006</v>
      </c>
      <c r="G20" t="s">
        <v>102</v>
      </c>
      <c r="H20" s="77">
        <v>1445.89</v>
      </c>
      <c r="I20" s="77">
        <v>1717</v>
      </c>
      <c r="J20" s="77">
        <v>0</v>
      </c>
      <c r="K20" s="77">
        <v>24.825931300000001</v>
      </c>
      <c r="L20" s="78">
        <v>0</v>
      </c>
      <c r="M20" s="78">
        <v>3.3999999999999998E-3</v>
      </c>
      <c r="N20" s="78">
        <v>5.0000000000000001E-4</v>
      </c>
    </row>
    <row r="21" spans="2:14">
      <c r="B21" t="s">
        <v>2020</v>
      </c>
      <c r="C21" t="s">
        <v>2021</v>
      </c>
      <c r="D21" t="s">
        <v>100</v>
      </c>
      <c r="E21" t="s">
        <v>2022</v>
      </c>
      <c r="F21" t="s">
        <v>2006</v>
      </c>
      <c r="G21" t="s">
        <v>102</v>
      </c>
      <c r="H21" s="77">
        <v>1378.93</v>
      </c>
      <c r="I21" s="77">
        <v>2914</v>
      </c>
      <c r="J21" s="77">
        <v>0</v>
      </c>
      <c r="K21" s="77">
        <v>40.182020199999997</v>
      </c>
      <c r="L21" s="78">
        <v>0</v>
      </c>
      <c r="M21" s="78">
        <v>5.4999999999999997E-3</v>
      </c>
      <c r="N21" s="78">
        <v>8.9999999999999998E-4</v>
      </c>
    </row>
    <row r="22" spans="2:14">
      <c r="B22" t="s">
        <v>2023</v>
      </c>
      <c r="C22" t="s">
        <v>2024</v>
      </c>
      <c r="D22" t="s">
        <v>100</v>
      </c>
      <c r="E22" t="s">
        <v>2025</v>
      </c>
      <c r="F22" t="s">
        <v>2006</v>
      </c>
      <c r="G22" t="s">
        <v>102</v>
      </c>
      <c r="H22" s="77">
        <v>201.88</v>
      </c>
      <c r="I22" s="77">
        <v>28460</v>
      </c>
      <c r="J22" s="77">
        <v>0</v>
      </c>
      <c r="K22" s="77">
        <v>57.455047999999998</v>
      </c>
      <c r="L22" s="78">
        <v>0</v>
      </c>
      <c r="M22" s="78">
        <v>7.9000000000000008E-3</v>
      </c>
      <c r="N22" s="78">
        <v>1.1999999999999999E-3</v>
      </c>
    </row>
    <row r="23" spans="2:14">
      <c r="B23" t="s">
        <v>2026</v>
      </c>
      <c r="C23" t="s">
        <v>2027</v>
      </c>
      <c r="D23" t="s">
        <v>100</v>
      </c>
      <c r="E23" t="s">
        <v>2025</v>
      </c>
      <c r="F23" t="s">
        <v>2006</v>
      </c>
      <c r="G23" t="s">
        <v>102</v>
      </c>
      <c r="H23" s="77">
        <v>202.61</v>
      </c>
      <c r="I23" s="77">
        <v>16970</v>
      </c>
      <c r="J23" s="77">
        <v>0</v>
      </c>
      <c r="K23" s="77">
        <v>34.382916999999999</v>
      </c>
      <c r="L23" s="78">
        <v>0</v>
      </c>
      <c r="M23" s="78">
        <v>4.7000000000000002E-3</v>
      </c>
      <c r="N23" s="78">
        <v>6.9999999999999999E-4</v>
      </c>
    </row>
    <row r="24" spans="2:14">
      <c r="B24" t="s">
        <v>2028</v>
      </c>
      <c r="C24" t="s">
        <v>2029</v>
      </c>
      <c r="D24" t="s">
        <v>100</v>
      </c>
      <c r="E24" t="s">
        <v>2025</v>
      </c>
      <c r="F24" t="s">
        <v>2006</v>
      </c>
      <c r="G24" t="s">
        <v>102</v>
      </c>
      <c r="H24" s="77">
        <v>155.18</v>
      </c>
      <c r="I24" s="77">
        <v>17100</v>
      </c>
      <c r="J24" s="77">
        <v>0</v>
      </c>
      <c r="K24" s="77">
        <v>26.535779999999999</v>
      </c>
      <c r="L24" s="78">
        <v>0</v>
      </c>
      <c r="M24" s="78">
        <v>3.7000000000000002E-3</v>
      </c>
      <c r="N24" s="78">
        <v>5.9999999999999995E-4</v>
      </c>
    </row>
    <row r="25" spans="2:14">
      <c r="B25" t="s">
        <v>2030</v>
      </c>
      <c r="C25" t="s">
        <v>2031</v>
      </c>
      <c r="D25" t="s">
        <v>100</v>
      </c>
      <c r="E25" t="s">
        <v>2025</v>
      </c>
      <c r="F25" t="s">
        <v>2006</v>
      </c>
      <c r="G25" t="s">
        <v>102</v>
      </c>
      <c r="H25" s="77">
        <v>2303</v>
      </c>
      <c r="I25" s="77">
        <v>15540</v>
      </c>
      <c r="J25" s="77">
        <v>0</v>
      </c>
      <c r="K25" s="77">
        <v>357.88619999999997</v>
      </c>
      <c r="L25" s="78">
        <v>2.9999999999999997E-4</v>
      </c>
      <c r="M25" s="78">
        <v>4.9399999999999999E-2</v>
      </c>
      <c r="N25" s="78">
        <v>7.6E-3</v>
      </c>
    </row>
    <row r="26" spans="2:14">
      <c r="B26" s="79" t="s">
        <v>2032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213</v>
      </c>
      <c r="C27" t="s">
        <v>213</v>
      </c>
      <c r="D27" s="16"/>
      <c r="E27" s="16"/>
      <c r="F27" t="s">
        <v>213</v>
      </c>
      <c r="G27" t="s">
        <v>213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2033</v>
      </c>
      <c r="D28" s="16"/>
      <c r="E28" s="16"/>
      <c r="F28" s="16"/>
      <c r="G28" s="16"/>
      <c r="H28" s="81">
        <v>162866.65</v>
      </c>
      <c r="J28" s="81">
        <v>0</v>
      </c>
      <c r="K28" s="81">
        <v>990.39430781299995</v>
      </c>
      <c r="M28" s="80">
        <v>0.1368</v>
      </c>
      <c r="N28" s="80">
        <v>2.1000000000000001E-2</v>
      </c>
    </row>
    <row r="29" spans="2:14">
      <c r="B29" t="s">
        <v>2034</v>
      </c>
      <c r="C29" t="s">
        <v>2035</v>
      </c>
      <c r="D29" t="s">
        <v>100</v>
      </c>
      <c r="E29" t="s">
        <v>2005</v>
      </c>
      <c r="F29" t="s">
        <v>2036</v>
      </c>
      <c r="G29" t="s">
        <v>102</v>
      </c>
      <c r="H29" s="77">
        <v>1360.1</v>
      </c>
      <c r="I29" s="77">
        <v>340.49</v>
      </c>
      <c r="J29" s="77">
        <v>0</v>
      </c>
      <c r="K29" s="77">
        <v>4.6310044899999996</v>
      </c>
      <c r="L29" s="78">
        <v>0</v>
      </c>
      <c r="M29" s="78">
        <v>5.9999999999999995E-4</v>
      </c>
      <c r="N29" s="78">
        <v>1E-4</v>
      </c>
    </row>
    <row r="30" spans="2:14">
      <c r="B30" t="s">
        <v>2037</v>
      </c>
      <c r="C30" t="s">
        <v>2038</v>
      </c>
      <c r="D30" t="s">
        <v>100</v>
      </c>
      <c r="E30" t="s">
        <v>2005</v>
      </c>
      <c r="F30" t="s">
        <v>2036</v>
      </c>
      <c r="G30" t="s">
        <v>102</v>
      </c>
      <c r="H30" s="77">
        <v>69756.240000000005</v>
      </c>
      <c r="I30" s="77">
        <v>336.91</v>
      </c>
      <c r="J30" s="77">
        <v>0</v>
      </c>
      <c r="K30" s="77">
        <v>235.01574818399999</v>
      </c>
      <c r="L30" s="78">
        <v>4.0000000000000002E-4</v>
      </c>
      <c r="M30" s="78">
        <v>3.2500000000000001E-2</v>
      </c>
      <c r="N30" s="78">
        <v>5.0000000000000001E-3</v>
      </c>
    </row>
    <row r="31" spans="2:14">
      <c r="B31" t="s">
        <v>2039</v>
      </c>
      <c r="C31" t="s">
        <v>2040</v>
      </c>
      <c r="D31" t="s">
        <v>100</v>
      </c>
      <c r="E31" t="s">
        <v>2013</v>
      </c>
      <c r="F31" t="s">
        <v>2036</v>
      </c>
      <c r="G31" t="s">
        <v>102</v>
      </c>
      <c r="H31" s="77">
        <v>13666.31</v>
      </c>
      <c r="I31" s="77">
        <v>3428.69</v>
      </c>
      <c r="J31" s="77">
        <v>0</v>
      </c>
      <c r="K31" s="77">
        <v>468.57540433899999</v>
      </c>
      <c r="L31" s="78">
        <v>1.6000000000000001E-3</v>
      </c>
      <c r="M31" s="78">
        <v>6.4699999999999994E-2</v>
      </c>
      <c r="N31" s="78">
        <v>0.01</v>
      </c>
    </row>
    <row r="32" spans="2:14">
      <c r="B32" t="s">
        <v>2041</v>
      </c>
      <c r="C32" t="s">
        <v>2042</v>
      </c>
      <c r="D32" t="s">
        <v>100</v>
      </c>
      <c r="E32" t="s">
        <v>2013</v>
      </c>
      <c r="F32" t="s">
        <v>2036</v>
      </c>
      <c r="G32" t="s">
        <v>102</v>
      </c>
      <c r="H32" s="77">
        <v>78084</v>
      </c>
      <c r="I32" s="77">
        <v>361.37</v>
      </c>
      <c r="J32" s="77">
        <v>0</v>
      </c>
      <c r="K32" s="77">
        <v>282.1721508</v>
      </c>
      <c r="L32" s="78">
        <v>2.9999999999999997E-4</v>
      </c>
      <c r="M32" s="78">
        <v>3.9E-2</v>
      </c>
      <c r="N32" s="78">
        <v>6.0000000000000001E-3</v>
      </c>
    </row>
    <row r="33" spans="2:14">
      <c r="B33" s="79" t="s">
        <v>2043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213</v>
      </c>
      <c r="C34" t="s">
        <v>213</v>
      </c>
      <c r="D34" s="16"/>
      <c r="E34" s="16"/>
      <c r="F34" t="s">
        <v>213</v>
      </c>
      <c r="G34" t="s">
        <v>213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1024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213</v>
      </c>
      <c r="C36" t="s">
        <v>213</v>
      </c>
      <c r="D36" s="16"/>
      <c r="E36" s="16"/>
      <c r="F36" t="s">
        <v>213</v>
      </c>
      <c r="G36" t="s">
        <v>213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2044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213</v>
      </c>
      <c r="C38" t="s">
        <v>213</v>
      </c>
      <c r="D38" s="16"/>
      <c r="E38" s="16"/>
      <c r="F38" t="s">
        <v>213</v>
      </c>
      <c r="G38" t="s">
        <v>213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228</v>
      </c>
      <c r="D39" s="16"/>
      <c r="E39" s="16"/>
      <c r="F39" s="16"/>
      <c r="G39" s="16"/>
      <c r="H39" s="81">
        <v>66041.84</v>
      </c>
      <c r="J39" s="81">
        <v>3.8080000000000003E-2</v>
      </c>
      <c r="K39" s="81">
        <v>5050.4653073538057</v>
      </c>
      <c r="M39" s="80">
        <v>0.69750000000000001</v>
      </c>
      <c r="N39" s="80">
        <v>0.10730000000000001</v>
      </c>
    </row>
    <row r="40" spans="2:14">
      <c r="B40" s="79" t="s">
        <v>2045</v>
      </c>
      <c r="D40" s="16"/>
      <c r="E40" s="16"/>
      <c r="F40" s="16"/>
      <c r="G40" s="16"/>
      <c r="H40" s="81">
        <v>65334.09</v>
      </c>
      <c r="J40" s="81">
        <v>3.8080000000000003E-2</v>
      </c>
      <c r="K40" s="81">
        <v>4911.4270710740057</v>
      </c>
      <c r="M40" s="80">
        <v>0.67830000000000001</v>
      </c>
      <c r="N40" s="80">
        <v>0.1043</v>
      </c>
    </row>
    <row r="41" spans="2:14">
      <c r="B41" t="s">
        <v>2046</v>
      </c>
      <c r="C41" t="s">
        <v>2047</v>
      </c>
      <c r="D41" t="s">
        <v>1825</v>
      </c>
      <c r="E41" t="s">
        <v>2048</v>
      </c>
      <c r="F41" t="s">
        <v>1067</v>
      </c>
      <c r="G41" t="s">
        <v>106</v>
      </c>
      <c r="H41" s="77">
        <v>336.39</v>
      </c>
      <c r="I41" s="77">
        <v>3160</v>
      </c>
      <c r="J41" s="77">
        <v>0</v>
      </c>
      <c r="K41" s="77">
        <v>38.118907464000003</v>
      </c>
      <c r="L41" s="78">
        <v>0</v>
      </c>
      <c r="M41" s="78">
        <v>5.3E-3</v>
      </c>
      <c r="N41" s="78">
        <v>8.0000000000000004E-4</v>
      </c>
    </row>
    <row r="42" spans="2:14">
      <c r="B42" t="s">
        <v>2049</v>
      </c>
      <c r="C42" t="s">
        <v>2050</v>
      </c>
      <c r="D42" t="s">
        <v>1825</v>
      </c>
      <c r="E42" t="s">
        <v>2048</v>
      </c>
      <c r="F42" t="s">
        <v>1067</v>
      </c>
      <c r="G42" t="s">
        <v>106</v>
      </c>
      <c r="H42" s="77">
        <v>425.65</v>
      </c>
      <c r="I42" s="77">
        <v>3863.5</v>
      </c>
      <c r="J42" s="77">
        <v>0</v>
      </c>
      <c r="K42" s="77">
        <v>58.971726071500001</v>
      </c>
      <c r="L42" s="78">
        <v>0</v>
      </c>
      <c r="M42" s="78">
        <v>8.0999999999999996E-3</v>
      </c>
      <c r="N42" s="78">
        <v>1.2999999999999999E-3</v>
      </c>
    </row>
    <row r="43" spans="2:14">
      <c r="B43" t="s">
        <v>2051</v>
      </c>
      <c r="C43" t="s">
        <v>2052</v>
      </c>
      <c r="D43" t="s">
        <v>1825</v>
      </c>
      <c r="E43" t="s">
        <v>2053</v>
      </c>
      <c r="F43" t="s">
        <v>1067</v>
      </c>
      <c r="G43" t="s">
        <v>106</v>
      </c>
      <c r="H43" s="77">
        <v>735.75</v>
      </c>
      <c r="I43" s="77">
        <v>5421.5</v>
      </c>
      <c r="J43" s="77">
        <v>0</v>
      </c>
      <c r="K43" s="77">
        <v>143.0408288925</v>
      </c>
      <c r="L43" s="78">
        <v>0</v>
      </c>
      <c r="M43" s="78">
        <v>1.9800000000000002E-2</v>
      </c>
      <c r="N43" s="78">
        <v>3.0000000000000001E-3</v>
      </c>
    </row>
    <row r="44" spans="2:14">
      <c r="B44" t="s">
        <v>2054</v>
      </c>
      <c r="C44" t="s">
        <v>2055</v>
      </c>
      <c r="D44" t="s">
        <v>2056</v>
      </c>
      <c r="E44" t="s">
        <v>2057</v>
      </c>
      <c r="F44" t="s">
        <v>1067</v>
      </c>
      <c r="G44" t="s">
        <v>106</v>
      </c>
      <c r="H44" s="77">
        <v>1375.6</v>
      </c>
      <c r="I44" s="77">
        <v>498.1</v>
      </c>
      <c r="J44" s="77">
        <v>0</v>
      </c>
      <c r="K44" s="77">
        <v>24.570782869599999</v>
      </c>
      <c r="L44" s="78">
        <v>0</v>
      </c>
      <c r="M44" s="78">
        <v>3.3999999999999998E-3</v>
      </c>
      <c r="N44" s="78">
        <v>5.0000000000000001E-4</v>
      </c>
    </row>
    <row r="45" spans="2:14">
      <c r="B45" t="s">
        <v>2058</v>
      </c>
      <c r="C45" t="s">
        <v>2059</v>
      </c>
      <c r="D45" t="s">
        <v>2060</v>
      </c>
      <c r="E45" t="s">
        <v>2061</v>
      </c>
      <c r="F45" t="s">
        <v>1067</v>
      </c>
      <c r="G45" t="s">
        <v>199</v>
      </c>
      <c r="H45" s="77">
        <v>9039.64</v>
      </c>
      <c r="I45" s="77">
        <v>19750</v>
      </c>
      <c r="J45" s="77">
        <v>0</v>
      </c>
      <c r="K45" s="77">
        <v>48.2253042468</v>
      </c>
      <c r="L45" s="78">
        <v>0</v>
      </c>
      <c r="M45" s="78">
        <v>6.7000000000000002E-3</v>
      </c>
      <c r="N45" s="78">
        <v>1E-3</v>
      </c>
    </row>
    <row r="46" spans="2:14">
      <c r="B46" t="s">
        <v>2062</v>
      </c>
      <c r="C46" t="s">
        <v>2063</v>
      </c>
      <c r="D46" t="s">
        <v>1937</v>
      </c>
      <c r="E46" t="s">
        <v>2064</v>
      </c>
      <c r="F46" t="s">
        <v>1067</v>
      </c>
      <c r="G46" t="s">
        <v>106</v>
      </c>
      <c r="H46" s="77">
        <v>550.24</v>
      </c>
      <c r="I46" s="77">
        <v>3010.75</v>
      </c>
      <c r="J46" s="77">
        <v>0</v>
      </c>
      <c r="K46" s="77">
        <v>59.406933968799997</v>
      </c>
      <c r="L46" s="78">
        <v>0</v>
      </c>
      <c r="M46" s="78">
        <v>8.2000000000000007E-3</v>
      </c>
      <c r="N46" s="78">
        <v>1.2999999999999999E-3</v>
      </c>
    </row>
    <row r="47" spans="2:14">
      <c r="B47" t="s">
        <v>2065</v>
      </c>
      <c r="C47" t="s">
        <v>2066</v>
      </c>
      <c r="D47" t="s">
        <v>1825</v>
      </c>
      <c r="E47" t="s">
        <v>2067</v>
      </c>
      <c r="F47" t="s">
        <v>1067</v>
      </c>
      <c r="G47" t="s">
        <v>110</v>
      </c>
      <c r="H47" s="77">
        <v>206.54</v>
      </c>
      <c r="I47" s="77">
        <v>19330</v>
      </c>
      <c r="J47" s="77">
        <v>0</v>
      </c>
      <c r="K47" s="77">
        <v>155.5525979084</v>
      </c>
      <c r="L47" s="78">
        <v>1E-4</v>
      </c>
      <c r="M47" s="78">
        <v>2.1499999999999998E-2</v>
      </c>
      <c r="N47" s="78">
        <v>3.3E-3</v>
      </c>
    </row>
    <row r="48" spans="2:14">
      <c r="B48" t="s">
        <v>2068</v>
      </c>
      <c r="C48" t="s">
        <v>2069</v>
      </c>
      <c r="D48" t="s">
        <v>123</v>
      </c>
      <c r="E48" t="s">
        <v>2070</v>
      </c>
      <c r="F48" t="s">
        <v>2006</v>
      </c>
      <c r="G48" t="s">
        <v>106</v>
      </c>
      <c r="H48" s="77">
        <v>1337.84</v>
      </c>
      <c r="I48" s="77">
        <v>6246.9</v>
      </c>
      <c r="J48" s="77">
        <v>0</v>
      </c>
      <c r="K48" s="77">
        <v>299.69466767855999</v>
      </c>
      <c r="L48" s="78">
        <v>0</v>
      </c>
      <c r="M48" s="78">
        <v>4.1399999999999999E-2</v>
      </c>
      <c r="N48" s="78">
        <v>6.4000000000000003E-3</v>
      </c>
    </row>
    <row r="49" spans="2:14">
      <c r="B49" t="s">
        <v>2071</v>
      </c>
      <c r="C49" t="s">
        <v>2072</v>
      </c>
      <c r="D49" t="s">
        <v>1845</v>
      </c>
      <c r="E49" t="s">
        <v>2048</v>
      </c>
      <c r="F49" t="s">
        <v>2006</v>
      </c>
      <c r="G49" t="s">
        <v>106</v>
      </c>
      <c r="H49" s="77">
        <v>186.65</v>
      </c>
      <c r="I49" s="77">
        <v>29731</v>
      </c>
      <c r="J49" s="77">
        <v>0</v>
      </c>
      <c r="K49" s="77">
        <v>198.99758063900001</v>
      </c>
      <c r="L49" s="78">
        <v>0</v>
      </c>
      <c r="M49" s="78">
        <v>2.75E-2</v>
      </c>
      <c r="N49" s="78">
        <v>4.1999999999999997E-3</v>
      </c>
    </row>
    <row r="50" spans="2:14">
      <c r="B50" t="s">
        <v>2073</v>
      </c>
      <c r="C50" t="s">
        <v>2074</v>
      </c>
      <c r="D50" t="s">
        <v>1937</v>
      </c>
      <c r="E50" t="s">
        <v>2048</v>
      </c>
      <c r="F50" t="s">
        <v>2006</v>
      </c>
      <c r="G50" t="s">
        <v>106</v>
      </c>
      <c r="H50" s="77">
        <v>10068.56</v>
      </c>
      <c r="I50" s="77">
        <v>725.85</v>
      </c>
      <c r="J50" s="77">
        <v>0</v>
      </c>
      <c r="K50" s="77">
        <v>262.07435693735999</v>
      </c>
      <c r="L50" s="78">
        <v>0</v>
      </c>
      <c r="M50" s="78">
        <v>3.6200000000000003E-2</v>
      </c>
      <c r="N50" s="78">
        <v>5.5999999999999999E-3</v>
      </c>
    </row>
    <row r="51" spans="2:14">
      <c r="B51" t="s">
        <v>2075</v>
      </c>
      <c r="C51" t="s">
        <v>2076</v>
      </c>
      <c r="D51" t="s">
        <v>1937</v>
      </c>
      <c r="E51" t="s">
        <v>2048</v>
      </c>
      <c r="F51" t="s">
        <v>2006</v>
      </c>
      <c r="G51" t="s">
        <v>106</v>
      </c>
      <c r="H51" s="77">
        <v>4760.95</v>
      </c>
      <c r="I51" s="77">
        <v>984</v>
      </c>
      <c r="J51" s="77">
        <v>0</v>
      </c>
      <c r="K51" s="77">
        <v>167.996024328</v>
      </c>
      <c r="L51" s="78">
        <v>0</v>
      </c>
      <c r="M51" s="78">
        <v>2.3199999999999998E-2</v>
      </c>
      <c r="N51" s="78">
        <v>3.5999999999999999E-3</v>
      </c>
    </row>
    <row r="52" spans="2:14">
      <c r="B52" t="s">
        <v>2077</v>
      </c>
      <c r="C52" t="s">
        <v>2078</v>
      </c>
      <c r="D52" t="s">
        <v>123</v>
      </c>
      <c r="E52" t="s">
        <v>2048</v>
      </c>
      <c r="F52" t="s">
        <v>2006</v>
      </c>
      <c r="G52" t="s">
        <v>201</v>
      </c>
      <c r="H52" s="77">
        <v>12168.79</v>
      </c>
      <c r="I52" s="77">
        <v>2122</v>
      </c>
      <c r="J52" s="77">
        <v>0</v>
      </c>
      <c r="K52" s="77">
        <v>117.95568343184</v>
      </c>
      <c r="L52" s="78">
        <v>0</v>
      </c>
      <c r="M52" s="78">
        <v>1.6299999999999999E-2</v>
      </c>
      <c r="N52" s="78">
        <v>2.5000000000000001E-3</v>
      </c>
    </row>
    <row r="53" spans="2:14">
      <c r="B53" t="s">
        <v>2079</v>
      </c>
      <c r="C53" t="s">
        <v>2080</v>
      </c>
      <c r="D53" t="s">
        <v>1845</v>
      </c>
      <c r="E53" t="s">
        <v>2048</v>
      </c>
      <c r="F53" t="s">
        <v>2006</v>
      </c>
      <c r="G53" t="s">
        <v>106</v>
      </c>
      <c r="H53" s="77">
        <v>202.55</v>
      </c>
      <c r="I53" s="77">
        <v>6838</v>
      </c>
      <c r="J53" s="77">
        <v>0</v>
      </c>
      <c r="K53" s="77">
        <v>49.667423233999997</v>
      </c>
      <c r="L53" s="78">
        <v>0</v>
      </c>
      <c r="M53" s="78">
        <v>6.8999999999999999E-3</v>
      </c>
      <c r="N53" s="78">
        <v>1.1000000000000001E-3</v>
      </c>
    </row>
    <row r="54" spans="2:14">
      <c r="B54" t="s">
        <v>2081</v>
      </c>
      <c r="C54" t="s">
        <v>2082</v>
      </c>
      <c r="D54" t="s">
        <v>1825</v>
      </c>
      <c r="E54" t="s">
        <v>2048</v>
      </c>
      <c r="F54" t="s">
        <v>2006</v>
      </c>
      <c r="G54" t="s">
        <v>106</v>
      </c>
      <c r="H54" s="77">
        <v>226.97</v>
      </c>
      <c r="I54" s="77">
        <v>5038</v>
      </c>
      <c r="J54" s="77">
        <v>0</v>
      </c>
      <c r="K54" s="77">
        <v>41.005008479600001</v>
      </c>
      <c r="L54" s="78">
        <v>0</v>
      </c>
      <c r="M54" s="78">
        <v>5.7000000000000002E-3</v>
      </c>
      <c r="N54" s="78">
        <v>8.9999999999999998E-4</v>
      </c>
    </row>
    <row r="55" spans="2:14">
      <c r="B55" t="s">
        <v>2083</v>
      </c>
      <c r="C55" t="s">
        <v>2084</v>
      </c>
      <c r="D55" t="s">
        <v>1937</v>
      </c>
      <c r="E55" t="s">
        <v>2048</v>
      </c>
      <c r="F55" t="s">
        <v>2006</v>
      </c>
      <c r="G55" t="s">
        <v>106</v>
      </c>
      <c r="H55" s="77">
        <v>3206.18</v>
      </c>
      <c r="I55" s="77">
        <v>482.8</v>
      </c>
      <c r="J55" s="77">
        <v>0</v>
      </c>
      <c r="K55" s="77">
        <v>55.50926122544</v>
      </c>
      <c r="L55" s="78">
        <v>0</v>
      </c>
      <c r="M55" s="78">
        <v>7.7000000000000002E-3</v>
      </c>
      <c r="N55" s="78">
        <v>1.1999999999999999E-3</v>
      </c>
    </row>
    <row r="56" spans="2:14">
      <c r="B56" t="s">
        <v>2085</v>
      </c>
      <c r="C56" t="s">
        <v>2086</v>
      </c>
      <c r="D56" t="s">
        <v>2087</v>
      </c>
      <c r="E56" t="s">
        <v>2048</v>
      </c>
      <c r="F56" t="s">
        <v>2006</v>
      </c>
      <c r="G56" t="s">
        <v>110</v>
      </c>
      <c r="H56" s="77">
        <v>2849.45</v>
      </c>
      <c r="I56" s="77">
        <v>638</v>
      </c>
      <c r="J56" s="77">
        <v>0</v>
      </c>
      <c r="K56" s="77">
        <v>70.830932834199999</v>
      </c>
      <c r="L56" s="78">
        <v>0</v>
      </c>
      <c r="M56" s="78">
        <v>9.7999999999999997E-3</v>
      </c>
      <c r="N56" s="78">
        <v>1.5E-3</v>
      </c>
    </row>
    <row r="57" spans="2:14">
      <c r="B57" t="s">
        <v>2088</v>
      </c>
      <c r="C57" t="s">
        <v>2089</v>
      </c>
      <c r="D57" t="s">
        <v>2087</v>
      </c>
      <c r="E57" t="s">
        <v>2048</v>
      </c>
      <c r="F57" t="s">
        <v>2006</v>
      </c>
      <c r="G57" t="s">
        <v>106</v>
      </c>
      <c r="H57" s="77">
        <v>1885.12</v>
      </c>
      <c r="I57" s="77">
        <v>649.07000000000005</v>
      </c>
      <c r="J57" s="77">
        <v>0</v>
      </c>
      <c r="K57" s="77">
        <v>43.877393705023998</v>
      </c>
      <c r="L57" s="78">
        <v>0</v>
      </c>
      <c r="M57" s="78">
        <v>6.1000000000000004E-3</v>
      </c>
      <c r="N57" s="78">
        <v>8.9999999999999998E-4</v>
      </c>
    </row>
    <row r="58" spans="2:14">
      <c r="B58" t="s">
        <v>2090</v>
      </c>
      <c r="C58" t="s">
        <v>2091</v>
      </c>
      <c r="D58" t="s">
        <v>1845</v>
      </c>
      <c r="E58" t="s">
        <v>2048</v>
      </c>
      <c r="F58" t="s">
        <v>2006</v>
      </c>
      <c r="G58" t="s">
        <v>106</v>
      </c>
      <c r="H58" s="77">
        <v>118.89</v>
      </c>
      <c r="I58" s="77">
        <v>11438</v>
      </c>
      <c r="J58" s="77">
        <v>0</v>
      </c>
      <c r="K58" s="77">
        <v>48.764716585199999</v>
      </c>
      <c r="L58" s="78">
        <v>0</v>
      </c>
      <c r="M58" s="78">
        <v>6.7000000000000002E-3</v>
      </c>
      <c r="N58" s="78">
        <v>1E-3</v>
      </c>
    </row>
    <row r="59" spans="2:14">
      <c r="B59" t="s">
        <v>2092</v>
      </c>
      <c r="C59" t="s">
        <v>2093</v>
      </c>
      <c r="D59" t="s">
        <v>123</v>
      </c>
      <c r="E59" t="s">
        <v>2048</v>
      </c>
      <c r="F59" t="s">
        <v>2006</v>
      </c>
      <c r="G59" t="s">
        <v>110</v>
      </c>
      <c r="H59" s="77">
        <v>4074.02</v>
      </c>
      <c r="I59" s="77">
        <v>2845.5</v>
      </c>
      <c r="J59" s="77">
        <v>0</v>
      </c>
      <c r="K59" s="77">
        <v>451.67181278141999</v>
      </c>
      <c r="L59" s="78">
        <v>0</v>
      </c>
      <c r="M59" s="78">
        <v>6.2399999999999997E-2</v>
      </c>
      <c r="N59" s="78">
        <v>9.5999999999999992E-3</v>
      </c>
    </row>
    <row r="60" spans="2:14">
      <c r="B60" t="s">
        <v>2094</v>
      </c>
      <c r="C60" t="s">
        <v>2095</v>
      </c>
      <c r="D60" t="s">
        <v>1845</v>
      </c>
      <c r="E60" t="s">
        <v>2096</v>
      </c>
      <c r="F60" t="s">
        <v>2006</v>
      </c>
      <c r="G60" t="s">
        <v>106</v>
      </c>
      <c r="H60" s="77">
        <v>822.82</v>
      </c>
      <c r="I60" s="77">
        <v>5688</v>
      </c>
      <c r="J60" s="77">
        <v>0</v>
      </c>
      <c r="K60" s="77">
        <v>167.8319777376</v>
      </c>
      <c r="L60" s="78">
        <v>0</v>
      </c>
      <c r="M60" s="78">
        <v>2.3199999999999998E-2</v>
      </c>
      <c r="N60" s="78">
        <v>3.5999999999999999E-3</v>
      </c>
    </row>
    <row r="61" spans="2:14">
      <c r="B61" t="s">
        <v>2097</v>
      </c>
      <c r="C61" t="s">
        <v>2098</v>
      </c>
      <c r="D61" t="s">
        <v>1845</v>
      </c>
      <c r="E61" t="s">
        <v>2099</v>
      </c>
      <c r="F61" t="s">
        <v>2006</v>
      </c>
      <c r="G61" t="s">
        <v>106</v>
      </c>
      <c r="H61" s="77">
        <v>615.99</v>
      </c>
      <c r="I61" s="77">
        <v>7411</v>
      </c>
      <c r="J61" s="77">
        <v>0</v>
      </c>
      <c r="K61" s="77">
        <v>163.7045537754</v>
      </c>
      <c r="L61" s="78">
        <v>0</v>
      </c>
      <c r="M61" s="78">
        <v>2.2599999999999999E-2</v>
      </c>
      <c r="N61" s="78">
        <v>3.5000000000000001E-3</v>
      </c>
    </row>
    <row r="62" spans="2:14">
      <c r="B62" t="s">
        <v>2100</v>
      </c>
      <c r="C62" t="s">
        <v>2101</v>
      </c>
      <c r="D62" t="s">
        <v>1825</v>
      </c>
      <c r="E62" t="s">
        <v>2102</v>
      </c>
      <c r="F62" t="s">
        <v>2006</v>
      </c>
      <c r="G62" t="s">
        <v>116</v>
      </c>
      <c r="H62" s="77">
        <v>1240.69</v>
      </c>
      <c r="I62" s="77">
        <v>4927</v>
      </c>
      <c r="J62" s="77">
        <v>0</v>
      </c>
      <c r="K62" s="77">
        <v>161.80181092647001</v>
      </c>
      <c r="L62" s="78">
        <v>0</v>
      </c>
      <c r="M62" s="78">
        <v>2.23E-2</v>
      </c>
      <c r="N62" s="78">
        <v>3.3999999999999998E-3</v>
      </c>
    </row>
    <row r="63" spans="2:14">
      <c r="B63" t="s">
        <v>2103</v>
      </c>
      <c r="C63" t="s">
        <v>2104</v>
      </c>
      <c r="D63" t="s">
        <v>1937</v>
      </c>
      <c r="E63" t="s">
        <v>2105</v>
      </c>
      <c r="F63" t="s">
        <v>2006</v>
      </c>
      <c r="G63" t="s">
        <v>106</v>
      </c>
      <c r="H63" s="77">
        <v>1837.41</v>
      </c>
      <c r="I63" s="77">
        <v>1002</v>
      </c>
      <c r="J63" s="77">
        <v>0</v>
      </c>
      <c r="K63" s="77">
        <v>66.021301645199998</v>
      </c>
      <c r="L63" s="78">
        <v>0</v>
      </c>
      <c r="M63" s="78">
        <v>9.1000000000000004E-3</v>
      </c>
      <c r="N63" s="78">
        <v>1.4E-3</v>
      </c>
    </row>
    <row r="64" spans="2:14">
      <c r="B64" t="s">
        <v>2106</v>
      </c>
      <c r="C64" t="s">
        <v>2107</v>
      </c>
      <c r="D64" t="s">
        <v>1825</v>
      </c>
      <c r="E64" t="s">
        <v>2108</v>
      </c>
      <c r="F64" t="s">
        <v>2006</v>
      </c>
      <c r="G64" t="s">
        <v>106</v>
      </c>
      <c r="H64" s="77">
        <v>260.38</v>
      </c>
      <c r="I64" s="77">
        <v>4592.5</v>
      </c>
      <c r="J64" s="77">
        <v>0</v>
      </c>
      <c r="K64" s="77">
        <v>42.881214079000003</v>
      </c>
      <c r="L64" s="78">
        <v>0</v>
      </c>
      <c r="M64" s="78">
        <v>5.8999999999999999E-3</v>
      </c>
      <c r="N64" s="78">
        <v>8.9999999999999998E-4</v>
      </c>
    </row>
    <row r="65" spans="2:14">
      <c r="B65" t="s">
        <v>2109</v>
      </c>
      <c r="C65" t="s">
        <v>2110</v>
      </c>
      <c r="D65" t="s">
        <v>1937</v>
      </c>
      <c r="E65" t="s">
        <v>2108</v>
      </c>
      <c r="F65" t="s">
        <v>2006</v>
      </c>
      <c r="G65" t="s">
        <v>106</v>
      </c>
      <c r="H65" s="77">
        <v>11.53</v>
      </c>
      <c r="I65" s="77">
        <v>77857</v>
      </c>
      <c r="J65" s="77">
        <v>0</v>
      </c>
      <c r="K65" s="77">
        <v>32.191206790599999</v>
      </c>
      <c r="L65" s="78">
        <v>0</v>
      </c>
      <c r="M65" s="78">
        <v>4.4000000000000003E-3</v>
      </c>
      <c r="N65" s="78">
        <v>6.9999999999999999E-4</v>
      </c>
    </row>
    <row r="66" spans="2:14">
      <c r="B66" t="s">
        <v>2111</v>
      </c>
      <c r="C66" t="s">
        <v>2112</v>
      </c>
      <c r="D66" t="s">
        <v>2087</v>
      </c>
      <c r="E66" t="s">
        <v>2113</v>
      </c>
      <c r="F66" t="s">
        <v>2006</v>
      </c>
      <c r="G66" t="s">
        <v>110</v>
      </c>
      <c r="H66" s="77">
        <v>905.23</v>
      </c>
      <c r="I66" s="77">
        <v>20196</v>
      </c>
      <c r="J66" s="77">
        <v>0</v>
      </c>
      <c r="K66" s="77">
        <v>712.30426116696003</v>
      </c>
      <c r="L66" s="78">
        <v>0</v>
      </c>
      <c r="M66" s="78">
        <v>9.8400000000000001E-2</v>
      </c>
      <c r="N66" s="78">
        <v>1.5100000000000001E-2</v>
      </c>
    </row>
    <row r="67" spans="2:14">
      <c r="B67" t="s">
        <v>2114</v>
      </c>
      <c r="C67" t="s">
        <v>2115</v>
      </c>
      <c r="D67" t="s">
        <v>2087</v>
      </c>
      <c r="E67" t="s">
        <v>2113</v>
      </c>
      <c r="F67" t="s">
        <v>2006</v>
      </c>
      <c r="G67" t="s">
        <v>110</v>
      </c>
      <c r="H67" s="77">
        <v>315.39999999999998</v>
      </c>
      <c r="I67" s="77">
        <v>8947.1</v>
      </c>
      <c r="J67" s="77">
        <v>0</v>
      </c>
      <c r="K67" s="77">
        <v>109.94746547708</v>
      </c>
      <c r="L67" s="78">
        <v>1E-4</v>
      </c>
      <c r="M67" s="78">
        <v>1.52E-2</v>
      </c>
      <c r="N67" s="78">
        <v>2.3E-3</v>
      </c>
    </row>
    <row r="68" spans="2:14">
      <c r="B68" t="s">
        <v>2116</v>
      </c>
      <c r="C68" t="s">
        <v>2117</v>
      </c>
      <c r="D68" t="s">
        <v>2087</v>
      </c>
      <c r="E68" t="s">
        <v>2113</v>
      </c>
      <c r="F68" t="s">
        <v>2006</v>
      </c>
      <c r="G68" t="s">
        <v>110</v>
      </c>
      <c r="H68" s="77">
        <v>337.34</v>
      </c>
      <c r="I68" s="77">
        <v>2128</v>
      </c>
      <c r="J68" s="77">
        <v>0</v>
      </c>
      <c r="K68" s="77">
        <v>27.969242618239999</v>
      </c>
      <c r="L68" s="78">
        <v>0</v>
      </c>
      <c r="M68" s="78">
        <v>3.8999999999999998E-3</v>
      </c>
      <c r="N68" s="78">
        <v>5.9999999999999995E-4</v>
      </c>
    </row>
    <row r="69" spans="2:14">
      <c r="B69" t="s">
        <v>2118</v>
      </c>
      <c r="C69" t="s">
        <v>2119</v>
      </c>
      <c r="D69" t="s">
        <v>2087</v>
      </c>
      <c r="E69" t="s">
        <v>2113</v>
      </c>
      <c r="F69" t="s">
        <v>2006</v>
      </c>
      <c r="G69" t="s">
        <v>110</v>
      </c>
      <c r="H69" s="77">
        <v>245.71</v>
      </c>
      <c r="I69" s="77">
        <v>5423.6</v>
      </c>
      <c r="J69" s="77">
        <v>0</v>
      </c>
      <c r="K69" s="77">
        <v>51.922037439272003</v>
      </c>
      <c r="L69" s="78">
        <v>0</v>
      </c>
      <c r="M69" s="78">
        <v>7.1999999999999998E-3</v>
      </c>
      <c r="N69" s="78">
        <v>1.1000000000000001E-3</v>
      </c>
    </row>
    <row r="70" spans="2:14">
      <c r="B70" t="s">
        <v>2120</v>
      </c>
      <c r="C70" t="s">
        <v>2121</v>
      </c>
      <c r="D70" t="s">
        <v>2060</v>
      </c>
      <c r="E70" t="s">
        <v>2061</v>
      </c>
      <c r="F70" t="s">
        <v>2006</v>
      </c>
      <c r="G70" t="s">
        <v>199</v>
      </c>
      <c r="H70" s="77">
        <v>1380.68</v>
      </c>
      <c r="I70" s="77">
        <v>209400</v>
      </c>
      <c r="J70" s="77">
        <v>0</v>
      </c>
      <c r="K70" s="77">
        <v>78.095579567040005</v>
      </c>
      <c r="L70" s="78">
        <v>0</v>
      </c>
      <c r="M70" s="78">
        <v>1.0800000000000001E-2</v>
      </c>
      <c r="N70" s="78">
        <v>1.6999999999999999E-3</v>
      </c>
    </row>
    <row r="71" spans="2:14">
      <c r="B71" t="s">
        <v>2122</v>
      </c>
      <c r="C71" t="s">
        <v>2123</v>
      </c>
      <c r="D71" t="s">
        <v>1825</v>
      </c>
      <c r="E71" t="s">
        <v>2124</v>
      </c>
      <c r="F71" t="s">
        <v>2006</v>
      </c>
      <c r="G71" t="s">
        <v>106</v>
      </c>
      <c r="H71" s="77">
        <v>22.31</v>
      </c>
      <c r="I71" s="77">
        <v>31568</v>
      </c>
      <c r="J71" s="77">
        <v>3.8080000000000003E-2</v>
      </c>
      <c r="K71" s="77">
        <v>25.293635388799999</v>
      </c>
      <c r="L71" s="78">
        <v>0</v>
      </c>
      <c r="M71" s="78">
        <v>3.5000000000000001E-3</v>
      </c>
      <c r="N71" s="78">
        <v>5.0000000000000001E-4</v>
      </c>
    </row>
    <row r="72" spans="2:14">
      <c r="B72" t="s">
        <v>2125</v>
      </c>
      <c r="C72" t="s">
        <v>2126</v>
      </c>
      <c r="D72" t="s">
        <v>1845</v>
      </c>
      <c r="E72" t="s">
        <v>2127</v>
      </c>
      <c r="F72" t="s">
        <v>2006</v>
      </c>
      <c r="G72" t="s">
        <v>106</v>
      </c>
      <c r="H72" s="77">
        <v>125.77</v>
      </c>
      <c r="I72" s="77">
        <v>6720</v>
      </c>
      <c r="J72" s="77">
        <v>0</v>
      </c>
      <c r="K72" s="77">
        <v>30.307953984000001</v>
      </c>
      <c r="L72" s="78">
        <v>0</v>
      </c>
      <c r="M72" s="78">
        <v>4.1999999999999997E-3</v>
      </c>
      <c r="N72" s="78">
        <v>5.9999999999999995E-4</v>
      </c>
    </row>
    <row r="73" spans="2:14">
      <c r="B73" t="s">
        <v>2128</v>
      </c>
      <c r="C73" t="s">
        <v>2129</v>
      </c>
      <c r="D73" t="s">
        <v>1845</v>
      </c>
      <c r="E73" t="s">
        <v>2067</v>
      </c>
      <c r="F73" t="s">
        <v>2006</v>
      </c>
      <c r="G73" t="s">
        <v>106</v>
      </c>
      <c r="H73" s="77">
        <v>307.14</v>
      </c>
      <c r="I73" s="77">
        <v>14888</v>
      </c>
      <c r="J73" s="77">
        <v>0</v>
      </c>
      <c r="K73" s="77">
        <v>163.97703347519999</v>
      </c>
      <c r="L73" s="78">
        <v>0</v>
      </c>
      <c r="M73" s="78">
        <v>2.2599999999999999E-2</v>
      </c>
      <c r="N73" s="78">
        <v>3.5000000000000001E-3</v>
      </c>
    </row>
    <row r="74" spans="2:14">
      <c r="B74" t="s">
        <v>2130</v>
      </c>
      <c r="C74" t="s">
        <v>2131</v>
      </c>
      <c r="D74" t="s">
        <v>1845</v>
      </c>
      <c r="E74" t="s">
        <v>2067</v>
      </c>
      <c r="F74" t="s">
        <v>2006</v>
      </c>
      <c r="G74" t="s">
        <v>106</v>
      </c>
      <c r="H74" s="77">
        <v>167.02</v>
      </c>
      <c r="I74" s="77">
        <v>14565</v>
      </c>
      <c r="J74" s="77">
        <v>0</v>
      </c>
      <c r="K74" s="77">
        <v>87.234696318000005</v>
      </c>
      <c r="L74" s="78">
        <v>0</v>
      </c>
      <c r="M74" s="78">
        <v>1.2E-2</v>
      </c>
      <c r="N74" s="78">
        <v>1.9E-3</v>
      </c>
    </row>
    <row r="75" spans="2:14">
      <c r="B75" t="s">
        <v>2132</v>
      </c>
      <c r="C75" t="s">
        <v>2133</v>
      </c>
      <c r="D75" t="s">
        <v>1845</v>
      </c>
      <c r="E75" t="s">
        <v>2067</v>
      </c>
      <c r="F75" t="s">
        <v>2006</v>
      </c>
      <c r="G75" t="s">
        <v>106</v>
      </c>
      <c r="H75" s="77">
        <v>150.6</v>
      </c>
      <c r="I75" s="77">
        <v>8226</v>
      </c>
      <c r="J75" s="77">
        <v>0</v>
      </c>
      <c r="K75" s="77">
        <v>44.424644616000002</v>
      </c>
      <c r="L75" s="78">
        <v>0</v>
      </c>
      <c r="M75" s="78">
        <v>6.1000000000000004E-3</v>
      </c>
      <c r="N75" s="78">
        <v>8.9999999999999998E-4</v>
      </c>
    </row>
    <row r="76" spans="2:14">
      <c r="B76" t="s">
        <v>2134</v>
      </c>
      <c r="C76" t="s">
        <v>2135</v>
      </c>
      <c r="D76" t="s">
        <v>1845</v>
      </c>
      <c r="E76" t="s">
        <v>2067</v>
      </c>
      <c r="F76" t="s">
        <v>2006</v>
      </c>
      <c r="G76" t="s">
        <v>106</v>
      </c>
      <c r="H76" s="77">
        <v>1092.1400000000001</v>
      </c>
      <c r="I76" s="77">
        <v>3180</v>
      </c>
      <c r="J76" s="77">
        <v>0</v>
      </c>
      <c r="K76" s="77">
        <v>124.541966472</v>
      </c>
      <c r="L76" s="78">
        <v>0</v>
      </c>
      <c r="M76" s="78">
        <v>1.72E-2</v>
      </c>
      <c r="N76" s="78">
        <v>2.5999999999999999E-3</v>
      </c>
    </row>
    <row r="77" spans="2:14">
      <c r="B77" t="s">
        <v>2136</v>
      </c>
      <c r="C77" t="s">
        <v>2137</v>
      </c>
      <c r="D77" t="s">
        <v>1845</v>
      </c>
      <c r="E77" t="s">
        <v>2067</v>
      </c>
      <c r="F77" t="s">
        <v>2006</v>
      </c>
      <c r="G77" t="s">
        <v>106</v>
      </c>
      <c r="H77" s="77">
        <v>99.24</v>
      </c>
      <c r="I77" s="77">
        <v>12809</v>
      </c>
      <c r="J77" s="77">
        <v>0</v>
      </c>
      <c r="K77" s="77">
        <v>45.583982637600002</v>
      </c>
      <c r="L77" s="78">
        <v>0</v>
      </c>
      <c r="M77" s="78">
        <v>6.3E-3</v>
      </c>
      <c r="N77" s="78">
        <v>1E-3</v>
      </c>
    </row>
    <row r="78" spans="2:14">
      <c r="B78" t="s">
        <v>2138</v>
      </c>
      <c r="C78" t="s">
        <v>2139</v>
      </c>
      <c r="D78" t="s">
        <v>1845</v>
      </c>
      <c r="E78" t="s">
        <v>2067</v>
      </c>
      <c r="F78" t="s">
        <v>2006</v>
      </c>
      <c r="G78" t="s">
        <v>106</v>
      </c>
      <c r="H78" s="77">
        <v>304.60000000000002</v>
      </c>
      <c r="I78" s="77">
        <v>9986</v>
      </c>
      <c r="J78" s="77">
        <v>0</v>
      </c>
      <c r="K78" s="77">
        <v>109.076638616</v>
      </c>
      <c r="L78" s="78">
        <v>0</v>
      </c>
      <c r="M78" s="78">
        <v>1.5100000000000001E-2</v>
      </c>
      <c r="N78" s="78">
        <v>2.3E-3</v>
      </c>
    </row>
    <row r="79" spans="2:14">
      <c r="B79" t="s">
        <v>2140</v>
      </c>
      <c r="C79" t="s">
        <v>2141</v>
      </c>
      <c r="D79" t="s">
        <v>1845</v>
      </c>
      <c r="E79" t="s">
        <v>2067</v>
      </c>
      <c r="F79" t="s">
        <v>2006</v>
      </c>
      <c r="G79" t="s">
        <v>106</v>
      </c>
      <c r="H79" s="77">
        <v>332.11</v>
      </c>
      <c r="I79" s="77">
        <v>5242</v>
      </c>
      <c r="J79" s="77">
        <v>0</v>
      </c>
      <c r="K79" s="77">
        <v>62.429413433199997</v>
      </c>
      <c r="L79" s="78">
        <v>0</v>
      </c>
      <c r="M79" s="78">
        <v>8.6E-3</v>
      </c>
      <c r="N79" s="78">
        <v>1.2999999999999999E-3</v>
      </c>
    </row>
    <row r="80" spans="2:14">
      <c r="B80" t="s">
        <v>2142</v>
      </c>
      <c r="C80" t="s">
        <v>2143</v>
      </c>
      <c r="D80" t="s">
        <v>123</v>
      </c>
      <c r="E80" t="s">
        <v>2067</v>
      </c>
      <c r="F80" t="s">
        <v>2006</v>
      </c>
      <c r="G80" t="s">
        <v>110</v>
      </c>
      <c r="H80" s="77">
        <v>61.33</v>
      </c>
      <c r="I80" s="77">
        <v>22630</v>
      </c>
      <c r="J80" s="77">
        <v>0</v>
      </c>
      <c r="K80" s="77">
        <v>54.075277979799999</v>
      </c>
      <c r="L80" s="78">
        <v>0</v>
      </c>
      <c r="M80" s="78">
        <v>7.4999999999999997E-3</v>
      </c>
      <c r="N80" s="78">
        <v>1.1000000000000001E-3</v>
      </c>
    </row>
    <row r="81" spans="2:14">
      <c r="B81" t="s">
        <v>2144</v>
      </c>
      <c r="C81" t="s">
        <v>2145</v>
      </c>
      <c r="D81" t="s">
        <v>1845</v>
      </c>
      <c r="E81" t="s">
        <v>2067</v>
      </c>
      <c r="F81" t="s">
        <v>2006</v>
      </c>
      <c r="G81" t="s">
        <v>106</v>
      </c>
      <c r="H81" s="77">
        <v>227.09</v>
      </c>
      <c r="I81" s="77">
        <v>7467</v>
      </c>
      <c r="J81" s="77">
        <v>0</v>
      </c>
      <c r="K81" s="77">
        <v>60.807121735800003</v>
      </c>
      <c r="L81" s="78">
        <v>0</v>
      </c>
      <c r="M81" s="78">
        <v>8.3999999999999995E-3</v>
      </c>
      <c r="N81" s="78">
        <v>1.2999999999999999E-3</v>
      </c>
    </row>
    <row r="82" spans="2:14">
      <c r="B82" t="s">
        <v>2146</v>
      </c>
      <c r="C82" t="s">
        <v>2147</v>
      </c>
      <c r="D82" t="s">
        <v>107</v>
      </c>
      <c r="E82" t="s">
        <v>2148</v>
      </c>
      <c r="F82" t="s">
        <v>2006</v>
      </c>
      <c r="G82" t="s">
        <v>120</v>
      </c>
      <c r="H82" s="77">
        <v>715.78</v>
      </c>
      <c r="I82" s="77">
        <v>8905</v>
      </c>
      <c r="J82" s="77">
        <v>0</v>
      </c>
      <c r="K82" s="77">
        <v>153.07211191350001</v>
      </c>
      <c r="L82" s="78">
        <v>0</v>
      </c>
      <c r="M82" s="78">
        <v>2.1100000000000001E-2</v>
      </c>
      <c r="N82" s="78">
        <v>3.3E-3</v>
      </c>
    </row>
    <row r="83" spans="2:14">
      <c r="B83" s="79" t="s">
        <v>2149</v>
      </c>
      <c r="D83" s="16"/>
      <c r="E83" s="16"/>
      <c r="F83" s="16"/>
      <c r="G83" s="16"/>
      <c r="H83" s="81">
        <v>707.75</v>
      </c>
      <c r="J83" s="81">
        <v>0</v>
      </c>
      <c r="K83" s="81">
        <v>139.0382362798</v>
      </c>
      <c r="M83" s="80">
        <v>1.9199999999999998E-2</v>
      </c>
      <c r="N83" s="80">
        <v>3.0000000000000001E-3</v>
      </c>
    </row>
    <row r="84" spans="2:14">
      <c r="B84" t="s">
        <v>2150</v>
      </c>
      <c r="C84" t="s">
        <v>2151</v>
      </c>
      <c r="D84" t="s">
        <v>1937</v>
      </c>
      <c r="E84" t="s">
        <v>2048</v>
      </c>
      <c r="F84" t="s">
        <v>2036</v>
      </c>
      <c r="G84" t="s">
        <v>106</v>
      </c>
      <c r="H84" s="77">
        <v>302.31</v>
      </c>
      <c r="I84" s="77">
        <v>9089</v>
      </c>
      <c r="J84" s="77">
        <v>0</v>
      </c>
      <c r="K84" s="77">
        <v>98.5323638574</v>
      </c>
      <c r="L84" s="78">
        <v>0</v>
      </c>
      <c r="M84" s="78">
        <v>1.3599999999999999E-2</v>
      </c>
      <c r="N84" s="78">
        <v>2.0999999999999999E-3</v>
      </c>
    </row>
    <row r="85" spans="2:14">
      <c r="B85" t="s">
        <v>2152</v>
      </c>
      <c r="C85" t="s">
        <v>2153</v>
      </c>
      <c r="D85" t="s">
        <v>1845</v>
      </c>
      <c r="E85" t="s">
        <v>2154</v>
      </c>
      <c r="F85" t="s">
        <v>2036</v>
      </c>
      <c r="G85" t="s">
        <v>106</v>
      </c>
      <c r="H85" s="77">
        <v>405.44</v>
      </c>
      <c r="I85" s="77">
        <v>2786</v>
      </c>
      <c r="J85" s="77">
        <v>0</v>
      </c>
      <c r="K85" s="77">
        <v>40.505872422400003</v>
      </c>
      <c r="L85" s="78">
        <v>0</v>
      </c>
      <c r="M85" s="78">
        <v>5.5999999999999999E-3</v>
      </c>
      <c r="N85" s="78">
        <v>8.9999999999999998E-4</v>
      </c>
    </row>
    <row r="86" spans="2:14">
      <c r="B86" s="79" t="s">
        <v>1024</v>
      </c>
      <c r="D86" s="16"/>
      <c r="E86" s="16"/>
      <c r="F86" s="16"/>
      <c r="G86" s="16"/>
      <c r="H86" s="81">
        <v>0</v>
      </c>
      <c r="J86" s="81">
        <v>0</v>
      </c>
      <c r="K86" s="81">
        <v>0</v>
      </c>
      <c r="M86" s="80">
        <v>0</v>
      </c>
      <c r="N86" s="80">
        <v>0</v>
      </c>
    </row>
    <row r="87" spans="2:14">
      <c r="B87" t="s">
        <v>213</v>
      </c>
      <c r="C87" t="s">
        <v>213</v>
      </c>
      <c r="D87" s="16"/>
      <c r="E87" s="16"/>
      <c r="F87" t="s">
        <v>213</v>
      </c>
      <c r="G87" t="s">
        <v>213</v>
      </c>
      <c r="H87" s="77">
        <v>0</v>
      </c>
      <c r="I87" s="77">
        <v>0</v>
      </c>
      <c r="K87" s="77">
        <v>0</v>
      </c>
      <c r="L87" s="78">
        <v>0</v>
      </c>
      <c r="M87" s="78">
        <v>0</v>
      </c>
      <c r="N87" s="78">
        <v>0</v>
      </c>
    </row>
    <row r="88" spans="2:14">
      <c r="B88" s="79" t="s">
        <v>2044</v>
      </c>
      <c r="D88" s="16"/>
      <c r="E88" s="16"/>
      <c r="F88" s="16"/>
      <c r="G88" s="16"/>
      <c r="H88" s="81">
        <v>0</v>
      </c>
      <c r="J88" s="81">
        <v>0</v>
      </c>
      <c r="K88" s="81">
        <v>0</v>
      </c>
      <c r="M88" s="80">
        <v>0</v>
      </c>
      <c r="N88" s="80">
        <v>0</v>
      </c>
    </row>
    <row r="89" spans="2:14">
      <c r="B89" t="s">
        <v>213</v>
      </c>
      <c r="C89" t="s">
        <v>213</v>
      </c>
      <c r="D89" s="16"/>
      <c r="E89" s="16"/>
      <c r="F89" t="s">
        <v>213</v>
      </c>
      <c r="G89" t="s">
        <v>213</v>
      </c>
      <c r="H89" s="77">
        <v>0</v>
      </c>
      <c r="I89" s="77">
        <v>0</v>
      </c>
      <c r="K89" s="77">
        <v>0</v>
      </c>
      <c r="L89" s="78">
        <v>0</v>
      </c>
      <c r="M89" s="78">
        <v>0</v>
      </c>
      <c r="N89" s="78">
        <v>0</v>
      </c>
    </row>
    <row r="90" spans="2:14">
      <c r="B90" t="s">
        <v>230</v>
      </c>
      <c r="D90" s="16"/>
      <c r="E90" s="16"/>
      <c r="F90" s="16"/>
      <c r="G90" s="16"/>
    </row>
    <row r="91" spans="2:14">
      <c r="B91" t="s">
        <v>350</v>
      </c>
      <c r="D91" s="16"/>
      <c r="E91" s="16"/>
      <c r="F91" s="16"/>
      <c r="G91" s="16"/>
    </row>
    <row r="92" spans="2:14">
      <c r="B92" t="s">
        <v>351</v>
      </c>
      <c r="D92" s="16"/>
      <c r="E92" s="16"/>
      <c r="F92" s="16"/>
      <c r="G92" s="16"/>
    </row>
    <row r="93" spans="2:14">
      <c r="B93" t="s">
        <v>352</v>
      </c>
      <c r="D93" s="16"/>
      <c r="E93" s="16"/>
      <c r="F93" s="16"/>
      <c r="G93" s="16"/>
    </row>
    <row r="94" spans="2:14">
      <c r="B94" t="s">
        <v>353</v>
      </c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82">
        <v>45016</v>
      </c>
    </row>
    <row r="2" spans="2:65" s="1" customFormat="1">
      <c r="B2" s="2" t="s">
        <v>1</v>
      </c>
      <c r="C2" s="12" t="s">
        <v>3300</v>
      </c>
    </row>
    <row r="3" spans="2:65" s="1" customFormat="1">
      <c r="B3" s="2" t="s">
        <v>2</v>
      </c>
      <c r="C3" s="26" t="s">
        <v>3301</v>
      </c>
    </row>
    <row r="4" spans="2:65" s="1" customFormat="1">
      <c r="B4" s="2" t="s">
        <v>3</v>
      </c>
      <c r="C4" s="83">
        <v>1161</v>
      </c>
    </row>
    <row r="6" spans="2:65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65" ht="26.25" customHeight="1">
      <c r="B7" s="102" t="s">
        <v>93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9023.9500000000007</v>
      </c>
      <c r="K11" s="7"/>
      <c r="L11" s="75">
        <v>933.88816704747899</v>
      </c>
      <c r="M11" s="7"/>
      <c r="N11" s="76">
        <v>1</v>
      </c>
      <c r="O11" s="76">
        <v>1.9800000000000002E-2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2155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I14" t="s">
        <v>213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2156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I16" t="s">
        <v>213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I18" t="s">
        <v>213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1024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I20" t="s">
        <v>213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9023.9500000000007</v>
      </c>
      <c r="L21" s="81">
        <v>933.88816704747899</v>
      </c>
      <c r="N21" s="80">
        <v>1</v>
      </c>
      <c r="O21" s="80">
        <v>1.9800000000000002E-2</v>
      </c>
    </row>
    <row r="22" spans="2:15">
      <c r="B22" s="79" t="s">
        <v>2155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I23" t="s">
        <v>213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2156</v>
      </c>
      <c r="C24" s="16"/>
      <c r="D24" s="16"/>
      <c r="E24" s="16"/>
      <c r="J24" s="81">
        <v>5579.87</v>
      </c>
      <c r="L24" s="81">
        <v>391.34400027133</v>
      </c>
      <c r="N24" s="80">
        <v>0.41899999999999998</v>
      </c>
      <c r="O24" s="80">
        <v>8.3000000000000001E-3</v>
      </c>
    </row>
    <row r="25" spans="2:15">
      <c r="B25" t="s">
        <v>2157</v>
      </c>
      <c r="C25" t="s">
        <v>2158</v>
      </c>
      <c r="D25" t="s">
        <v>123</v>
      </c>
      <c r="E25" t="s">
        <v>2070</v>
      </c>
      <c r="F25" t="s">
        <v>2036</v>
      </c>
      <c r="G25" t="s">
        <v>524</v>
      </c>
      <c r="H25" t="s">
        <v>216</v>
      </c>
      <c r="I25" t="s">
        <v>106</v>
      </c>
      <c r="J25" s="77">
        <v>1.72</v>
      </c>
      <c r="K25" s="77">
        <v>1015461</v>
      </c>
      <c r="L25" s="77">
        <v>62.632822111199999</v>
      </c>
      <c r="M25" s="78">
        <v>0</v>
      </c>
      <c r="N25" s="78">
        <v>6.7100000000000007E-2</v>
      </c>
      <c r="O25" s="78">
        <v>1.2999999999999999E-3</v>
      </c>
    </row>
    <row r="26" spans="2:15">
      <c r="B26" t="s">
        <v>2159</v>
      </c>
      <c r="C26" t="s">
        <v>2160</v>
      </c>
      <c r="D26" t="s">
        <v>123</v>
      </c>
      <c r="E26" t="s">
        <v>2161</v>
      </c>
      <c r="F26" t="s">
        <v>2036</v>
      </c>
      <c r="G26" t="s">
        <v>2162</v>
      </c>
      <c r="H26" t="s">
        <v>347</v>
      </c>
      <c r="I26" t="s">
        <v>106</v>
      </c>
      <c r="J26" s="77">
        <v>23.84</v>
      </c>
      <c r="K26" s="77">
        <v>113351</v>
      </c>
      <c r="L26" s="77">
        <v>96.904041942399999</v>
      </c>
      <c r="M26" s="78">
        <v>0</v>
      </c>
      <c r="N26" s="78">
        <v>0.1038</v>
      </c>
      <c r="O26" s="78">
        <v>2.0999999999999999E-3</v>
      </c>
    </row>
    <row r="27" spans="2:15">
      <c r="B27" t="s">
        <v>2163</v>
      </c>
      <c r="C27" t="s">
        <v>2164</v>
      </c>
      <c r="D27" t="s">
        <v>123</v>
      </c>
      <c r="E27" t="s">
        <v>2165</v>
      </c>
      <c r="F27" t="s">
        <v>2036</v>
      </c>
      <c r="G27" t="s">
        <v>1028</v>
      </c>
      <c r="H27" t="s">
        <v>216</v>
      </c>
      <c r="I27" t="s">
        <v>110</v>
      </c>
      <c r="J27" s="77">
        <v>10.11</v>
      </c>
      <c r="K27" s="77">
        <v>101083</v>
      </c>
      <c r="L27" s="77">
        <v>39.817182003059997</v>
      </c>
      <c r="M27" s="78">
        <v>2.8999999999999998E-3</v>
      </c>
      <c r="N27" s="78">
        <v>4.2599999999999999E-2</v>
      </c>
      <c r="O27" s="78">
        <v>8.0000000000000004E-4</v>
      </c>
    </row>
    <row r="28" spans="2:15">
      <c r="B28" t="s">
        <v>2166</v>
      </c>
      <c r="C28" t="s">
        <v>2167</v>
      </c>
      <c r="D28" t="s">
        <v>123</v>
      </c>
      <c r="E28" t="s">
        <v>2061</v>
      </c>
      <c r="F28" t="s">
        <v>2036</v>
      </c>
      <c r="G28" t="s">
        <v>1028</v>
      </c>
      <c r="H28" t="s">
        <v>151</v>
      </c>
      <c r="I28" t="s">
        <v>106</v>
      </c>
      <c r="J28" s="77">
        <v>62.67</v>
      </c>
      <c r="K28" s="77">
        <v>33766</v>
      </c>
      <c r="L28" s="77">
        <v>75.883891789200007</v>
      </c>
      <c r="M28" s="78">
        <v>0</v>
      </c>
      <c r="N28" s="78">
        <v>8.1299999999999997E-2</v>
      </c>
      <c r="O28" s="78">
        <v>1.6000000000000001E-3</v>
      </c>
    </row>
    <row r="29" spans="2:15">
      <c r="B29" t="s">
        <v>2168</v>
      </c>
      <c r="C29" t="s">
        <v>2169</v>
      </c>
      <c r="D29" t="s">
        <v>123</v>
      </c>
      <c r="E29" t="s">
        <v>2165</v>
      </c>
      <c r="F29" t="s">
        <v>2036</v>
      </c>
      <c r="G29" t="s">
        <v>213</v>
      </c>
      <c r="H29" t="s">
        <v>214</v>
      </c>
      <c r="I29" t="s">
        <v>110</v>
      </c>
      <c r="J29" s="77">
        <v>9.7200000000000006</v>
      </c>
      <c r="K29" s="77">
        <v>220567</v>
      </c>
      <c r="L29" s="77">
        <v>83.531069732879999</v>
      </c>
      <c r="M29" s="78">
        <v>0</v>
      </c>
      <c r="N29" s="78">
        <v>8.9399999999999993E-2</v>
      </c>
      <c r="O29" s="78">
        <v>1.8E-3</v>
      </c>
    </row>
    <row r="30" spans="2:15">
      <c r="B30" t="s">
        <v>2170</v>
      </c>
      <c r="C30" t="s">
        <v>2171</v>
      </c>
      <c r="D30" t="s">
        <v>1937</v>
      </c>
      <c r="E30" t="s">
        <v>2172</v>
      </c>
      <c r="F30" t="s">
        <v>2036</v>
      </c>
      <c r="G30" t="s">
        <v>213</v>
      </c>
      <c r="H30" t="s">
        <v>214</v>
      </c>
      <c r="I30" t="s">
        <v>113</v>
      </c>
      <c r="J30" s="77">
        <v>5471.81</v>
      </c>
      <c r="K30" s="77">
        <v>134.5</v>
      </c>
      <c r="L30" s="77">
        <v>32.574992692590001</v>
      </c>
      <c r="M30" s="78">
        <v>0</v>
      </c>
      <c r="N30" s="78">
        <v>3.49E-2</v>
      </c>
      <c r="O30" s="78">
        <v>6.9999999999999999E-4</v>
      </c>
    </row>
    <row r="31" spans="2:15">
      <c r="B31" s="79" t="s">
        <v>92</v>
      </c>
      <c r="C31" s="16"/>
      <c r="D31" s="16"/>
      <c r="E31" s="16"/>
      <c r="J31" s="81">
        <v>3444.08</v>
      </c>
      <c r="L31" s="81">
        <v>542.54416677614904</v>
      </c>
      <c r="N31" s="80">
        <v>0.58099999999999996</v>
      </c>
      <c r="O31" s="80">
        <v>1.15E-2</v>
      </c>
    </row>
    <row r="32" spans="2:15">
      <c r="B32" t="s">
        <v>2173</v>
      </c>
      <c r="C32" t="s">
        <v>2174</v>
      </c>
      <c r="D32" t="s">
        <v>123</v>
      </c>
      <c r="E32" t="s">
        <v>2148</v>
      </c>
      <c r="F32" t="s">
        <v>2006</v>
      </c>
      <c r="G32" t="s">
        <v>2175</v>
      </c>
      <c r="H32" t="s">
        <v>216</v>
      </c>
      <c r="I32" t="s">
        <v>106</v>
      </c>
      <c r="J32" s="77">
        <v>545.30999999999995</v>
      </c>
      <c r="K32" s="77">
        <v>12089.56</v>
      </c>
      <c r="L32" s="77">
        <v>236.40912857469601</v>
      </c>
      <c r="M32" s="78">
        <v>0</v>
      </c>
      <c r="N32" s="78">
        <v>0.25309999999999999</v>
      </c>
      <c r="O32" s="78">
        <v>5.0000000000000001E-3</v>
      </c>
    </row>
    <row r="33" spans="2:15">
      <c r="B33" t="s">
        <v>2176</v>
      </c>
      <c r="C33" t="s">
        <v>2177</v>
      </c>
      <c r="D33" t="s">
        <v>123</v>
      </c>
      <c r="E33" t="s">
        <v>2048</v>
      </c>
      <c r="F33" t="s">
        <v>2006</v>
      </c>
      <c r="G33" t="s">
        <v>213</v>
      </c>
      <c r="H33" t="s">
        <v>214</v>
      </c>
      <c r="I33" t="s">
        <v>106</v>
      </c>
      <c r="J33" s="77">
        <v>2669.78</v>
      </c>
      <c r="K33" s="77">
        <v>1469.4</v>
      </c>
      <c r="L33" s="77">
        <v>140.67787388951999</v>
      </c>
      <c r="M33" s="78">
        <v>0</v>
      </c>
      <c r="N33" s="78">
        <v>0.15060000000000001</v>
      </c>
      <c r="O33" s="78">
        <v>3.0000000000000001E-3</v>
      </c>
    </row>
    <row r="34" spans="2:15">
      <c r="B34" t="s">
        <v>2178</v>
      </c>
      <c r="C34" t="s">
        <v>2179</v>
      </c>
      <c r="D34" t="s">
        <v>123</v>
      </c>
      <c r="E34" t="s">
        <v>2180</v>
      </c>
      <c r="F34" t="s">
        <v>2006</v>
      </c>
      <c r="G34" t="s">
        <v>213</v>
      </c>
      <c r="H34" t="s">
        <v>214</v>
      </c>
      <c r="I34" t="s">
        <v>113</v>
      </c>
      <c r="J34" s="77">
        <v>228.99</v>
      </c>
      <c r="K34" s="77">
        <v>16324.42999999996</v>
      </c>
      <c r="L34" s="77">
        <v>165.45716431193301</v>
      </c>
      <c r="M34" s="78">
        <v>0</v>
      </c>
      <c r="N34" s="78">
        <v>0.1772</v>
      </c>
      <c r="O34" s="78">
        <v>3.5000000000000001E-3</v>
      </c>
    </row>
    <row r="35" spans="2:15">
      <c r="B35" s="79" t="s">
        <v>1024</v>
      </c>
      <c r="C35" s="16"/>
      <c r="D35" s="16"/>
      <c r="E35" s="16"/>
      <c r="J35" s="81">
        <v>0</v>
      </c>
      <c r="L35" s="81">
        <v>0</v>
      </c>
      <c r="N35" s="80">
        <v>0</v>
      </c>
      <c r="O35" s="80">
        <v>0</v>
      </c>
    </row>
    <row r="36" spans="2:15">
      <c r="B36" t="s">
        <v>213</v>
      </c>
      <c r="C36" t="s">
        <v>213</v>
      </c>
      <c r="D36" s="16"/>
      <c r="E36" s="16"/>
      <c r="F36" t="s">
        <v>213</v>
      </c>
      <c r="G36" t="s">
        <v>213</v>
      </c>
      <c r="I36" t="s">
        <v>213</v>
      </c>
      <c r="J36" s="77">
        <v>0</v>
      </c>
      <c r="K36" s="77">
        <v>0</v>
      </c>
      <c r="L36" s="77">
        <v>0</v>
      </c>
      <c r="M36" s="78">
        <v>0</v>
      </c>
      <c r="N36" s="78">
        <v>0</v>
      </c>
      <c r="O36" s="78">
        <v>0</v>
      </c>
    </row>
    <row r="37" spans="2:15">
      <c r="B37" t="s">
        <v>230</v>
      </c>
      <c r="C37" s="16"/>
      <c r="D37" s="16"/>
      <c r="E37" s="16"/>
    </row>
    <row r="38" spans="2:15">
      <c r="B38" t="s">
        <v>350</v>
      </c>
      <c r="C38" s="16"/>
      <c r="D38" s="16"/>
      <c r="E38" s="16"/>
    </row>
    <row r="39" spans="2:15">
      <c r="B39" t="s">
        <v>351</v>
      </c>
      <c r="C39" s="16"/>
      <c r="D39" s="16"/>
      <c r="E39" s="16"/>
    </row>
    <row r="40" spans="2:15">
      <c r="B40" t="s">
        <v>352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45016</v>
      </c>
    </row>
    <row r="2" spans="2:60" s="1" customFormat="1">
      <c r="B2" s="2" t="s">
        <v>1</v>
      </c>
      <c r="C2" s="12" t="s">
        <v>3300</v>
      </c>
    </row>
    <row r="3" spans="2:60" s="1" customFormat="1">
      <c r="B3" s="2" t="s">
        <v>2</v>
      </c>
      <c r="C3" s="26" t="s">
        <v>3301</v>
      </c>
    </row>
    <row r="4" spans="2:60" s="1" customFormat="1">
      <c r="B4" s="2" t="s">
        <v>3</v>
      </c>
      <c r="C4" s="83">
        <v>1161</v>
      </c>
    </row>
    <row r="6" spans="2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0" ht="26.25" customHeight="1">
      <c r="B7" s="102" t="s">
        <v>95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1640.2</v>
      </c>
      <c r="H11" s="7"/>
      <c r="I11" s="75">
        <v>1.317291242806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1507.54</v>
      </c>
      <c r="I12" s="81">
        <v>1.2510183015</v>
      </c>
      <c r="K12" s="80">
        <v>0.94969999999999999</v>
      </c>
      <c r="L12" s="80">
        <v>0</v>
      </c>
    </row>
    <row r="13" spans="2:60">
      <c r="B13" s="79" t="s">
        <v>2181</v>
      </c>
      <c r="D13" s="16"/>
      <c r="E13" s="16"/>
      <c r="G13" s="81">
        <v>1507.54</v>
      </c>
      <c r="I13" s="81">
        <v>1.2510183015</v>
      </c>
      <c r="K13" s="80">
        <v>0.94969999999999999</v>
      </c>
      <c r="L13" s="80">
        <v>0</v>
      </c>
    </row>
    <row r="14" spans="2:60">
      <c r="B14" t="s">
        <v>2182</v>
      </c>
      <c r="C14" t="s">
        <v>2183</v>
      </c>
      <c r="D14" t="s">
        <v>100</v>
      </c>
      <c r="E14" t="s">
        <v>123</v>
      </c>
      <c r="F14" t="s">
        <v>102</v>
      </c>
      <c r="G14" s="77">
        <v>57.71</v>
      </c>
      <c r="H14" s="77">
        <v>1.399</v>
      </c>
      <c r="I14" s="77">
        <v>8.0736290000000004E-4</v>
      </c>
      <c r="J14" s="78">
        <v>0</v>
      </c>
      <c r="K14" s="78">
        <v>5.9999999999999995E-4</v>
      </c>
      <c r="L14" s="78">
        <v>0</v>
      </c>
    </row>
    <row r="15" spans="2:60">
      <c r="B15" t="s">
        <v>2184</v>
      </c>
      <c r="C15" t="s">
        <v>2185</v>
      </c>
      <c r="D15" t="s">
        <v>100</v>
      </c>
      <c r="E15" t="s">
        <v>112</v>
      </c>
      <c r="F15" t="s">
        <v>102</v>
      </c>
      <c r="G15" s="77">
        <v>428.48</v>
      </c>
      <c r="H15" s="77">
        <v>48.2</v>
      </c>
      <c r="I15" s="77">
        <v>0.20652735999999999</v>
      </c>
      <c r="J15" s="78">
        <v>0</v>
      </c>
      <c r="K15" s="78">
        <v>0.15679999999999999</v>
      </c>
      <c r="L15" s="78">
        <v>0</v>
      </c>
    </row>
    <row r="16" spans="2:60">
      <c r="B16" t="s">
        <v>2186</v>
      </c>
      <c r="C16" t="s">
        <v>2187</v>
      </c>
      <c r="D16" t="s">
        <v>100</v>
      </c>
      <c r="E16" t="s">
        <v>112</v>
      </c>
      <c r="F16" t="s">
        <v>102</v>
      </c>
      <c r="G16" s="77">
        <v>55.09</v>
      </c>
      <c r="H16" s="77">
        <v>1696</v>
      </c>
      <c r="I16" s="77">
        <v>0.9343264</v>
      </c>
      <c r="J16" s="78">
        <v>0</v>
      </c>
      <c r="K16" s="78">
        <v>0.70930000000000004</v>
      </c>
      <c r="L16" s="78">
        <v>0</v>
      </c>
    </row>
    <row r="17" spans="2:12">
      <c r="B17" t="s">
        <v>2188</v>
      </c>
      <c r="C17" t="s">
        <v>2189</v>
      </c>
      <c r="D17" t="s">
        <v>100</v>
      </c>
      <c r="E17" t="s">
        <v>742</v>
      </c>
      <c r="F17" t="s">
        <v>102</v>
      </c>
      <c r="G17" s="77">
        <v>271.08</v>
      </c>
      <c r="H17" s="77">
        <v>17.0045</v>
      </c>
      <c r="I17" s="77">
        <v>4.6095798600000001E-2</v>
      </c>
      <c r="J17" s="78">
        <v>0</v>
      </c>
      <c r="K17" s="78">
        <v>3.5000000000000003E-2</v>
      </c>
      <c r="L17" s="78">
        <v>0</v>
      </c>
    </row>
    <row r="18" spans="2:12">
      <c r="B18" t="s">
        <v>2190</v>
      </c>
      <c r="C18" t="s">
        <v>2191</v>
      </c>
      <c r="D18" t="s">
        <v>100</v>
      </c>
      <c r="E18" t="s">
        <v>129</v>
      </c>
      <c r="F18" t="s">
        <v>102</v>
      </c>
      <c r="G18" s="77">
        <v>695.18</v>
      </c>
      <c r="H18" s="77">
        <v>9.1</v>
      </c>
      <c r="I18" s="77">
        <v>6.3261380000000006E-2</v>
      </c>
      <c r="J18" s="78">
        <v>0</v>
      </c>
      <c r="K18" s="78">
        <v>4.8000000000000001E-2</v>
      </c>
      <c r="L18" s="78">
        <v>0</v>
      </c>
    </row>
    <row r="19" spans="2:12">
      <c r="B19" s="79" t="s">
        <v>228</v>
      </c>
      <c r="D19" s="16"/>
      <c r="E19" s="16"/>
      <c r="G19" s="81">
        <v>132.66</v>
      </c>
      <c r="I19" s="81">
        <v>6.6272941306000005E-2</v>
      </c>
      <c r="K19" s="80">
        <v>5.0299999999999997E-2</v>
      </c>
      <c r="L19" s="80">
        <v>0</v>
      </c>
    </row>
    <row r="20" spans="2:12">
      <c r="B20" s="79" t="s">
        <v>2192</v>
      </c>
      <c r="D20" s="16"/>
      <c r="E20" s="16"/>
      <c r="G20" s="81">
        <v>132.66</v>
      </c>
      <c r="I20" s="81">
        <v>6.6272941306000005E-2</v>
      </c>
      <c r="K20" s="80">
        <v>5.0299999999999997E-2</v>
      </c>
      <c r="L20" s="80">
        <v>0</v>
      </c>
    </row>
    <row r="21" spans="2:12">
      <c r="B21" t="s">
        <v>2193</v>
      </c>
      <c r="C21" t="s">
        <v>2194</v>
      </c>
      <c r="D21" t="s">
        <v>1825</v>
      </c>
      <c r="E21" t="s">
        <v>1067</v>
      </c>
      <c r="F21" t="s">
        <v>106</v>
      </c>
      <c r="G21" s="77">
        <v>104.93</v>
      </c>
      <c r="H21" s="77">
        <v>14.97</v>
      </c>
      <c r="I21" s="77">
        <v>5.6328963305999999E-2</v>
      </c>
      <c r="J21" s="78">
        <v>0</v>
      </c>
      <c r="K21" s="78">
        <v>4.2799999999999998E-2</v>
      </c>
      <c r="L21" s="78">
        <v>0</v>
      </c>
    </row>
    <row r="22" spans="2:12">
      <c r="B22" t="s">
        <v>2195</v>
      </c>
      <c r="C22" t="s">
        <v>2196</v>
      </c>
      <c r="D22" t="s">
        <v>1825</v>
      </c>
      <c r="E22" t="s">
        <v>1239</v>
      </c>
      <c r="F22" t="s">
        <v>106</v>
      </c>
      <c r="G22" s="77">
        <v>27.73</v>
      </c>
      <c r="H22" s="77">
        <v>10</v>
      </c>
      <c r="I22" s="77">
        <v>9.9439779999999992E-3</v>
      </c>
      <c r="J22" s="78">
        <v>0</v>
      </c>
      <c r="K22" s="78">
        <v>7.4999999999999997E-3</v>
      </c>
      <c r="L22" s="78">
        <v>0</v>
      </c>
    </row>
    <row r="23" spans="2:12">
      <c r="B23" t="s">
        <v>230</v>
      </c>
      <c r="D23" s="16"/>
      <c r="E23" s="16"/>
    </row>
    <row r="24" spans="2:12">
      <c r="B24" t="s">
        <v>350</v>
      </c>
      <c r="D24" s="16"/>
      <c r="E24" s="16"/>
    </row>
    <row r="25" spans="2:12">
      <c r="B25" t="s">
        <v>351</v>
      </c>
      <c r="D25" s="16"/>
      <c r="E25" s="16"/>
    </row>
    <row r="26" spans="2:12">
      <c r="B26" t="s">
        <v>352</v>
      </c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2023-05-31T13:02:49Z</dcterms:modified>
</cp:coreProperties>
</file>