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0" yWindow="0" windowWidth="25200" windowHeight="12015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45621"/>
</workbook>
</file>

<file path=xl/calcChain.xml><?xml version="1.0" encoding="utf-8"?>
<calcChain xmlns="http://schemas.openxmlformats.org/spreadsheetml/2006/main">
  <c r="C20" i="6" l="1"/>
  <c r="B23" i="6"/>
  <c r="AA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AB13" i="8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9" i="8"/>
  <c r="C4" i="5" l="1"/>
  <c r="C3" i="5"/>
  <c r="AB3" i="8"/>
  <c r="AA8" i="8"/>
  <c r="AA6" i="8"/>
  <c r="AC3" i="8" s="1"/>
  <c r="AA7" i="8"/>
  <c r="B26" i="6" l="1"/>
  <c r="Y5" i="5" l="1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<sst xmlns="http://schemas.openxmlformats.org/spreadsheetml/2006/main" count="5099" uniqueCount="1406">
  <si>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</si>
  <si>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</si>
  <si>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</si>
  <si>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</si>
  <si>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</si>
  <si>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</si>
  <si>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</si>
  <si>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</si>
  <si>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</si>
  <si>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</si>
  <si>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</si>
  <si>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</si>
  <si>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</si>
  <si>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</si>
  <si>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</si>
  <si>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</si>
  <si>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</si>
  <si>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</si>
  <si>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</si>
  <si>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</si>
  <si>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</si>
  <si>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</si>
  <si>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</si>
  <si>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</si>
  <si>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</si>
  <si>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</si>
  <si>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</si>
  <si>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</si>
  <si>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</si>
  <si>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</si>
  <si>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</si>
  <si>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</si>
  <si>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</si>
  <si>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</si>
  <si>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</si>
  <si>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</si>
  <si>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</si>
  <si>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</si>
  <si>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</si>
  <si>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</si>
  <si>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</si>
  <si>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</si>
  <si>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</si>
  <si>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</si>
  <si>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</si>
  <si>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</si>
  <si>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</si>
  <si>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</si>
  <si>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</si>
  <si>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</si>
  <si>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</si>
  <si>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</si>
  <si>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</si>
  <si>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</si>
  <si>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</si>
  <si>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</si>
  <si>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</si>
  <si>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</si>
  <si>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</si>
  <si>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</si>
  <si>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</si>
  <si>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</si>
  <si>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</si>
  <si>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</si>
  <si>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</si>
  <si>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</si>
  <si>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</si>
  <si>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</si>
  <si>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</si>
  <si>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</si>
  <si>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</si>
  <si>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</si>
  <si>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</si>
  <si>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</si>
  <si>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</si>
  <si>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</si>
  <si>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</si>
  <si>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</si>
  <si>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</si>
  <si>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</si>
  <si>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</si>
  <si>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</si>
  <si>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</si>
  <si>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</si>
  <si>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</si>
  <si>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</si>
  <si>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</si>
  <si>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</si>
  <si>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</si>
  <si>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</si>
  <si>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</si>
  <si>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</si>
  <si>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</si>
  <si>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</si>
  <si>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</si>
  <si>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</si>
  <si>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</si>
  <si>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</si>
  <si>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</si>
  <si>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</si>
  <si>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</si>
  <si>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</si>
  <si>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</si>
  <si>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</si>
  <si>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</si>
  <si>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</si>
  <si>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</si>
  <si>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</si>
  <si>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</si>
  <si>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</si>
  <si>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</si>
  <si>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</si>
  <si>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</si>
  <si>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</si>
  <si>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</si>
  <si>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</si>
  <si>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</si>
  <si>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</si>
  <si>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</si>
  <si>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</si>
  <si>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</si>
  <si>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</si>
  <si>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</si>
  <si>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</si>
  <si>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</si>
  <si>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</si>
  <si>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</si>
  <si>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</si>
  <si>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</si>
  <si>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</si>
  <si>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</si>
  <si>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</si>
  <si>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</si>
  <si>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</si>
  <si>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</si>
  <si>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</si>
  <si>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</si>
  <si>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</si>
  <si>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</si>
  <si>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</si>
  <si>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</si>
  <si>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</si>
  <si>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</si>
  <si>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</si>
  <si>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</si>
  <si>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</si>
  <si>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</si>
  <si>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</si>
  <si>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</si>
  <si>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</si>
  <si>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</si>
  <si>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</si>
  <si>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</si>
  <si>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</si>
  <si>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</si>
  <si>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</si>
  <si>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</si>
  <si>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</si>
  <si>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</si>
  <si>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</si>
  <si>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</si>
  <si>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</si>
  <si>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</si>
  <si>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</si>
  <si>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</si>
  <si>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</si>
  <si>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</si>
  <si>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</si>
  <si>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</si>
  <si>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</si>
  <si>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</si>
  <si>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</si>
  <si>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</si>
  <si>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</si>
  <si>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</si>
  <si>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</si>
  <si>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</si>
  <si>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</si>
  <si>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</si>
  <si>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</si>
  <si>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</si>
  <si>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</si>
  <si>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</si>
  <si>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</si>
  <si>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</si>
  <si>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</si>
  <si>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</si>
  <si>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</si>
  <si>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</si>
  <si>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</si>
  <si>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</si>
  <si>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</si>
  <si>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</si>
  <si>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</si>
  <si>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</si>
  <si>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</si>
  <si>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</si>
  <si>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</si>
  <si>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</si>
  <si>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</si>
  <si>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</si>
  <si>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</si>
  <si>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</si>
  <si>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</si>
  <si>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</si>
  <si>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</si>
  <si>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</si>
  <si>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</si>
  <si>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</si>
  <si>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</si>
  <si>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</si>
  <si>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</si>
  <si>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</si>
  <si>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</si>
  <si>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</si>
  <si>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</si>
  <si>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</si>
  <si>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</si>
  <si>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</si>
  <si>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</si>
  <si>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</si>
  <si>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</si>
  <si>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</si>
  <si>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</si>
  <si>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</si>
  <si>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</si>
  <si>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</si>
  <si>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</si>
  <si>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</si>
  <si>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</si>
  <si>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</si>
  <si>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</si>
  <si>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</si>
  <si>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</si>
  <si>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</si>
  <si>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</si>
  <si>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</si>
  <si>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</si>
  <si>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</si>
  <si>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</si>
  <si>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</si>
  <si>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</si>
  <si>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</si>
  <si>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</si>
  <si>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</si>
  <si>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</si>
  <si>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</si>
  <si>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</si>
  <si>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</si>
  <si>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</si>
  <si>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</si>
  <si>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</si>
  <si>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</si>
  <si>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</si>
  <si>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</si>
  <si>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</si>
  <si>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</si>
  <si>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</si>
  <si>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</si>
  <si>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</si>
  <si>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</si>
  <si>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</si>
  <si>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</si>
  <si>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</si>
  <si>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</si>
  <si>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</si>
  <si>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</si>
  <si>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</si>
  <si>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</si>
  <si>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</si>
  <si>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</si>
  <si>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</si>
  <si>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</si>
  <si>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</si>
  <si>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</si>
  <si>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</si>
  <si>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</si>
  <si>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</si>
  <si>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</si>
  <si>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</si>
  <si>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</si>
  <si>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</si>
  <si>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</si>
  <si>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</si>
  <si>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</si>
  <si>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</si>
  <si>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</si>
  <si>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</si>
  <si>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</si>
  <si>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</si>
  <si>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</si>
  <si>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</si>
  <si>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</si>
  <si>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</si>
  <si>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</si>
  <si>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</si>
  <si>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</si>
  <si>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</si>
  <si>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</si>
  <si>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</si>
  <si>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</si>
  <si>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</si>
  <si>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</si>
  <si>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</si>
  <si>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</si>
  <si>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</si>
  <si>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</si>
  <si>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</si>
  <si>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</si>
  <si>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</si>
  <si>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</si>
  <si>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</si>
  <si>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</si>
  <si>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</si>
  <si>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</si>
  <si>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</si>
  <si>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</si>
  <si>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</si>
  <si>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</si>
  <si>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</si>
  <si>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</si>
  <si>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</si>
  <si>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</si>
  <si>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</si>
  <si>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</si>
  <si>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</si>
  <si>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</si>
  <si>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</si>
  <si>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</si>
  <si>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</si>
  <si>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</si>
  <si>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</si>
  <si>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</si>
  <si>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</si>
  <si>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</si>
  <si>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</si>
  <si>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</si>
  <si>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</si>
  <si>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</si>
  <si>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</si>
  <si>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</si>
  <si>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</si>
  <si>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</si>
  <si>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</si>
  <si>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</si>
  <si>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</si>
  <si>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</si>
  <si>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</si>
  <si>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</si>
  <si>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</si>
  <si>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</si>
  <si>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</si>
  <si>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</si>
  <si>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</si>
  <si>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</si>
  <si>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</si>
  <si>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</si>
  <si>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</si>
  <si>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</si>
  <si>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</si>
  <si>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</si>
  <si>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</si>
  <si>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</si>
  <si>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</si>
  <si>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</si>
  <si>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</si>
  <si>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</si>
  <si>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</si>
  <si>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</si>
  <si>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</si>
  <si>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</si>
  <si>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</si>
  <si>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</si>
  <si>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</si>
  <si>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</si>
  <si>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</si>
  <si>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</si>
  <si>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</si>
  <si>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</si>
  <si>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</si>
  <si>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</si>
  <si>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</si>
  <si>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</si>
  <si>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</si>
  <si>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</si>
  <si>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</si>
  <si>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</si>
  <si>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</si>
  <si>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</si>
  <si>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</si>
  <si>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</si>
  <si>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</si>
  <si>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</si>
  <si>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</si>
  <si>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</si>
  <si>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</si>
  <si>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</si>
  <si>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</si>
  <si>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</si>
  <si>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</si>
  <si>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</si>
  <si>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</si>
  <si>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</si>
  <si>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</si>
  <si>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</si>
  <si>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</si>
  <si>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</si>
  <si>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</si>
  <si>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</si>
  <si>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</si>
  <si>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</si>
  <si>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</si>
  <si>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</si>
  <si>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</si>
  <si>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</si>
  <si>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</si>
  <si>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</si>
  <si>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</si>
  <si>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</si>
  <si>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</si>
  <si>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</si>
  <si>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</si>
  <si>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</si>
  <si>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</si>
  <si>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</si>
  <si>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</si>
  <si>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</si>
  <si>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</si>
  <si>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</si>
  <si>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</si>
  <si>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</si>
  <si>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</si>
  <si>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</si>
  <si>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</si>
  <si>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</si>
  <si>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</si>
  <si>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</si>
  <si>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</si>
  <si>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</si>
  <si>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</si>
  <si>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</si>
  <si>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</si>
  <si>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</si>
  <si>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</si>
  <si>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</si>
  <si>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</si>
  <si>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</si>
  <si>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</si>
  <si>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</si>
  <si>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</si>
  <si>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</si>
  <si>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</si>
  <si>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</si>
  <si>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</si>
  <si>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</si>
  <si>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</si>
  <si>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</si>
  <si>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</si>
  <si>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</si>
  <si>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</si>
  <si>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</si>
  <si>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</si>
  <si>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</si>
  <si>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</si>
  <si>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</si>
  <si>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</si>
  <si>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</si>
  <si>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</si>
  <si>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</si>
  <si>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</si>
  <si>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</si>
  <si>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</si>
  <si>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</si>
  <si>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</si>
  <si>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</si>
  <si>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</si>
  <si>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</si>
  <si>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</si>
  <si>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</si>
  <si>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</si>
  <si>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</si>
  <si>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</si>
  <si>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</si>
  <si>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</si>
  <si>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</si>
  <si>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</si>
  <si>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</si>
  <si>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</si>
  <si>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</si>
  <si>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</si>
  <si>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</si>
  <si>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</si>
  <si>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</si>
  <si>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</si>
  <si>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</si>
  <si>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</si>
  <si>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</si>
  <si>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</si>
  <si>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</si>
  <si>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</si>
  <si>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</si>
  <si>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</si>
  <si>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</si>
  <si>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</si>
  <si>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</si>
  <si>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</si>
  <si>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</si>
  <si>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</si>
  <si>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</si>
  <si>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</si>
  <si>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</si>
  <si>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</si>
  <si>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</si>
  <si>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</si>
  <si>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</si>
  <si>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</si>
  <si>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</si>
  <si>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</si>
  <si>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</si>
  <si>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</si>
  <si>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</si>
  <si>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</si>
  <si>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</si>
  <si>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</si>
  <si>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</si>
  <si>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</si>
  <si>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</si>
  <si>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</si>
  <si>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</si>
  <si>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</si>
  <si>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</si>
  <si>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</si>
  <si>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</si>
  <si>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</si>
  <si>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</si>
  <si>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</si>
  <si>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</si>
  <si>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</si>
  <si>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</si>
  <si>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</si>
  <si>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</si>
  <si>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</si>
  <si>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</si>
  <si>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</si>
  <si>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</si>
  <si>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</si>
  <si>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</si>
  <si>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</si>
  <si>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</si>
  <si>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</si>
  <si>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</si>
  <si>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</si>
  <si>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</si>
  <si>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</si>
  <si>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</si>
  <si>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</si>
  <si>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</si>
  <si>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</si>
  <si>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</si>
  <si>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</si>
  <si>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</si>
  <si>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</si>
  <si>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</si>
  <si>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</si>
  <si>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</si>
  <si>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</si>
  <si>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</si>
  <si>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</si>
  <si>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</si>
  <si>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</si>
  <si>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</si>
  <si>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</si>
  <si>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</si>
  <si>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</si>
  <si>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</si>
  <si>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</si>
  <si>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</si>
  <si>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</si>
  <si>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</si>
  <si>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</si>
  <si>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</si>
  <si>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</si>
  <si>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</si>
  <si>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</si>
  <si>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</si>
  <si>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</si>
  <si>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</si>
  <si>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</si>
  <si>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</si>
  <si>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</si>
  <si>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</si>
  <si>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</si>
  <si>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</si>
  <si>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</si>
  <si>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</si>
  <si>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</si>
  <si>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</si>
  <si>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</si>
  <si>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</si>
  <si>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</si>
  <si>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</si>
  <si>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</si>
  <si>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</si>
  <si>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</si>
  <si>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</si>
  <si>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</si>
  <si>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</si>
  <si>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</si>
  <si>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</si>
  <si>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</si>
  <si>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</si>
  <si>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</si>
  <si>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</si>
  <si>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</si>
  <si>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</si>
  <si>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</si>
  <si>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</si>
  <si>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</si>
  <si>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</si>
  <si>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</si>
  <si>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</si>
  <si>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</si>
  <si>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</si>
  <si>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</si>
  <si>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</si>
  <si>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</si>
  <si>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</si>
  <si>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</si>
  <si>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</si>
  <si>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</si>
  <si>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</si>
  <si>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</si>
  <si>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</si>
  <si>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</si>
  <si>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</si>
  <si>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</si>
  <si>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</si>
  <si>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</si>
  <si>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</si>
  <si>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</si>
  <si>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</si>
  <si>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</si>
  <si>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</si>
  <si>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</si>
  <si>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</si>
  <si>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</si>
  <si>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</si>
  <si>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</si>
  <si>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</si>
  <si>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</si>
  <si>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</si>
  <si>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</si>
  <si>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</si>
  <si>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</si>
  <si>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</si>
  <si>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</si>
  <si>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</si>
  <si>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</si>
  <si>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</si>
  <si>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</si>
  <si>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</si>
  <si>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</si>
  <si>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</si>
  <si>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</si>
  <si>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</si>
  <si>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</si>
  <si>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</si>
  <si>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</si>
  <si>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</si>
  <si>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</si>
  <si>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</si>
  <si>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</si>
  <si>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</si>
  <si>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</si>
  <si>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</si>
  <si>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</si>
  <si>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</si>
  <si>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</si>
  <si>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</si>
  <si>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</si>
  <si>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</si>
  <si>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</si>
  <si>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</si>
  <si>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</si>
  <si>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</si>
  <si>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</si>
  <si>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</si>
  <si>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</si>
  <si>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</si>
  <si>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</si>
  <si>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</si>
  <si>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</si>
  <si>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</si>
  <si>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</si>
  <si>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</si>
  <si>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</si>
  <si>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</si>
  <si>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</si>
  <si>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</si>
  <si>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</si>
  <si>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</si>
  <si>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</si>
  <si>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</si>
  <si>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</si>
  <si>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</si>
  <si>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</si>
  <si>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</si>
  <si>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</si>
  <si>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</si>
  <si>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</si>
  <si>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</si>
  <si>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</si>
  <si>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</si>
  <si>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</si>
  <si>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</si>
  <si>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</si>
  <si>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</si>
  <si>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</si>
  <si>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</si>
  <si>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</si>
  <si>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</si>
  <si>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</si>
  <si>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</si>
  <si>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</si>
  <si>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</si>
  <si>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</si>
  <si>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</si>
  <si>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</si>
  <si>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</si>
  <si>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</si>
  <si>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</si>
  <si>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</si>
  <si>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</si>
  <si>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</si>
  <si>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</si>
  <si>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</si>
  <si>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</si>
  <si>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</si>
  <si>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</si>
  <si>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</si>
  <si>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</si>
  <si>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</si>
  <si>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</si>
  <si>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</si>
  <si>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</si>
  <si>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</si>
  <si>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</si>
  <si>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</si>
  <si>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</si>
  <si>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</si>
  <si>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</si>
  <si>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</si>
  <si>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</si>
  <si>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</si>
  <si>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</si>
  <si>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</si>
  <si>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</si>
  <si>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</si>
  <si>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</si>
  <si>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</si>
  <si>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</si>
  <si>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</si>
  <si>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</si>
  <si>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</si>
  <si>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</si>
  <si>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</si>
  <si>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</si>
  <si>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</si>
  <si>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</si>
  <si>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</si>
  <si>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</si>
  <si>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</si>
  <si>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</si>
  <si>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</si>
  <si>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</si>
  <si>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</si>
  <si>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</si>
  <si>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</si>
  <si>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</si>
  <si>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</si>
  <si>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</si>
  <si>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</si>
  <si>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</si>
  <si>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</si>
  <si>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</si>
  <si>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</si>
  <si>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</si>
  <si>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</si>
  <si>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</si>
  <si>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</si>
  <si>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</si>
  <si>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</si>
  <si>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</si>
  <si>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</si>
  <si>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</si>
  <si>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</si>
  <si>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</si>
  <si>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</si>
  <si>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</si>
  <si>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</si>
  <si>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</si>
  <si>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</si>
  <si>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</si>
  <si>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</si>
  <si>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</si>
  <si>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</si>
  <si>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</si>
  <si>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</si>
  <si>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</si>
  <si>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</si>
  <si>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</si>
  <si>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</si>
  <si>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</si>
  <si>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</si>
  <si>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</si>
  <si>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</si>
  <si>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</si>
  <si>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</si>
  <si>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</si>
  <si>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</si>
  <si>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</si>
  <si>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</si>
  <si>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</si>
  <si>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</si>
  <si>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</si>
  <si>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</si>
  <si>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</si>
  <si>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</si>
  <si>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</si>
  <si>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</si>
  <si>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</si>
  <si>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</si>
  <si>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</si>
  <si>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</si>
  <si>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</si>
  <si>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</si>
  <si>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</si>
  <si>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</si>
  <si>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</si>
  <si>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</si>
  <si>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</si>
  <si>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</si>
  <si>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</si>
  <si>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</si>
  <si>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</si>
  <si>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</si>
  <si>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</si>
  <si>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</si>
  <si>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</si>
  <si>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</si>
  <si>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</si>
  <si>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</si>
  <si>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</si>
  <si>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</si>
  <si>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</si>
  <si>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</si>
  <si>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</si>
  <si>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</si>
  <si>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</si>
  <si>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</si>
  <si>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</si>
  <si>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</si>
  <si>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</si>
  <si>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</si>
  <si>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</si>
  <si>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</si>
  <si>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</si>
  <si>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</si>
  <si>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</si>
  <si>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</si>
  <si>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</si>
  <si>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</si>
  <si>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</si>
  <si>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</si>
  <si>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</si>
  <si>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</si>
  <si>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</si>
  <si>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</si>
  <si>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</si>
  <si>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</si>
  <si>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</si>
  <si>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</si>
  <si>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</si>
  <si>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</si>
  <si>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</si>
  <si>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</si>
  <si>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</si>
  <si>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</si>
  <si>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</si>
  <si>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</si>
  <si>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</si>
  <si>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</si>
  <si>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</si>
  <si>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</si>
  <si>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</si>
  <si>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</si>
  <si>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</si>
  <si>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</si>
  <si>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</si>
  <si>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</si>
  <si>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</si>
  <si>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</si>
  <si>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</si>
  <si>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</si>
  <si>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</si>
  <si>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</si>
  <si>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</si>
  <si>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</si>
  <si>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</si>
  <si>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</si>
  <si>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</si>
  <si>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</si>
  <si>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</si>
  <si>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</si>
  <si>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</si>
  <si>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</si>
  <si>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</si>
  <si>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</si>
  <si>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</si>
  <si>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</si>
  <si>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</si>
  <si>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</si>
  <si>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</si>
  <si>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</si>
  <si>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</si>
  <si>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</si>
  <si>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</si>
  <si>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</si>
  <si>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</si>
  <si>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</si>
  <si>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</si>
  <si>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</si>
  <si>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</si>
  <si>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</si>
  <si>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</si>
  <si>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</si>
  <si>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</si>
  <si>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</si>
  <si>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</si>
  <si>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</si>
  <si>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</si>
  <si>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</si>
  <si>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</si>
  <si>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</si>
  <si>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</si>
  <si>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</si>
  <si>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</si>
  <si>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</si>
  <si>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</si>
  <si>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</si>
  <si>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</si>
  <si>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</si>
  <si>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</si>
  <si>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</si>
  <si>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</si>
  <si>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</si>
  <si>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</si>
  <si>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</si>
  <si>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</si>
  <si>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</si>
  <si>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</si>
  <si>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</si>
  <si>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</si>
  <si>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</si>
  <si>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</si>
  <si>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</si>
  <si>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</si>
  <si>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</si>
  <si>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</si>
  <si>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</si>
  <si>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</si>
  <si>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</si>
  <si>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</si>
  <si>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</si>
  <si>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</si>
  <si>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</si>
  <si>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</si>
  <si>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</si>
  <si>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</si>
  <si>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</si>
  <si>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</si>
  <si>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</si>
  <si>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</si>
  <si>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</si>
  <si>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</si>
  <si>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</si>
  <si>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</si>
  <si>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</si>
  <si>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</si>
  <si>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</si>
  <si>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</si>
  <si>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</si>
  <si>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</si>
  <si>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</si>
  <si>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</si>
  <si>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</si>
  <si>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</si>
  <si>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</si>
  <si>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</si>
  <si>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</si>
  <si>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</si>
  <si>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</si>
  <si>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</si>
  <si>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</si>
  <si>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</si>
  <si>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</si>
  <si>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</si>
  <si>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</si>
  <si>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</si>
  <si>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</si>
  <si>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</si>
  <si>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</si>
  <si>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</si>
  <si>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</si>
  <si>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</si>
  <si>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</si>
  <si>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</si>
  <si>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</si>
  <si>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</si>
  <si>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</si>
  <si>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</si>
  <si>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</si>
  <si>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</si>
  <si>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</si>
  <si>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</si>
  <si>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</si>
  <si>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</si>
  <si>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</si>
  <si>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</si>
  <si>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</si>
  <si>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</si>
  <si>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</si>
  <si>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</si>
  <si>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</si>
  <si>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</si>
  <si>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</si>
  <si>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</si>
  <si>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</si>
  <si>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</si>
  <si>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</si>
  <si>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</si>
  <si>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</si>
  <si>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</si>
  <si>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</si>
  <si>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</si>
  <si>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</si>
  <si>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</si>
  <si>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</si>
  <si>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</si>
  <si>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</si>
  <si>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</si>
  <si>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</si>
  <si>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</si>
  <si>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</si>
  <si>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</si>
  <si>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</si>
  <si>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</si>
  <si>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</si>
  <si>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</si>
  <si>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</si>
  <si>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</si>
  <si>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</si>
  <si>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</si>
  <si>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</si>
  <si>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</si>
  <si>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</si>
  <si>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</si>
  <si>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</si>
  <si>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</si>
  <si>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</si>
  <si>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</si>
  <si>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</si>
  <si>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</si>
  <si>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</si>
  <si>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</si>
  <si>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</si>
  <si>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</si>
  <si>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</si>
  <si>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</si>
  <si>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</si>
  <si>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</si>
  <si>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</si>
  <si>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</si>
  <si>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</si>
  <si>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</si>
  <si>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</si>
  <si>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</si>
  <si>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</si>
  <si>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</si>
  <si>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</si>
  <si>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</si>
  <si>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</si>
  <si>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</si>
  <si>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</si>
  <si>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</si>
  <si>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</si>
  <si>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</si>
  <si>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</si>
  <si>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</si>
  <si>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</si>
  <si>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</si>
  <si>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</si>
  <si>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</si>
  <si>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</si>
  <si>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</si>
  <si>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</si>
  <si>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</si>
  <si>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</si>
  <si>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</si>
  <si>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</si>
  <si>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</si>
  <si>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</si>
  <si>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</si>
  <si>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</si>
  <si>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</si>
  <si>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</si>
  <si>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</si>
  <si>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</si>
  <si>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</si>
  <si>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</si>
  <si>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</si>
  <si>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</si>
  <si>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</si>
  <si>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</si>
  <si>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</si>
  <si>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</si>
  <si>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</si>
  <si>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</si>
  <si>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</si>
  <si>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</si>
  <si>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</si>
  <si>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</si>
  <si>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</si>
  <si>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</si>
  <si>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</si>
  <si>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</si>
  <si>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</si>
  <si>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</si>
  <si>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</si>
  <si>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</si>
  <si>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</si>
  <si>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</si>
  <si>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</si>
  <si>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</si>
  <si>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</si>
  <si>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</si>
  <si>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</si>
  <si>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</si>
  <si>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</si>
  <si>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</si>
  <si>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</si>
  <si>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</si>
  <si>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</si>
  <si>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</si>
  <si>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</si>
  <si>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</si>
  <si>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</si>
  <si>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</si>
  <si>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</si>
  <si>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</si>
  <si>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</si>
  <si>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</si>
  <si>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</si>
  <si>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</si>
  <si>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</si>
  <si>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</si>
  <si>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</si>
  <si>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</si>
  <si>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</si>
  <si>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</si>
  <si>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</si>
  <si>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</si>
  <si>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</si>
  <si>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</si>
  <si>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</si>
  <si>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</si>
  <si>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</si>
  <si>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</si>
  <si>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</si>
  <si>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</si>
  <si>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</si>
  <si>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</si>
  <si>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</si>
  <si>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</si>
  <si>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</si>
  <si>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</si>
  <si>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</si>
  <si>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</si>
  <si>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</si>
  <si>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</si>
  <si>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</si>
  <si>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</si>
  <si>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</si>
  <si>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</si>
  <si>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</si>
  <si>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</si>
  <si>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</si>
  <si>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</si>
  <si>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</si>
  <si>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</si>
  <si>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</si>
  <si>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</si>
  <si>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</si>
  <si>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</si>
  <si>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</si>
  <si>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</si>
  <si>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</si>
  <si>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</si>
  <si>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</si>
  <si>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</si>
  <si>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</si>
  <si>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</si>
  <si>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</si>
  <si>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</si>
  <si>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</si>
  <si>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</si>
  <si>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</si>
  <si>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</si>
  <si>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</si>
  <si>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</si>
  <si>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</si>
  <si>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</si>
  <si>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</si>
  <si>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</si>
  <si>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</si>
  <si>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</si>
  <si>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</si>
  <si>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</si>
  <si>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</si>
  <si>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</si>
  <si>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</si>
  <si>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</si>
  <si>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</si>
  <si>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</si>
  <si>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</si>
  <si>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</si>
  <si>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</si>
  <si>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</si>
  <si>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</si>
  <si>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</si>
  <si>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</si>
  <si>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</si>
  <si>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</si>
  <si>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</si>
  <si>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</si>
  <si>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</si>
  <si>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</si>
  <si>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</si>
  <si>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</si>
  <si>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</si>
  <si>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</si>
  <si>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</si>
  <si>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</si>
  <si>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</si>
  <si>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</si>
  <si>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</si>
  <si>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</si>
  <si>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</si>
  <si>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</si>
  <si>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</si>
  <si>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</si>
  <si>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</si>
  <si>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</si>
  <si>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</si>
  <si>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</si>
  <si>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</si>
  <si>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</si>
  <si>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</si>
  <si>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</si>
  <si>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</si>
  <si>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</si>
  <si>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</si>
  <si>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</si>
  <si>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</si>
  <si>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</si>
  <si>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</si>
  <si>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</si>
  <si>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</si>
  <si>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</si>
  <si>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</si>
  <si>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</si>
  <si>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</si>
  <si>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</si>
  <si>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</si>
  <si>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</si>
  <si>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</si>
  <si>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</si>
  <si>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</si>
  <si>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</si>
  <si>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</si>
  <si>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</si>
  <si>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</si>
  <si>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</si>
  <si>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</si>
  <si>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</si>
  <si>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</si>
  <si>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</si>
  <si>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</si>
  <si>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</si>
  <si>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</si>
  <si>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</si>
  <si>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</si>
  <si>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</si>
  <si>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</si>
  <si>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</si>
  <si>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</si>
  <si>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</si>
  <si>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</si>
  <si>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</si>
  <si>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</si>
  <si>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</si>
  <si>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</si>
  <si>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</si>
  <si>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</si>
  <si>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</si>
  <si>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</si>
  <si>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</si>
  <si>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</si>
  <si>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</si>
  <si>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</si>
  <si>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</si>
  <si>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</si>
  <si>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</si>
  <si>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</si>
  <si>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</si>
  <si>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</si>
  <si>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</si>
  <si>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</si>
  <si>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</si>
  <si>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</si>
  <si>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</si>
  <si>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</si>
  <si>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</si>
  <si>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</si>
  <si>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</si>
  <si>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</si>
  <si>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</si>
  <si>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</si>
  <si>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</si>
  <si>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</si>
  <si>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</si>
  <si>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</si>
  <si>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</si>
  <si>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</si>
  <si>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</si>
  <si>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</si>
  <si>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</si>
  <si>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</si>
  <si>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</si>
  <si>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</si>
  <si>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</si>
  <si>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</si>
  <si>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</si>
  <si>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</si>
  <si>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</si>
  <si>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</si>
  <si>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</si>
  <si>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</si>
  <si>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</si>
  <si>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</si>
  <si>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</si>
  <si>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</si>
  <si>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</si>
  <si>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</si>
  <si>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</si>
  <si>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</si>
  <si>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</si>
  <si>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</si>
  <si>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</si>
  <si>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</si>
  <si>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</si>
  <si>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</si>
  <si>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</si>
  <si>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</si>
  <si>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</si>
  <si>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</si>
  <si>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</si>
  <si>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</si>
  <si>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</si>
  <si>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</si>
  <si>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</si>
  <si>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</si>
  <si>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</si>
  <si>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</si>
  <si>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</si>
  <si>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</si>
  <si>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</si>
  <si>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</si>
  <si>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</si>
  <si>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</si>
  <si>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</si>
  <si>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</si>
  <si>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</si>
  <si>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</si>
  <si>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</si>
  <si>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</si>
  <si>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</si>
  <si>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</si>
  <si>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</si>
  <si>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</si>
  <si>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</si>
  <si>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</si>
  <si>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</si>
  <si>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</si>
  <si>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</si>
  <si>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31.03.23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</si>
</sst>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FF0000"/>
      <name val="Arial"/>
      <family val="2"/>
      <charset val="177"/>
      <scheme val="minor"/>
    </font>
    <font>
      <sz val="11"/>
      <color rgb="FF000000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20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5" xfId="0" applyFill="1" applyBorder="1"/>
    <xf numFmtId="0" fontId="29" fillId="0" borderId="0" xfId="0" applyFont="1"/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29" fillId="0" borderId="0" xfId="0" applyFont="1" applyAlignment="1">
      <alignment horizontal="right"/>
    </xf>
    <xf numFmtId="0" fontId="25" fillId="15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0" borderId="0" xfId="0" applyNumberFormat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32" fillId="0" borderId="0" xfId="0" applyFont="1"/>
    <xf numFmtId="0" fontId="23" fillId="9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6" fillId="16" borderId="0" xfId="0" applyFont="1" applyFill="1" applyBorder="1" applyAlignment="1">
      <alignment vertical="top"/>
    </xf>
    <xf numFmtId="0" fontId="26" fillId="16" borderId="0" xfId="0" applyNumberFormat="1" applyFont="1" applyFill="1" applyBorder="1" applyAlignment="1">
      <alignment horizontal="left" vertical="top"/>
    </xf>
    <xf numFmtId="0" fontId="31" fillId="12" borderId="19" xfId="0" applyNumberFormat="1" applyFont="1" applyFill="1" applyBorder="1" applyAlignment="1">
      <alignment vertical="top" wrapText="1" readingOrder="2"/>
    </xf>
    <xf numFmtId="0" fontId="31" fillId="12" borderId="1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>
      <alignment vertical="top" wrapText="1" readingOrder="2"/>
    </xf>
    <xf numFmtId="0" fontId="31" fillId="2" borderId="19" xfId="0" applyNumberFormat="1" applyFont="1" applyFill="1" applyBorder="1" applyAlignment="1">
      <alignment horizontal="right" vertical="top" wrapText="1" readingOrder="2"/>
    </xf>
    <xf numFmtId="0" fontId="31" fillId="12" borderId="19" xfId="0" applyNumberFormat="1" applyFont="1" applyFill="1" applyBorder="1" applyAlignment="1">
      <alignment horizontal="left" vertical="top" wrapText="1" readingOrder="2"/>
    </xf>
    <xf numFmtId="0" fontId="31" fillId="2" borderId="19" xfId="0" applyNumberFormat="1" applyFont="1" applyFill="1" applyBorder="1" applyAlignment="1">
      <alignment horizontal="left" vertical="top" wrapText="1" readingOrder="2"/>
    </xf>
    <xf numFmtId="0" fontId="16" fillId="0" borderId="0" xfId="0" applyFont="1" applyBorder="1"/>
    <xf numFmtId="0" fontId="33" fillId="13" borderId="19" xfId="0" applyNumberFormat="1" applyFont="1" applyFill="1" applyBorder="1" applyAlignment="1">
      <alignment vertical="top" wrapText="1" readingOrder="2"/>
    </xf>
    <xf numFmtId="0" fontId="33" fillId="13" borderId="19" xfId="0" applyNumberFormat="1" applyFont="1" applyFill="1" applyBorder="1" applyAlignment="1">
      <alignment horizontal="right" vertical="top" wrapText="1" readingOrder="2"/>
    </xf>
    <xf numFmtId="0" fontId="33" fillId="17" borderId="19" xfId="0" applyNumberFormat="1" applyFont="1" applyFill="1" applyBorder="1" applyAlignment="1">
      <alignment vertical="top" wrapText="1" readingOrder="2"/>
    </xf>
    <xf numFmtId="0" fontId="33" fillId="17" borderId="19" xfId="0" applyNumberFormat="1" applyFont="1" applyFill="1" applyBorder="1" applyAlignment="1">
      <alignment horizontal="right" vertical="top" wrapText="1" readingOrder="2"/>
    </xf>
    <xf numFmtId="0" fontId="33" fillId="14" borderId="19" xfId="0" applyNumberFormat="1" applyFont="1" applyFill="1" applyBorder="1" applyAlignment="1">
      <alignment vertical="top" wrapText="1" readingOrder="2"/>
    </xf>
    <xf numFmtId="0" fontId="33" fillId="14" borderId="19" xfId="0" applyNumberFormat="1" applyFont="1" applyFill="1" applyBorder="1" applyAlignment="1">
      <alignment horizontal="right" vertical="top" wrapText="1" readingOrder="2"/>
    </xf>
    <xf numFmtId="0" fontId="33" fillId="13" borderId="20" xfId="0" applyNumberFormat="1" applyFont="1" applyFill="1" applyBorder="1" applyAlignment="1">
      <alignment horizontal="right" vertical="top" wrapText="1" readingOrder="2"/>
    </xf>
    <xf numFmtId="0" fontId="33" fillId="14" borderId="20" xfId="0" applyNumberFormat="1" applyFont="1" applyFill="1" applyBorder="1" applyAlignment="1">
      <alignment horizontal="right" vertical="top" wrapText="1" readingOrder="2"/>
    </xf>
    <xf numFmtId="0" fontId="26" fillId="16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24" fillId="2" borderId="19" xfId="0" applyNumberFormat="1" applyFont="1" applyFill="1" applyBorder="1" applyAlignment="1" applyProtection="1">
      <alignment vertical="top" wrapText="1" readingOrder="2"/>
      <protection locked="0"/>
    </xf>
    <xf numFmtId="0" fontId="24" fillId="1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4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6" fillId="2" borderId="19" xfId="0" applyNumberFormat="1" applyFont="1" applyFill="1" applyBorder="1" applyAlignment="1" applyProtection="1">
      <alignment vertical="top" wrapText="1"/>
      <protection locked="0"/>
    </xf>
    <xf numFmtId="0" fontId="16" fillId="0" borderId="17" xfId="0" applyFont="1" applyBorder="1" applyAlignment="1">
      <alignment horizontal="right" readingOrder="2"/>
    </xf>
    <xf numFmtId="0" fontId="16" fillId="0" borderId="17" xfId="0" applyFont="1" applyBorder="1" applyAlignment="1">
      <alignment horizontal="right" readingOrder="1"/>
    </xf>
    <xf numFmtId="0" fontId="16" fillId="0" borderId="18" xfId="0" applyFont="1" applyFill="1" applyBorder="1" applyAlignment="1">
      <alignment horizontal="right" readingOrder="1"/>
    </xf>
    <xf numFmtId="0" fontId="16" fillId="0" borderId="17" xfId="0" applyFont="1" applyFill="1" applyBorder="1" applyAlignment="1" applyProtection="1">
      <alignment wrapText="1"/>
    </xf>
    <xf numFmtId="0" fontId="33" fillId="14" borderId="2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31" fillId="2" borderId="19" xfId="0" applyNumberFormat="1" applyFont="1" applyFill="1" applyBorder="1" applyAlignment="1" applyProtection="1">
      <alignment horizontal="left" vertical="top" wrapText="1" readingOrder="2"/>
      <protection locked="0"/>
    </xf>
    <xf numFmtId="0" fontId="26" fillId="16" borderId="0" xfId="0" applyFont="1" applyFill="1" applyBorder="1" applyAlignment="1" applyProtection="1">
      <alignment vertical="top"/>
      <protection locked="0"/>
    </xf>
    <xf numFmtId="0" fontId="26" fillId="16" borderId="0" xfId="0" applyNumberFormat="1" applyFont="1" applyFill="1" applyBorder="1" applyAlignment="1" applyProtection="1">
      <alignment horizontal="left" vertical="top"/>
      <protection locked="0"/>
    </xf>
    <xf numFmtId="0" fontId="33" fillId="14" borderId="28" xfId="0" applyNumberFormat="1" applyFont="1" applyFill="1" applyBorder="1" applyAlignment="1" applyProtection="1">
      <alignment vertical="top" wrapText="1" readingOrder="2"/>
      <protection locked="0"/>
    </xf>
    <xf numFmtId="0" fontId="33" fillId="14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6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7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Insurance/current/1_New%20Worker/&#1513;&#1497;&#1502;&#1493;&#1512;%20&#1497;&#1491;&#1506;/&#1511;&#1493;&#1491;&#1511;&#1505;%20&#1492;&#1491;&#1497;&#1493;&#1493;&#1495;&#1497;&#1501;/&#1502;&#1492;&#1491;&#1493;&#1512;&#1492;%2010/&#1511;&#1489;&#1510;&#1497;%20&#1491;&#1497;&#1493;&#1493;&#1495;%20&#1502;&#1492;&#1491;&#1493;&#1512;&#1492;%2010/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34">
  <autoFilter ref="B37:J66"/>
  <tableColumns count="9">
    <tableColumn id="1" name="נתונים מצטברים"/>
    <tableColumn id="2" name="התרומה לתשואה ינואר-מרץ " dataDxfId="33"/>
    <tableColumn id="3" name="שיעור מסך הנכסים ינואר-מרץ " dataDxfId="32"/>
    <tableColumn id="4" name="התרומה לתשואה ינואר-יוני " dataDxfId="31"/>
    <tableColumn id="5" name="שיעור מסך הנכסים ינואר-יוני " dataDxfId="30"/>
    <tableColumn id="6" name="התרומה לתשואה ינואר-ספטמבר " dataDxfId="29"/>
    <tableColumn id="7" name="שיעור מסך הנכסים ינואר-ספטמבר " dataDxfId="28"/>
    <tableColumn id="8" name="התרומה לתשואה ינואר-דצמבר " dataDxfId="27"/>
    <tableColumn id="9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25" tableBorderDxfId="24">
  <autoFilter ref="B6:Z35"/>
  <tableColumns count="25">
    <tableColumn id="1" name="אפיקי השקעה:"/>
    <tableColumn id="2" name="התרומה לתשואה ינואר" dataDxfId="23"/>
    <tableColumn id="3" name="שיעור מסך הנכסים ינואר " dataDxfId="22"/>
    <tableColumn id="4" name="התרומה לתשואה פברואר" dataDxfId="21"/>
    <tableColumn id="5" name="שיעור מסך הנכסים פברואר" dataDxfId="20"/>
    <tableColumn id="6" name="התרומה לתשואה מרץ" dataDxfId="19"/>
    <tableColumn id="7" name="שיעור מסך הנכסים מרץ" dataDxfId="18"/>
    <tableColumn id="8" name="התרומה לתשואה אפריל" dataDxfId="17"/>
    <tableColumn id="9" name="שיעור מסך הנכסים אפריל" dataDxfId="16"/>
    <tableColumn id="10" name="התרומה לתשואה מאי " dataDxfId="15"/>
    <tableColumn id="11" name="שיעור מסך הנכסים מאי" dataDxfId="14"/>
    <tableColumn id="12" name="התרומה לתשואה יוני" dataDxfId="13"/>
    <tableColumn id="13" name="שיעור מסך הנכסים יוני" dataDxfId="12"/>
    <tableColumn id="14" name="התרומה לתשואה יולי" dataDxfId="11"/>
    <tableColumn id="15" name="שיעור מסך הנכסים יולי " dataDxfId="10"/>
    <tableColumn id="16" name="התרומה לתשואה אוגוסט" dataDxfId="9"/>
    <tableColumn id="17" name="שיעור מסך הנכסים אוגוסט" dataDxfId="8"/>
    <tableColumn id="18" name="התרומה לתשואה ספטמבר " dataDxfId="7"/>
    <tableColumn id="19" name="שיעור מסך הנכסים ספטמבר " dataDxfId="6"/>
    <tableColumn id="20" name="התרומה לתשואה אוקטובר" dataDxfId="5"/>
    <tableColumn id="21" name="שיעור מסך הנכסים אוקטובר" dataDxfId="4"/>
    <tableColumn id="22" name="התרומה לתשואה נובמבר" dataDxfId="3"/>
    <tableColumn id="23" name="שיעור מסך הנכסים נובמבר " dataDxfId="2"/>
    <tableColumn id="24" name="התרומה לתשואה דצמבר " dataDxfId="1"/>
    <tableColumn id="25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C29" sqref="C29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89</v>
      </c>
      <c r="C20" s="63" t="str">
        <f>VLOOKUP(B20,Tab_Type,2,0)</f>
        <v>TabB</v>
      </c>
    </row>
    <row r="21" spans="1:4" ht="15" x14ac:dyDescent="0.25">
      <c r="A21" s="24" t="s">
        <v>891</v>
      </c>
      <c r="B21" s="64">
        <v>9898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 "שם מסלול")</f>
        <v>מגדל  חסכון לילד - חוסכים המעדיפים סיכון מוגבר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512237744_g9898_Yield123.xlsx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12.25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9898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 חסכון לילד - חוסכים המעדיפים סיכון מוגבר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31.03.23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-4.9773756822646907E-4</v>
      </c>
      <c r="D7" s="44">
        <v>0.25069922091386532</v>
      </c>
      <c r="E7" s="50">
        <v>6.2460360906547857E-3</v>
      </c>
      <c r="F7" s="51">
        <v>0.25009028183135212</v>
      </c>
      <c r="G7" s="43">
        <v>-2.1157136142942287E-3</v>
      </c>
      <c r="H7" s="44">
        <v>0.26068739336890151</v>
      </c>
      <c r="I7" s="50"/>
      <c r="J7" s="51"/>
      <c r="K7" s="43"/>
      <c r="L7" s="44"/>
      <c r="M7" s="50"/>
      <c r="N7" s="51"/>
      <c r="O7" s="43"/>
      <c r="P7" s="44"/>
      <c r="Q7" s="50"/>
      <c r="R7" s="51"/>
      <c r="S7" s="43"/>
      <c r="T7" s="44"/>
      <c r="U7" s="50"/>
      <c r="V7" s="51"/>
      <c r="W7" s="43"/>
      <c r="X7" s="44"/>
      <c r="Y7" s="50"/>
      <c r="Z7" s="51"/>
      <c r="AE7" s="2"/>
    </row>
    <row r="8" spans="2:31" ht="30" x14ac:dyDescent="0.25">
      <c r="B8" s="60" t="s">
        <v>909</v>
      </c>
      <c r="C8" s="43">
        <v>2.2557544362222169E-4</v>
      </c>
      <c r="D8" s="44">
        <v>4.8194039508207817E-2</v>
      </c>
      <c r="E8" s="50">
        <v>-1.4057651694949762E-4</v>
      </c>
      <c r="F8" s="51">
        <v>4.9557217633639974E-2</v>
      </c>
      <c r="G8" s="43">
        <v>2.324322270657868E-4</v>
      </c>
      <c r="H8" s="44">
        <v>4.9306813938138488E-2</v>
      </c>
      <c r="I8" s="50"/>
      <c r="J8" s="51"/>
      <c r="K8" s="43"/>
      <c r="L8" s="44"/>
      <c r="M8" s="50"/>
      <c r="N8" s="51"/>
      <c r="O8" s="43"/>
      <c r="P8" s="44"/>
      <c r="Q8" s="50"/>
      <c r="R8" s="51"/>
      <c r="S8" s="43"/>
      <c r="T8" s="44"/>
      <c r="U8" s="50"/>
      <c r="V8" s="51"/>
      <c r="W8" s="43"/>
      <c r="X8" s="44"/>
      <c r="Y8" s="50"/>
      <c r="Z8" s="51"/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/>
      <c r="J9" s="51"/>
      <c r="K9" s="43"/>
      <c r="L9" s="44"/>
      <c r="M9" s="50"/>
      <c r="N9" s="51"/>
      <c r="O9" s="43"/>
      <c r="P9" s="44"/>
      <c r="Q9" s="50"/>
      <c r="R9" s="51"/>
      <c r="S9" s="43"/>
      <c r="T9" s="44"/>
      <c r="U9" s="50"/>
      <c r="V9" s="51"/>
      <c r="W9" s="43"/>
      <c r="X9" s="44"/>
      <c r="Y9" s="50"/>
      <c r="Z9" s="51"/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/>
      <c r="J10" s="51"/>
      <c r="K10" s="43"/>
      <c r="L10" s="44"/>
      <c r="M10" s="50"/>
      <c r="N10" s="51"/>
      <c r="O10" s="43"/>
      <c r="P10" s="44"/>
      <c r="Q10" s="50"/>
      <c r="R10" s="51"/>
      <c r="S10" s="43"/>
      <c r="T10" s="44"/>
      <c r="U10" s="50"/>
      <c r="V10" s="51"/>
      <c r="W10" s="43"/>
      <c r="X10" s="44"/>
      <c r="Y10" s="50"/>
      <c r="Z10" s="51"/>
      <c r="AE10" s="2"/>
    </row>
    <row r="11" spans="2:31" x14ac:dyDescent="0.25">
      <c r="B11" s="4" t="s">
        <v>4</v>
      </c>
      <c r="C11" s="43">
        <v>8.8959897746062832E-5</v>
      </c>
      <c r="D11" s="44">
        <v>2.4081446958352519E-3</v>
      </c>
      <c r="E11" s="50">
        <v>2.3731254138415119E-6</v>
      </c>
      <c r="F11" s="51">
        <v>1.6845332449139591E-3</v>
      </c>
      <c r="G11" s="43">
        <v>-6.285876983316694E-5</v>
      </c>
      <c r="H11" s="44">
        <v>1.6712012641979085E-3</v>
      </c>
      <c r="I11" s="50"/>
      <c r="J11" s="51"/>
      <c r="K11" s="43"/>
      <c r="L11" s="44"/>
      <c r="M11" s="50"/>
      <c r="N11" s="51"/>
      <c r="O11" s="43"/>
      <c r="P11" s="44"/>
      <c r="Q11" s="50"/>
      <c r="R11" s="51"/>
      <c r="S11" s="43"/>
      <c r="T11" s="44"/>
      <c r="U11" s="50"/>
      <c r="V11" s="51"/>
      <c r="W11" s="43"/>
      <c r="X11" s="44"/>
      <c r="Y11" s="50"/>
      <c r="Z11" s="51"/>
      <c r="AE11" s="2"/>
    </row>
    <row r="12" spans="2:31" x14ac:dyDescent="0.25">
      <c r="B12" s="4" t="s">
        <v>5</v>
      </c>
      <c r="C12" s="43">
        <v>2.2713292640181284E-5</v>
      </c>
      <c r="D12" s="44">
        <v>2.921767422558597E-4</v>
      </c>
      <c r="E12" s="50">
        <v>2.4994497316186976E-7</v>
      </c>
      <c r="F12" s="51">
        <v>2.2144982741614238E-4</v>
      </c>
      <c r="G12" s="43">
        <v>1.6881072258613572E-6</v>
      </c>
      <c r="H12" s="44">
        <v>2.8438767200171582E-4</v>
      </c>
      <c r="I12" s="50"/>
      <c r="J12" s="51"/>
      <c r="K12" s="43"/>
      <c r="L12" s="44"/>
      <c r="M12" s="50"/>
      <c r="N12" s="51"/>
      <c r="O12" s="43"/>
      <c r="P12" s="44"/>
      <c r="Q12" s="50"/>
      <c r="R12" s="51"/>
      <c r="S12" s="43"/>
      <c r="T12" s="44"/>
      <c r="U12" s="50"/>
      <c r="V12" s="51"/>
      <c r="W12" s="43"/>
      <c r="X12" s="44"/>
      <c r="Y12" s="50"/>
      <c r="Z12" s="51"/>
      <c r="AE12" s="2"/>
    </row>
    <row r="13" spans="2:31" x14ac:dyDescent="0.25">
      <c r="B13" s="4" t="s">
        <v>6</v>
      </c>
      <c r="C13" s="43">
        <v>5.1436098069688428E-3</v>
      </c>
      <c r="D13" s="44">
        <v>0.34835275495428764</v>
      </c>
      <c r="E13" s="50">
        <v>-1.5247460132427048E-2</v>
      </c>
      <c r="F13" s="51">
        <v>0.34057328549960708</v>
      </c>
      <c r="G13" s="43">
        <v>-1.6941198503622938E-3</v>
      </c>
      <c r="H13" s="44">
        <v>0.33876084298731624</v>
      </c>
      <c r="I13" s="50"/>
      <c r="J13" s="51"/>
      <c r="K13" s="43"/>
      <c r="L13" s="44"/>
      <c r="M13" s="50"/>
      <c r="N13" s="51"/>
      <c r="O13" s="43"/>
      <c r="P13" s="44"/>
      <c r="Q13" s="50"/>
      <c r="R13" s="51"/>
      <c r="S13" s="43"/>
      <c r="T13" s="44"/>
      <c r="U13" s="50"/>
      <c r="V13" s="51"/>
      <c r="W13" s="43"/>
      <c r="X13" s="44"/>
      <c r="Y13" s="50"/>
      <c r="Z13" s="51"/>
      <c r="AE13" s="2"/>
    </row>
    <row r="14" spans="2:31" x14ac:dyDescent="0.25">
      <c r="B14" s="4" t="s">
        <v>62</v>
      </c>
      <c r="C14" s="43">
        <v>1.510148714460011E-2</v>
      </c>
      <c r="D14" s="44">
        <v>0.29912360254037301</v>
      </c>
      <c r="E14" s="50">
        <v>3.4356506842484493E-3</v>
      </c>
      <c r="F14" s="51">
        <v>0.30273930712434799</v>
      </c>
      <c r="G14" s="43">
        <v>-5.550268431562558E-3</v>
      </c>
      <c r="H14" s="44">
        <v>0.29469726532177593</v>
      </c>
      <c r="I14" s="50"/>
      <c r="J14" s="51"/>
      <c r="K14" s="43"/>
      <c r="L14" s="44"/>
      <c r="M14" s="50"/>
      <c r="N14" s="51"/>
      <c r="O14" s="43"/>
      <c r="P14" s="44"/>
      <c r="Q14" s="50"/>
      <c r="R14" s="51"/>
      <c r="S14" s="43"/>
      <c r="T14" s="44"/>
      <c r="U14" s="50"/>
      <c r="V14" s="51"/>
      <c r="W14" s="43"/>
      <c r="X14" s="44"/>
      <c r="Y14" s="50"/>
      <c r="Z14" s="51"/>
      <c r="AE14" s="2"/>
    </row>
    <row r="15" spans="2:31" x14ac:dyDescent="0.25">
      <c r="B15" s="4" t="s">
        <v>7</v>
      </c>
      <c r="C15" s="43">
        <v>1.0720305464759119E-3</v>
      </c>
      <c r="D15" s="44">
        <v>1.7472023962015904E-2</v>
      </c>
      <c r="E15" s="50">
        <v>-2.0896935287451003E-4</v>
      </c>
      <c r="F15" s="51">
        <v>1.7908201344483652E-2</v>
      </c>
      <c r="G15" s="43">
        <v>4.3869002026875449E-5</v>
      </c>
      <c r="H15" s="44">
        <v>1.7927817529817567E-2</v>
      </c>
      <c r="I15" s="50"/>
      <c r="J15" s="51"/>
      <c r="K15" s="43"/>
      <c r="L15" s="44"/>
      <c r="M15" s="50"/>
      <c r="N15" s="51"/>
      <c r="O15" s="43"/>
      <c r="P15" s="44"/>
      <c r="Q15" s="50"/>
      <c r="R15" s="51"/>
      <c r="S15" s="43"/>
      <c r="T15" s="44"/>
      <c r="U15" s="50"/>
      <c r="V15" s="51"/>
      <c r="W15" s="43"/>
      <c r="X15" s="44"/>
      <c r="Y15" s="50"/>
      <c r="Z15" s="51"/>
      <c r="AE15" s="2"/>
    </row>
    <row r="16" spans="2:31" x14ac:dyDescent="0.25">
      <c r="B16" s="4" t="s">
        <v>8</v>
      </c>
      <c r="C16" s="43">
        <v>-5.8637983873979945E-4</v>
      </c>
      <c r="D16" s="44">
        <v>2.8732782849662554E-2</v>
      </c>
      <c r="E16" s="50">
        <v>2.2405378795117329E-3</v>
      </c>
      <c r="F16" s="51">
        <v>3.0322664242816943E-2</v>
      </c>
      <c r="G16" s="43">
        <v>-5.3433928240908981E-4</v>
      </c>
      <c r="H16" s="44">
        <v>3.3452207207424901E-2</v>
      </c>
      <c r="I16" s="50"/>
      <c r="J16" s="51"/>
      <c r="K16" s="43"/>
      <c r="L16" s="44"/>
      <c r="M16" s="50"/>
      <c r="N16" s="51"/>
      <c r="O16" s="43"/>
      <c r="P16" s="44"/>
      <c r="Q16" s="50"/>
      <c r="R16" s="51"/>
      <c r="S16" s="43"/>
      <c r="T16" s="44"/>
      <c r="U16" s="50"/>
      <c r="V16" s="51"/>
      <c r="W16" s="43"/>
      <c r="X16" s="44"/>
      <c r="Y16" s="50"/>
      <c r="Z16" s="51"/>
      <c r="AE16" s="2"/>
    </row>
    <row r="17" spans="2:31" x14ac:dyDescent="0.25">
      <c r="B17" s="4" t="s">
        <v>9</v>
      </c>
      <c r="C17" s="43">
        <v>8.4083606992060298E-7</v>
      </c>
      <c r="D17" s="44">
        <v>7.3853229316975998E-5</v>
      </c>
      <c r="E17" s="50">
        <v>-8.4189667180078664E-6</v>
      </c>
      <c r="F17" s="51">
        <v>6.9760055414832184E-5</v>
      </c>
      <c r="G17" s="43">
        <v>-6.867595498023554E-7</v>
      </c>
      <c r="H17" s="44">
        <v>6.6875112181802299E-5</v>
      </c>
      <c r="I17" s="50"/>
      <c r="J17" s="51"/>
      <c r="K17" s="43"/>
      <c r="L17" s="44"/>
      <c r="M17" s="50"/>
      <c r="N17" s="51"/>
      <c r="O17" s="43"/>
      <c r="P17" s="44"/>
      <c r="Q17" s="50"/>
      <c r="R17" s="51"/>
      <c r="S17" s="43"/>
      <c r="T17" s="44"/>
      <c r="U17" s="50"/>
      <c r="V17" s="51"/>
      <c r="W17" s="43"/>
      <c r="X17" s="44"/>
      <c r="Y17" s="50"/>
      <c r="Z17" s="51"/>
      <c r="AE17" s="2"/>
    </row>
    <row r="18" spans="2:31" x14ac:dyDescent="0.25">
      <c r="B18" s="4" t="s">
        <v>10</v>
      </c>
      <c r="C18" s="43">
        <v>1.7498228753939114E-2</v>
      </c>
      <c r="D18" s="44">
        <v>-1.1102469094727617E-2</v>
      </c>
      <c r="E18" s="50">
        <v>-2.0643561887150542E-2</v>
      </c>
      <c r="F18" s="51">
        <v>-8.5117771817619994E-3</v>
      </c>
      <c r="G18" s="43">
        <v>9.7682893915754139E-3</v>
      </c>
      <c r="H18" s="44">
        <v>-1.4846843936848892E-2</v>
      </c>
      <c r="I18" s="50"/>
      <c r="J18" s="51"/>
      <c r="K18" s="43"/>
      <c r="L18" s="44"/>
      <c r="M18" s="50"/>
      <c r="N18" s="51"/>
      <c r="O18" s="43"/>
      <c r="P18" s="44"/>
      <c r="Q18" s="50"/>
      <c r="R18" s="51"/>
      <c r="S18" s="43"/>
      <c r="T18" s="44"/>
      <c r="U18" s="50"/>
      <c r="V18" s="51"/>
      <c r="W18" s="43"/>
      <c r="X18" s="44"/>
      <c r="Y18" s="50"/>
      <c r="Z18" s="51"/>
      <c r="AE18" s="2"/>
    </row>
    <row r="19" spans="2:31" x14ac:dyDescent="0.25">
      <c r="B19" s="4" t="s">
        <v>11</v>
      </c>
      <c r="C19" s="43">
        <v>1.1416523374473334E-4</v>
      </c>
      <c r="D19" s="44">
        <v>4.9102392961038188E-4</v>
      </c>
      <c r="E19" s="50">
        <v>-1.7546260569470111E-4</v>
      </c>
      <c r="F19" s="51">
        <v>5.2488987984879587E-6</v>
      </c>
      <c r="G19" s="43">
        <v>-3.5032324100875439E-4</v>
      </c>
      <c r="H19" s="44">
        <v>9.9114395139361904E-5</v>
      </c>
      <c r="I19" s="50"/>
      <c r="J19" s="51"/>
      <c r="K19" s="43"/>
      <c r="L19" s="44"/>
      <c r="M19" s="50"/>
      <c r="N19" s="51"/>
      <c r="O19" s="43"/>
      <c r="P19" s="44"/>
      <c r="Q19" s="50"/>
      <c r="R19" s="51"/>
      <c r="S19" s="43"/>
      <c r="T19" s="44"/>
      <c r="U19" s="50"/>
      <c r="V19" s="51"/>
      <c r="W19" s="43"/>
      <c r="X19" s="44"/>
      <c r="Y19" s="50"/>
      <c r="Z19" s="51"/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/>
      <c r="J20" s="51"/>
      <c r="K20" s="43"/>
      <c r="L20" s="44"/>
      <c r="M20" s="50"/>
      <c r="N20" s="51"/>
      <c r="O20" s="43"/>
      <c r="P20" s="44"/>
      <c r="Q20" s="50"/>
      <c r="R20" s="51"/>
      <c r="S20" s="43"/>
      <c r="T20" s="44"/>
      <c r="U20" s="50"/>
      <c r="V20" s="51"/>
      <c r="W20" s="43"/>
      <c r="X20" s="44"/>
      <c r="Y20" s="50"/>
      <c r="Z20" s="51"/>
    </row>
    <row r="21" spans="2:31" x14ac:dyDescent="0.25">
      <c r="B21" s="4" t="s">
        <v>13</v>
      </c>
      <c r="C21" s="43">
        <v>1.1424832984097788E-4</v>
      </c>
      <c r="D21" s="44">
        <v>1.4123262483715126E-2</v>
      </c>
      <c r="E21" s="50">
        <v>6.9876370889629662E-4</v>
      </c>
      <c r="F21" s="51">
        <v>1.4159021218258752E-2</v>
      </c>
      <c r="G21" s="43">
        <v>-2.354297802382885E-4</v>
      </c>
      <c r="H21" s="44">
        <v>1.4945818413181293E-2</v>
      </c>
      <c r="I21" s="50"/>
      <c r="J21" s="51"/>
      <c r="K21" s="43"/>
      <c r="L21" s="44"/>
      <c r="M21" s="50"/>
      <c r="N21" s="51"/>
      <c r="O21" s="43"/>
      <c r="P21" s="44"/>
      <c r="Q21" s="50"/>
      <c r="R21" s="51"/>
      <c r="S21" s="43"/>
      <c r="T21" s="44"/>
      <c r="U21" s="50"/>
      <c r="V21" s="51"/>
      <c r="W21" s="43"/>
      <c r="X21" s="44"/>
      <c r="Y21" s="50"/>
      <c r="Z21" s="51"/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/>
      <c r="J22" s="51"/>
      <c r="K22" s="43"/>
      <c r="L22" s="44"/>
      <c r="M22" s="50"/>
      <c r="N22" s="51"/>
      <c r="O22" s="43"/>
      <c r="P22" s="44"/>
      <c r="Q22" s="50"/>
      <c r="R22" s="51"/>
      <c r="S22" s="43"/>
      <c r="T22" s="44"/>
      <c r="U22" s="50"/>
      <c r="V22" s="51"/>
      <c r="W22" s="43"/>
      <c r="X22" s="44"/>
      <c r="Y22" s="50"/>
      <c r="Z22" s="51"/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/>
      <c r="J23" s="51"/>
      <c r="K23" s="43"/>
      <c r="L23" s="44"/>
      <c r="M23" s="50"/>
      <c r="N23" s="51"/>
      <c r="O23" s="43"/>
      <c r="P23" s="44"/>
      <c r="Q23" s="50"/>
      <c r="R23" s="51"/>
      <c r="S23" s="43"/>
      <c r="T23" s="44"/>
      <c r="U23" s="50"/>
      <c r="V23" s="51"/>
      <c r="W23" s="43"/>
      <c r="X23" s="44"/>
      <c r="Y23" s="50"/>
      <c r="Z23" s="51"/>
    </row>
    <row r="24" spans="2:31" x14ac:dyDescent="0.25">
      <c r="B24" s="4" t="s">
        <v>16</v>
      </c>
      <c r="C24" s="43">
        <v>2.2629466388530693E-6</v>
      </c>
      <c r="D24" s="44">
        <v>1.1401220742699326E-3</v>
      </c>
      <c r="E24" s="50">
        <v>8.867227381484885E-7</v>
      </c>
      <c r="F24" s="51">
        <v>1.1824927618561574E-3</v>
      </c>
      <c r="G24" s="43">
        <v>-2.5817112252710575E-6</v>
      </c>
      <c r="H24" s="44">
        <v>2.9487083951594069E-3</v>
      </c>
      <c r="I24" s="50"/>
      <c r="J24" s="51"/>
      <c r="K24" s="43"/>
      <c r="L24" s="44"/>
      <c r="M24" s="50"/>
      <c r="N24" s="51"/>
      <c r="O24" s="43"/>
      <c r="P24" s="44"/>
      <c r="Q24" s="50"/>
      <c r="R24" s="51"/>
      <c r="S24" s="43"/>
      <c r="T24" s="44"/>
      <c r="U24" s="50"/>
      <c r="V24" s="51"/>
      <c r="W24" s="43"/>
      <c r="X24" s="44"/>
      <c r="Y24" s="50"/>
      <c r="Z24" s="51"/>
    </row>
    <row r="25" spans="2:31" x14ac:dyDescent="0.25">
      <c r="B25" s="4" t="s">
        <v>17</v>
      </c>
      <c r="C25" s="43">
        <v>-4.8253206605696798E-9</v>
      </c>
      <c r="D25" s="44">
        <v>-5.3878868797718207E-7</v>
      </c>
      <c r="E25" s="50">
        <v>-4.8694622114168446E-8</v>
      </c>
      <c r="F25" s="51">
        <v>-1.6865011438451876E-6</v>
      </c>
      <c r="G25" s="43">
        <v>4.2712589515603452E-8</v>
      </c>
      <c r="H25" s="44">
        <v>-1.601668387140637E-6</v>
      </c>
      <c r="I25" s="50"/>
      <c r="J25" s="51"/>
      <c r="K25" s="43"/>
      <c r="L25" s="44"/>
      <c r="M25" s="50"/>
      <c r="N25" s="51"/>
      <c r="O25" s="43"/>
      <c r="P25" s="44"/>
      <c r="Q25" s="50"/>
      <c r="R25" s="51"/>
      <c r="S25" s="43"/>
      <c r="T25" s="44"/>
      <c r="U25" s="50"/>
      <c r="V25" s="51"/>
      <c r="W25" s="43"/>
      <c r="X25" s="44"/>
      <c r="Y25" s="50"/>
      <c r="Z25" s="51"/>
    </row>
    <row r="26" spans="2:31" x14ac:dyDescent="0.25">
      <c r="B26" s="5" t="s">
        <v>18</v>
      </c>
      <c r="C26" s="45">
        <v>3.8300000000000001E-2</v>
      </c>
      <c r="D26" s="46">
        <v>1.0000000000000002</v>
      </c>
      <c r="E26" s="52">
        <v>-2.3800000000000002E-2</v>
      </c>
      <c r="F26" s="53">
        <v>1.0000000000000002</v>
      </c>
      <c r="G26" s="45">
        <v>-5.0000000000000001E-4</v>
      </c>
      <c r="H26" s="46">
        <v>1.0000000000000002</v>
      </c>
      <c r="I26" s="52"/>
      <c r="J26" s="53"/>
      <c r="K26" s="45"/>
      <c r="L26" s="46"/>
      <c r="M26" s="52"/>
      <c r="N26" s="53"/>
      <c r="O26" s="45"/>
      <c r="P26" s="46"/>
      <c r="Q26" s="52"/>
      <c r="R26" s="53"/>
      <c r="S26" s="45"/>
      <c r="T26" s="46"/>
      <c r="U26" s="52"/>
      <c r="V26" s="53"/>
      <c r="W26" s="45"/>
      <c r="X26" s="46"/>
      <c r="Y26" s="52"/>
      <c r="Z26" s="53"/>
    </row>
    <row r="27" spans="2:31" x14ac:dyDescent="0.25">
      <c r="B27" s="9" t="s">
        <v>24</v>
      </c>
      <c r="C27" s="47">
        <v>2452.3200000000002</v>
      </c>
      <c r="D27" s="68"/>
      <c r="E27" s="54">
        <v>-1635.07</v>
      </c>
      <c r="F27" s="68"/>
      <c r="G27" s="47">
        <v>22.56</v>
      </c>
      <c r="H27" s="68"/>
      <c r="I27" s="54"/>
      <c r="J27" s="68"/>
      <c r="K27" s="47"/>
      <c r="L27" s="68"/>
      <c r="M27" s="54"/>
      <c r="N27" s="68"/>
      <c r="O27" s="47"/>
      <c r="P27" s="68"/>
      <c r="Q27" s="54"/>
      <c r="R27" s="68"/>
      <c r="S27" s="47"/>
      <c r="T27" s="68"/>
      <c r="U27" s="54"/>
      <c r="V27" s="68"/>
      <c r="W27" s="47"/>
      <c r="X27" s="68"/>
      <c r="Y27" s="54"/>
      <c r="Z27" s="68"/>
    </row>
    <row r="28" spans="2:31" ht="14.1" x14ac:dyDescent="0.3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1.2569404684850819E-3</v>
      </c>
      <c r="D29" s="49">
        <v>0.61540729740758227</v>
      </c>
      <c r="E29" s="55">
        <v>-2.7403203854301356E-2</v>
      </c>
      <c r="F29" s="56">
        <v>0.60709246831903863</v>
      </c>
      <c r="G29" s="48">
        <v>-3.4405769750653846E-4</v>
      </c>
      <c r="H29" s="49">
        <v>0.61642292242861596</v>
      </c>
      <c r="I29" s="55"/>
      <c r="J29" s="56"/>
      <c r="K29" s="48"/>
      <c r="L29" s="49"/>
      <c r="M29" s="55"/>
      <c r="N29" s="56"/>
      <c r="O29" s="48"/>
      <c r="P29" s="49"/>
      <c r="Q29" s="55"/>
      <c r="R29" s="56"/>
      <c r="S29" s="48"/>
      <c r="T29" s="49"/>
      <c r="U29" s="55"/>
      <c r="V29" s="56"/>
      <c r="W29" s="48"/>
      <c r="X29" s="49"/>
      <c r="Y29" s="55"/>
      <c r="Z29" s="56"/>
    </row>
    <row r="30" spans="2:31" x14ac:dyDescent="0.25">
      <c r="B30" s="4" t="s">
        <v>20</v>
      </c>
      <c r="C30" s="43">
        <v>3.7043059531514898E-2</v>
      </c>
      <c r="D30" s="44">
        <v>0.38459270259241762</v>
      </c>
      <c r="E30" s="50">
        <v>3.6032038543013286E-3</v>
      </c>
      <c r="F30" s="51">
        <v>0.39290753168096149</v>
      </c>
      <c r="G30" s="43">
        <v>-1.5594230249347293E-4</v>
      </c>
      <c r="H30" s="44">
        <v>0.3835770775713841</v>
      </c>
      <c r="I30" s="50"/>
      <c r="J30" s="51"/>
      <c r="K30" s="43"/>
      <c r="L30" s="44"/>
      <c r="M30" s="50"/>
      <c r="N30" s="51"/>
      <c r="O30" s="43"/>
      <c r="P30" s="44"/>
      <c r="Q30" s="50"/>
      <c r="R30" s="51"/>
      <c r="S30" s="43"/>
      <c r="T30" s="44"/>
      <c r="U30" s="50"/>
      <c r="V30" s="51"/>
      <c r="W30" s="43"/>
      <c r="X30" s="44"/>
      <c r="Y30" s="50"/>
      <c r="Z30" s="51"/>
    </row>
    <row r="31" spans="2:31" x14ac:dyDescent="0.25">
      <c r="B31" s="5" t="s">
        <v>18</v>
      </c>
      <c r="C31" s="45">
        <v>3.8300000000000001E-2</v>
      </c>
      <c r="D31" s="46">
        <v>0.99999999999999989</v>
      </c>
      <c r="E31" s="52">
        <v>-2.3800000000000002E-2</v>
      </c>
      <c r="F31" s="53">
        <v>1</v>
      </c>
      <c r="G31" s="45">
        <v>-5.0000000000000001E-4</v>
      </c>
      <c r="H31" s="46">
        <v>1</v>
      </c>
      <c r="I31" s="52"/>
      <c r="J31" s="53"/>
      <c r="K31" s="45"/>
      <c r="L31" s="46"/>
      <c r="M31" s="52"/>
      <c r="N31" s="53"/>
      <c r="O31" s="45"/>
      <c r="P31" s="46"/>
      <c r="Q31" s="52"/>
      <c r="R31" s="53"/>
      <c r="S31" s="45"/>
      <c r="T31" s="46"/>
      <c r="U31" s="52"/>
      <c r="V31" s="53"/>
      <c r="W31" s="45"/>
      <c r="X31" s="46"/>
      <c r="Y31" s="52"/>
      <c r="Z31" s="53"/>
    </row>
    <row r="32" spans="2:31" ht="14.1" x14ac:dyDescent="0.3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3.1907763772727249E-2</v>
      </c>
      <c r="D33" s="49">
        <v>0.95925864256441939</v>
      </c>
      <c r="E33" s="55">
        <v>-1.1742834101479107E-2</v>
      </c>
      <c r="F33" s="56">
        <v>0.95931923804856611</v>
      </c>
      <c r="G33" s="48">
        <v>-4.9856603565307635E-3</v>
      </c>
      <c r="H33" s="49">
        <v>0.95796595287926922</v>
      </c>
      <c r="I33" s="55"/>
      <c r="J33" s="56"/>
      <c r="K33" s="48"/>
      <c r="L33" s="49"/>
      <c r="M33" s="55"/>
      <c r="N33" s="56"/>
      <c r="O33" s="48"/>
      <c r="P33" s="49"/>
      <c r="Q33" s="55"/>
      <c r="R33" s="56"/>
      <c r="S33" s="48"/>
      <c r="T33" s="49"/>
      <c r="U33" s="55"/>
      <c r="V33" s="56"/>
      <c r="W33" s="48"/>
      <c r="X33" s="49"/>
      <c r="Y33" s="55"/>
      <c r="Z33" s="56"/>
    </row>
    <row r="34" spans="2:26" x14ac:dyDescent="0.25">
      <c r="B34" s="4" t="s">
        <v>22</v>
      </c>
      <c r="C34" s="43">
        <v>6.3922362272727344E-3</v>
      </c>
      <c r="D34" s="44">
        <v>4.0741357435580557E-2</v>
      </c>
      <c r="E34" s="50">
        <v>-1.2057165898520886E-2</v>
      </c>
      <c r="F34" s="51">
        <v>4.06807619514339E-2</v>
      </c>
      <c r="G34" s="43">
        <v>4.4856603565307639E-3</v>
      </c>
      <c r="H34" s="44">
        <v>4.2034047120730819E-2</v>
      </c>
      <c r="I34" s="50"/>
      <c r="J34" s="51"/>
      <c r="K34" s="43"/>
      <c r="L34" s="44"/>
      <c r="M34" s="50"/>
      <c r="N34" s="51"/>
      <c r="O34" s="43"/>
      <c r="P34" s="44"/>
      <c r="Q34" s="50"/>
      <c r="R34" s="51"/>
      <c r="S34" s="43"/>
      <c r="T34" s="44"/>
      <c r="U34" s="50"/>
      <c r="V34" s="51"/>
      <c r="W34" s="43"/>
      <c r="X34" s="44"/>
      <c r="Y34" s="50"/>
      <c r="Z34" s="51"/>
    </row>
    <row r="35" spans="2:26" x14ac:dyDescent="0.25">
      <c r="B35" s="10" t="s">
        <v>18</v>
      </c>
      <c r="C35" s="45">
        <v>3.8300000000000001E-2</v>
      </c>
      <c r="D35" s="46">
        <v>1</v>
      </c>
      <c r="E35" s="52">
        <v>-2.3800000000000002E-2</v>
      </c>
      <c r="F35" s="53">
        <v>1</v>
      </c>
      <c r="G35" s="45">
        <v>-5.0000000000000001E-4</v>
      </c>
      <c r="H35" s="46">
        <v>1</v>
      </c>
      <c r="I35" s="52"/>
      <c r="J35" s="53"/>
      <c r="K35" s="45"/>
      <c r="L35" s="46"/>
      <c r="M35" s="52"/>
      <c r="N35" s="53"/>
      <c r="O35" s="45"/>
      <c r="P35" s="46"/>
      <c r="Q35" s="52"/>
      <c r="R35" s="53"/>
      <c r="S35" s="45"/>
      <c r="T35" s="46"/>
      <c r="U35" s="52"/>
      <c r="V35" s="53"/>
      <c r="W35" s="45"/>
      <c r="X35" s="46"/>
      <c r="Y35" s="52"/>
      <c r="Z35" s="53"/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3.5119195068209672E-3</v>
      </c>
      <c r="D38" s="44">
        <v>0.26068739336890151</v>
      </c>
      <c r="E38" s="50"/>
      <c r="F38" s="51"/>
      <c r="G38" s="43"/>
      <c r="H38" s="44"/>
      <c r="I38" s="50"/>
      <c r="J38" s="51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3.0817024553233608E-4</v>
      </c>
      <c r="D39" s="44">
        <v>4.9306813938138488E-2</v>
      </c>
      <c r="E39" s="50"/>
      <c r="F39" s="51"/>
      <c r="G39" s="43"/>
      <c r="H39" s="44"/>
      <c r="I39" s="50"/>
      <c r="J39" s="51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/>
      <c r="F40" s="51"/>
      <c r="G40" s="43"/>
      <c r="H40" s="44"/>
      <c r="I40" s="50"/>
      <c r="J40" s="51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/>
      <c r="F41" s="51"/>
      <c r="G41" s="43"/>
      <c r="H41" s="44"/>
      <c r="I41" s="50"/>
      <c r="J41" s="51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2.7639202913397525E-5</v>
      </c>
      <c r="D42" s="44">
        <v>1.6712012641979085E-3</v>
      </c>
      <c r="E42" s="50"/>
      <c r="F42" s="51"/>
      <c r="G42" s="43"/>
      <c r="H42" s="44"/>
      <c r="I42" s="50"/>
      <c r="J42" s="51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2.3933098164316031E-5</v>
      </c>
      <c r="D43" s="44">
        <v>2.8438767200171582E-4</v>
      </c>
      <c r="E43" s="50"/>
      <c r="F43" s="51"/>
      <c r="G43" s="43"/>
      <c r="H43" s="44"/>
      <c r="I43" s="50"/>
      <c r="J43" s="51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-1.1513595845301816E-2</v>
      </c>
      <c r="D44" s="44">
        <v>0.33876084298731624</v>
      </c>
      <c r="E44" s="50"/>
      <c r="F44" s="51"/>
      <c r="G44" s="43"/>
      <c r="H44" s="44"/>
      <c r="I44" s="50"/>
      <c r="J44" s="51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1.2558662438373377E-2</v>
      </c>
      <c r="D45" s="44">
        <v>0.29469726532177593</v>
      </c>
      <c r="E45" s="50"/>
      <c r="F45" s="51"/>
      <c r="G45" s="43"/>
      <c r="H45" s="44"/>
      <c r="I45" s="50"/>
      <c r="J45" s="51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8.8032335763756086E-4</v>
      </c>
      <c r="D46" s="44">
        <v>1.7927817529817567E-2</v>
      </c>
      <c r="E46" s="50"/>
      <c r="F46" s="51"/>
      <c r="G46" s="43"/>
      <c r="H46" s="44"/>
      <c r="I46" s="50"/>
      <c r="J46" s="51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1.0850565575800579E-3</v>
      </c>
      <c r="D47" s="44">
        <v>3.3452207207424901E-2</v>
      </c>
      <c r="E47" s="50"/>
      <c r="F47" s="51"/>
      <c r="G47" s="43"/>
      <c r="H47" s="44"/>
      <c r="I47" s="50"/>
      <c r="J47" s="51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-8.0240700042388777E-6</v>
      </c>
      <c r="D48" s="44">
        <v>6.6875112181802299E-5</v>
      </c>
      <c r="E48" s="50"/>
      <c r="F48" s="51"/>
      <c r="G48" s="43"/>
      <c r="H48" s="44"/>
      <c r="I48" s="50"/>
      <c r="J48" s="51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6.0460214402829277E-3</v>
      </c>
      <c r="D49" s="44">
        <v>-1.4846843936848892E-2</v>
      </c>
      <c r="E49" s="50"/>
      <c r="F49" s="51"/>
      <c r="G49" s="43"/>
      <c r="H49" s="44"/>
      <c r="I49" s="50"/>
      <c r="J49" s="51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-3.9962542235933904E-4</v>
      </c>
      <c r="D50" s="44">
        <v>9.9114395139361904E-5</v>
      </c>
      <c r="E50" s="50"/>
      <c r="F50" s="51"/>
      <c r="G50" s="43"/>
      <c r="H50" s="44"/>
      <c r="I50" s="50"/>
      <c r="J50" s="51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/>
      <c r="F51" s="51"/>
      <c r="G51" s="43"/>
      <c r="H51" s="44"/>
      <c r="I51" s="50"/>
      <c r="J51" s="51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5.6064434974667455E-4</v>
      </c>
      <c r="D52" s="44">
        <v>1.4945818413181293E-2</v>
      </c>
      <c r="E52" s="50"/>
      <c r="F52" s="51"/>
      <c r="G52" s="43"/>
      <c r="H52" s="44"/>
      <c r="I52" s="50"/>
      <c r="J52" s="51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/>
      <c r="F53" s="51"/>
      <c r="G53" s="43"/>
      <c r="H53" s="44"/>
      <c r="I53" s="50"/>
      <c r="J53" s="51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/>
      <c r="F54" s="51"/>
      <c r="G54" s="43"/>
      <c r="H54" s="44"/>
      <c r="I54" s="50"/>
      <c r="J54" s="51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5.5140306511534527E-7</v>
      </c>
      <c r="D55" s="44">
        <v>2.9487083951594069E-3</v>
      </c>
      <c r="E55" s="50"/>
      <c r="F55" s="51"/>
      <c r="G55" s="43"/>
      <c r="H55" s="44"/>
      <c r="I55" s="50"/>
      <c r="J55" s="51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-1.0492451198495902E-8</v>
      </c>
      <c r="D56" s="44">
        <v>-1.601668387140637E-6</v>
      </c>
      <c r="E56" s="50"/>
      <c r="F56" s="51"/>
      <c r="G56" s="43"/>
      <c r="H56" s="44"/>
      <c r="I56" s="50"/>
      <c r="J56" s="51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1.3081665770000139E-2</v>
      </c>
      <c r="D57" s="46">
        <v>1.0000000000000002</v>
      </c>
      <c r="E57" s="52"/>
      <c r="F57" s="53"/>
      <c r="G57" s="45"/>
      <c r="H57" s="46"/>
      <c r="I57" s="52"/>
      <c r="J57" s="53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839.81000000000017</v>
      </c>
      <c r="D58" s="68"/>
      <c r="E58" s="54"/>
      <c r="F58" s="68"/>
      <c r="G58" s="47"/>
      <c r="H58" s="68"/>
      <c r="I58" s="54"/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-2.4597801865358027E-2</v>
      </c>
      <c r="D60" s="49">
        <v>0.61642292242861596</v>
      </c>
      <c r="E60" s="55"/>
      <c r="F60" s="56"/>
      <c r="G60" s="48"/>
      <c r="H60" s="49"/>
      <c r="I60" s="55"/>
      <c r="J60" s="56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3.767946763535817E-2</v>
      </c>
      <c r="D61" s="44">
        <v>0.3835770775713841</v>
      </c>
      <c r="E61" s="50"/>
      <c r="F61" s="51"/>
      <c r="G61" s="43"/>
      <c r="H61" s="44"/>
      <c r="I61" s="50"/>
      <c r="J61" s="51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1.3081665770000139E-2</v>
      </c>
      <c r="D62" s="46">
        <v>1</v>
      </c>
      <c r="E62" s="52"/>
      <c r="F62" s="53"/>
      <c r="G62" s="45"/>
      <c r="H62" s="46"/>
      <c r="I62" s="52"/>
      <c r="J62" s="53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1.4331085498127222E-2</v>
      </c>
      <c r="D64" s="49">
        <v>0.95796595287926922</v>
      </c>
      <c r="E64" s="55"/>
      <c r="F64" s="56"/>
      <c r="G64" s="48"/>
      <c r="H64" s="49"/>
      <c r="I64" s="55"/>
      <c r="J64" s="56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-1.249419728127083E-3</v>
      </c>
      <c r="D65" s="44">
        <v>4.2034047120730819E-2</v>
      </c>
      <c r="E65" s="50"/>
      <c r="F65" s="51"/>
      <c r="G65" s="43"/>
      <c r="H65" s="44"/>
      <c r="I65" s="50"/>
      <c r="J65" s="51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1.3081665770000139E-2</v>
      </c>
      <c r="D66" s="46">
        <v>1</v>
      </c>
      <c r="E66" s="52"/>
      <c r="F66" s="53"/>
      <c r="G66" s="45"/>
      <c r="H66" s="46"/>
      <c r="I66" s="52"/>
      <c r="J66" s="53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ht="14.1" x14ac:dyDescent="0.3">
      <c r="A1" s="38">
        <v>1</v>
      </c>
      <c r="B1">
        <f>A1+1</f>
        <v>2</v>
      </c>
      <c r="C1" s="6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8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8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8">
        <f t="shared" si="2"/>
        <v>5</v>
      </c>
      <c r="R1">
        <f t="shared" si="2"/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1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:Z20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si="3"/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3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3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3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3"/>
        <v>2027</v>
      </c>
      <c r="AA11" s="30"/>
      <c r="AB11">
        <f t="shared" ref="AB11:AB21" si="4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3"/>
        <v>2028</v>
      </c>
      <c r="AA12" s="30"/>
      <c r="AB12">
        <f t="shared" si="4"/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3"/>
        <v>2029</v>
      </c>
      <c r="AA13" s="30"/>
      <c r="AB13">
        <f t="shared" si="4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3"/>
        <v>2030</v>
      </c>
      <c r="AA14" s="30"/>
      <c r="AB14">
        <f t="shared" si="4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3"/>
        <v>2031</v>
      </c>
      <c r="AA15" s="30"/>
      <c r="AB15">
        <f t="shared" si="4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3"/>
        <v>2032</v>
      </c>
      <c r="AA16" s="30"/>
      <c r="AB16">
        <f t="shared" si="4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3"/>
        <v>2033</v>
      </c>
      <c r="AA17" s="30"/>
      <c r="AB17">
        <f t="shared" si="4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3"/>
        <v>2034</v>
      </c>
      <c r="AA18" s="30"/>
      <c r="AB18">
        <f t="shared" si="4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3"/>
        <v>2035</v>
      </c>
      <c r="AA19" s="30"/>
      <c r="AB19">
        <f t="shared" si="4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3"/>
        <v>2036</v>
      </c>
      <c r="AA20" s="30"/>
      <c r="AB20">
        <f t="shared" si="4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4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/>
  <sortState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46656d4-8850-49b3-aebd-68bd05f7f43d"/>
    <ds:schemaRef ds:uri="http://purl.org/dc/terms/"/>
    <ds:schemaRef ds:uri="http://schemas.openxmlformats.org/package/2006/metadata/core-properties"/>
    <ds:schemaRef ds:uri="http://schemas.microsoft.com/sharepoint/v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2023-04-20T09:03:42Z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