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workbookProtection workbookPassword="8F07" lockStructure="1"/>
  <bookViews>
    <workbookView xWindow="0" yWindow="0" windowWidth="25200" windowHeight="12015" activeTab="1"/>
  </bookViews>
  <sheets>
    <sheet name="הנחיות" sheetId="6" r:id="rId1"/>
    <sheet name="פרסום מרכיבי תשואה" sheetId="5" r:id="rId2"/>
    <sheet name="Var" sheetId="8" r:id="rId3"/>
  </sheets>
  <externalReferences>
    <externalReference r:id="rId4"/>
  </externalReferences>
  <definedNames>
    <definedName name="_xlnm._FilterDatabase" localSheetId="2" hidden="1">Var!$A$2:$X$669</definedName>
    <definedName name="Companies">'[1]מידע מנהלי'!$M$3:$M$28</definedName>
    <definedName name="Periods">Var!$Z$4:$Z$20</definedName>
    <definedName name="Quarter">[1]הנחיות!$J$4:$J$7</definedName>
    <definedName name="Quarters">Var!$AA$5:$AA$9</definedName>
    <definedName name="Tab_Type">Var!$AE$5:$AG$9</definedName>
    <definedName name="TabA">Var!$A$3:$F$201</definedName>
    <definedName name="TabB">Var!$G$3:$L$714</definedName>
    <definedName name="TabC">Var!$M$3:$R$295</definedName>
    <definedName name="TabE">Var!$S$3:$X$29</definedName>
    <definedName name="Track_Info" localSheetId="2">Var!$A$2:$R$600</definedName>
    <definedName name="type">Var!$AE$5:$AE$9</definedName>
    <definedName name="_xlnm.Print_Area" localSheetId="0">הנחיות!$A$1:$D$26</definedName>
    <definedName name="_xlnm.Print_Area" localSheetId="1">'פרסום מרכיבי תשואה'!$B$1:$Z$66</definedName>
    <definedName name="Year">[1]הנחיות!$I$4:$I$19</definedName>
    <definedName name="Years" localSheetId="2">Var!$Z$4:$Z$19</definedName>
  </definedNames>
  <calcPr calcId="145621"/>
</workbook>
</file>

<file path=xl/calcChain.xml><?xml version="1.0" encoding="utf-8"?>
<calcChain xmlns="http://schemas.openxmlformats.org/spreadsheetml/2006/main">
  <c r="C20" i="6" l="1"/>
  <c r="B23" i="6"/>
  <c r="AA4" i="8" l="1"/>
  <c r="B24" i="6"/>
  <c r="B25" i="6"/>
  <c r="E5" i="5" l="1"/>
  <c r="C5" i="5"/>
  <c r="C2" i="5"/>
  <c r="N1" i="8"/>
  <c r="O1" i="8" s="1"/>
  <c r="P1" i="8" s="1"/>
  <c r="Q1" i="8" s="1"/>
  <c r="R1" i="8" s="1"/>
  <c r="H1" i="8"/>
  <c r="I1" i="8" s="1"/>
  <c r="J1" i="8" s="1"/>
  <c r="K1" i="8" s="1"/>
  <c r="L1" i="8" s="1"/>
  <c r="B1" i="8"/>
  <c r="C1" i="8" s="1"/>
  <c r="D1" i="8" s="1"/>
  <c r="E1" i="8" s="1"/>
  <c r="F1" i="8" s="1"/>
  <c r="AB13" i="8"/>
  <c r="AB17" i="8" s="1"/>
  <c r="AB21" i="8" s="1"/>
  <c r="AB12" i="8"/>
  <c r="AB16" i="8" s="1"/>
  <c r="AB20" i="8" s="1"/>
  <c r="AB11" i="8"/>
  <c r="AB15" i="8" s="1"/>
  <c r="AB19" i="8" s="1"/>
  <c r="AB10" i="8"/>
  <c r="AB14" i="8" s="1"/>
  <c r="AB18" i="8" s="1"/>
  <c r="Z6" i="8"/>
  <c r="Z7" i="8" s="1"/>
  <c r="Z8" i="8" s="1"/>
  <c r="Z9" i="8" s="1"/>
  <c r="Z10" i="8" s="1"/>
  <c r="Z11" i="8" s="1"/>
  <c r="Z12" i="8" s="1"/>
  <c r="Z13" i="8" s="1"/>
  <c r="Z14" i="8" s="1"/>
  <c r="Z15" i="8" s="1"/>
  <c r="Z16" i="8" s="1"/>
  <c r="Z17" i="8" s="1"/>
  <c r="Z18" i="8" s="1"/>
  <c r="Z19" i="8" s="1"/>
  <c r="Z20" i="8" s="1"/>
  <c r="AA9" i="8"/>
  <c r="C4" i="5" l="1"/>
  <c r="C3" i="5"/>
  <c r="AB3" i="8"/>
  <c r="AA8" i="8"/>
  <c r="AA6" i="8"/>
  <c r="AC3" i="8" s="1"/>
  <c r="AA7" i="8"/>
  <c r="B26" i="6" l="1"/>
  <c r="Y5" i="5" l="1"/>
</calcChain>
</file>

<file path=xl/sharedStrings.xml><?xml version="1.0" encoding="utf-8"?>
<sst xmlns="http://schemas.openxmlformats.org/spreadsheetml/2006/main" count="5099" uniqueCount="1406">
  <si>
    <t>פירוט תרומת אפיקי ההשקעה לתשואה הכוללת</t>
  </si>
  <si>
    <t>מזומנים ושווי מזומנים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</si>
  <si>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</si>
  <si>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</si>
  <si>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</si>
  <si>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</si>
  <si>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</si>
  <si>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</si>
  <si>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</si>
  <si>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</si>
  <si>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</si>
  <si>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</si>
  <si>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</si>
  <si>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</si>
  <si>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</si>
  <si>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</si>
  <si>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</si>
  <si>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</si>
  <si>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</si>
  <si>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</si>
  <si>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</si>
  <si>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</si>
  <si>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</si>
  <si>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</si>
  <si>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</si>
  <si>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תשואה מצטברת</t>
  </si>
  <si>
    <t>אפיקי השקעה:</t>
  </si>
  <si>
    <t>שם חברה:</t>
  </si>
  <si>
    <t>שם מסלול:</t>
  </si>
  <si>
    <t>שנת דיווח:</t>
  </si>
  <si>
    <t>התרומה לתשואה ינואר</t>
  </si>
  <si>
    <t xml:space="preserve">שיעור מסך הנכסים ינואר </t>
  </si>
  <si>
    <t>התרומה לתשואה פברואר</t>
  </si>
  <si>
    <t>שיעור מסך הנכסים פברואר</t>
  </si>
  <si>
    <t>התרומה לתשואה מרץ</t>
  </si>
  <si>
    <t>שיעור מסך הנכסים מרץ</t>
  </si>
  <si>
    <t>התרומה לתשואה אפריל</t>
  </si>
  <si>
    <t>שיעור מסך הנכסים אפריל</t>
  </si>
  <si>
    <t xml:space="preserve">התרומה לתשואה מאי </t>
  </si>
  <si>
    <t>שיעור מסך הנכסים מאי</t>
  </si>
  <si>
    <t>התרומה לתשואה יוני</t>
  </si>
  <si>
    <t>שיעור מסך הנכסים יוני</t>
  </si>
  <si>
    <t>התרומה לתשואה יולי</t>
  </si>
  <si>
    <t xml:space="preserve">שיעור מסך הנכסים יולי </t>
  </si>
  <si>
    <t>התרומה לתשואה אוגוסט</t>
  </si>
  <si>
    <t>שיעור מסך הנכסים אוגוסט</t>
  </si>
  <si>
    <t xml:space="preserve">התרומה לתשואה ספטמבר </t>
  </si>
  <si>
    <t xml:space="preserve">שיעור מסך הנכסים ספטמבר </t>
  </si>
  <si>
    <t>התרומה לתשואה אוקטובר</t>
  </si>
  <si>
    <t>שיעור מסך הנכסים אוקטובר</t>
  </si>
  <si>
    <t>התרומה לתשואה נובמבר</t>
  </si>
  <si>
    <t xml:space="preserve">שיעור מסך הנכסים נובמבר </t>
  </si>
  <si>
    <t xml:space="preserve">התרומה לתשואה דצמבר </t>
  </si>
  <si>
    <t>שיעור מסך הנכסים דצמבר</t>
  </si>
  <si>
    <t xml:space="preserve">התרומה לתשואה ינואר-מרץ </t>
  </si>
  <si>
    <t xml:space="preserve">שיעור מסך הנכסים ינואר-מרץ </t>
  </si>
  <si>
    <t xml:space="preserve">התרומה לתשואה ינואר-יוני </t>
  </si>
  <si>
    <t xml:space="preserve">שיעור מסך הנכסים ינואר-יוני </t>
  </si>
  <si>
    <t xml:space="preserve">התרומה לתשואה ינואר-ספטמבר </t>
  </si>
  <si>
    <t xml:space="preserve">שיעור מסך הנכסים ינואר-ספטמבר </t>
  </si>
  <si>
    <t xml:space="preserve">התרומה לתשואה ינואר-דצמבר </t>
  </si>
  <si>
    <t>שיעור מסך הנכסים ינואר-דצמבר</t>
  </si>
  <si>
    <t>קרנות סל</t>
  </si>
  <si>
    <t>מספר הערה</t>
  </si>
  <si>
    <t>עמודה</t>
  </si>
  <si>
    <t>הנחיות כלליות לדיווח</t>
  </si>
  <si>
    <t>מטרה</t>
  </si>
  <si>
    <t>מועד דיווח</t>
  </si>
  <si>
    <t>עד 30 ימים קלנדריים מתום כל רבעון.</t>
  </si>
  <si>
    <t>קובץ הדיווח</t>
  </si>
  <si>
    <t>לפני כל הגשת דיווח, יש להוריד מהאתר קובץ דיווח מעודכן. לא יתקבל קובץ סרוק או מועתק משנה אחרת, קובץ שנבנה באופן עצמאי או קובץ PDF.</t>
  </si>
  <si>
    <t>שם הקובץ</t>
  </si>
  <si>
    <t>סיומת הקובץ תהיה .xlsx</t>
  </si>
  <si>
    <t>אופן הדיווח</t>
  </si>
  <si>
    <t>באמצעות פורטל אותות</t>
  </si>
  <si>
    <t>הנחיות</t>
  </si>
  <si>
    <t>xxxxxxxxx_Tnum_Yieldqyy.xlsx</t>
  </si>
  <si>
    <t>Yield</t>
  </si>
  <si>
    <t>מציין את מספר הרבעון המדווח (1,2,3,4) - q</t>
  </si>
  <si>
    <t>yy - מציין את השנה המדווחת</t>
  </si>
  <si>
    <t>דווח על מרכיבי התשואה החודשית אחת לרבעון ודיווח על מרכיבי התשואה המצטברת לרבעון המדווח</t>
  </si>
  <si>
    <r>
      <rPr>
        <b/>
        <sz val="11"/>
        <color rgb="FFFFFFFF"/>
        <rFont val="Tahoma"/>
        <family val="2"/>
      </rPr>
      <t xml:space="preserve">סטטוס
</t>
    </r>
    <r>
      <rPr>
        <b/>
        <sz val="11"/>
        <color rgb="FFFFFFFF"/>
        <rFont val="Tahoma"/>
        <family val="2"/>
      </rPr>
      <t>המסלול</t>
    </r>
  </si>
  <si>
    <t>שם קצר</t>
  </si>
  <si>
    <t xml:space="preserve">מספר מסלול </t>
  </si>
  <si>
    <t>שם חברה מנהלת</t>
  </si>
  <si>
    <t>מספר חברה מנהלת</t>
  </si>
  <si>
    <t>תחום</t>
  </si>
  <si>
    <t>פעיל</t>
  </si>
  <si>
    <t xml:space="preserve">סלייס גמל בע"מ </t>
  </si>
  <si>
    <t>גמל</t>
  </si>
  <si>
    <t xml:space="preserve">ילין לפידות קופת גמל להשקעה מסלול כללי </t>
  </si>
  <si>
    <t>ילין לפידות ניהול קופות גמל בע"מ</t>
  </si>
  <si>
    <t>ילין לפידות קופת גמל להשקעה מסלול אג"ח עד 10% מניות</t>
  </si>
  <si>
    <t>ילין לפידות קופת גמל להשקעה מסלול אג"ח עד 20% מניות</t>
  </si>
  <si>
    <t>ילין לפידות קופת גמל להשקעה מסלול אג"ח ממשלות</t>
  </si>
  <si>
    <t xml:space="preserve">ילין לפידות קופת גמל להשקעה מסלול מניות </t>
  </si>
  <si>
    <t>אינפיניטי חיסכון לילד - חוסכים המעדיפים סיכון מוגבר</t>
  </si>
  <si>
    <t>אינפיניטי  חיסכון לילד - חוסכים המעדיפים סיכון בינוני</t>
  </si>
  <si>
    <t>אינפיניטי חיסכון לילד - הלכה</t>
  </si>
  <si>
    <t>אינפיניטי חיסכון לילד - חוסכים המעדיפים סיכון מועט</t>
  </si>
  <si>
    <t>לא פעיל</t>
  </si>
  <si>
    <t xml:space="preserve">מיטב דש חיסכון לילד - הלכה </t>
  </si>
  <si>
    <t>מיטב דש גמל ופנסיה בע"מ</t>
  </si>
  <si>
    <t>מיטב דש חיסכון לילד - חוסכים המעדיפים סיכון בינוני</t>
  </si>
  <si>
    <t>מיטב דש חיסכון לילד - חוסכים המעדיפים סיכון מועט</t>
  </si>
  <si>
    <t>מיטב דש חיסכון לילד - חוסכים המעדיפים סיכון מוגבר</t>
  </si>
  <si>
    <t xml:space="preserve">אלטשולר שחם חיסכון לילד - הלכה </t>
  </si>
  <si>
    <t>אלטשולר שחם גמל ופנסיה בע"מ</t>
  </si>
  <si>
    <t>אלטשולר שחם חיסכון לילד - חוסכים המעדיפים סיכון מוגבר</t>
  </si>
  <si>
    <t>אלטשולר שחם חיסכון לילד - חוסכים המעדיפים סיכון בינוני</t>
  </si>
  <si>
    <t>אלטשולר שחם חיסכון לילד - חוסכים המעדיפים סיכון מועט</t>
  </si>
  <si>
    <t>מנורה מבטחים חסכון לילד - חוסכים המעדיפים סיכון מוגבר</t>
  </si>
  <si>
    <t>מנורה מבטחים פנסיה וגמל בע"מ</t>
  </si>
  <si>
    <t>מנורה מבטחים חסכון לילד - חוסכים המעדיפים סיכון בינוני</t>
  </si>
  <si>
    <t>מנורה מבטחים חסכון לילד - הלכה</t>
  </si>
  <si>
    <t>מנורה מבטחים חסכון לילד - חוסכים המעדיפים סיכון מועט</t>
  </si>
  <si>
    <t>מגדל  חסכון לילד - הלכה</t>
  </si>
  <si>
    <t>מגדל מקפת קרנות פנסיה וקופות גמל בע"מ</t>
  </si>
  <si>
    <t>מגדל  חסכון לילד - חוסכים המעדיפים סיכון מוגבר</t>
  </si>
  <si>
    <t>מגדל  חסכון לילד - חוסכים המעדיפים סיכון בינוני</t>
  </si>
  <si>
    <t>מגדל חסכון לילד - חוסכים המעדיפים סיכון מועט</t>
  </si>
  <si>
    <t>אנליסט חיסכון לילד - חוסכים המעדיפים סיכון בינוני</t>
  </si>
  <si>
    <t>אנליסט קופות גמל בע"מ</t>
  </si>
  <si>
    <t>אנליסט חיסכון לילד- חוסכים המעדיפים סיכון מוגבר</t>
  </si>
  <si>
    <t>אנליסט חיסכון לילד - חוסכים המעדיפים סיכון מועט</t>
  </si>
  <si>
    <t xml:space="preserve">אינפיניטי גמל להשקעה פאסיבי כללי </t>
  </si>
  <si>
    <t>אינפיניטי גמל להשקעה הלכה</t>
  </si>
  <si>
    <t xml:space="preserve">אינפיניטי גמל להשקעה מניות </t>
  </si>
  <si>
    <t>אינפיניטי גמל להשקעה אג"ח עד 15% מניות</t>
  </si>
  <si>
    <t xml:space="preserve">אינפיניטי גמל להשקעה כללי </t>
  </si>
  <si>
    <t xml:space="preserve">מיטב דש להשתתפות בפנסיה תקציבית כללי </t>
  </si>
  <si>
    <t>הראל חיסכון לילד - חוסכים המעדיפים סיכון בינוני</t>
  </si>
  <si>
    <t>הראל פנסיה וגמל בע"מ</t>
  </si>
  <si>
    <t>הראל חיסכון לילד - חוסכים המעדיפים סיכון מועט</t>
  </si>
  <si>
    <t>הראל חסכון לילד - הלכה</t>
  </si>
  <si>
    <t>הראל חיסכון לילד - חוסכים המעדיפים סיכון מוגבר</t>
  </si>
  <si>
    <t>מגדל השתלמות בניהול אישי IRA</t>
  </si>
  <si>
    <t>מגדל לתגמולים בניהול אישי IRA</t>
  </si>
  <si>
    <t>מורחיסכון לילד - חוסכים המעדיפים סיכון מועט</t>
  </si>
  <si>
    <t>מור חיסכון לילד - שריעה</t>
  </si>
  <si>
    <t>מור חיסכון לילד - חוסכים המעדיפים סיכון מוגבר</t>
  </si>
  <si>
    <t>מור חיסכון לילד - חוסכים המעדיפים סיכון בינוני</t>
  </si>
  <si>
    <t>מור חיסכון לילד - הלכה</t>
  </si>
  <si>
    <t>מור השתלמות אג"ח עד 25% במניות</t>
  </si>
  <si>
    <t>מור השתלמות -מדד "מניות תל אביב 35"</t>
  </si>
  <si>
    <t xml:space="preserve">מור השתלמות- אג"ח ממשלת ישראל, צמוד מדד </t>
  </si>
  <si>
    <t>מור גמל השתלמות מעורב מחקה מדדים</t>
  </si>
  <si>
    <t>"מור השתלמות מדד "תל בונד 20"</t>
  </si>
  <si>
    <t>מור השתלמות -מסלול מזומנים ושווי מזומנים</t>
  </si>
  <si>
    <t>מור השתלמות -מניות S&amp;P500</t>
  </si>
  <si>
    <t xml:space="preserve">מור השתלמות מניות </t>
  </si>
  <si>
    <t xml:space="preserve">מור השתלמות כללי </t>
  </si>
  <si>
    <t>מור השתלמות אג"ח ממשלתי שקלי בריבית קבועה</t>
  </si>
  <si>
    <t>אלפא מור תגמולים - מניות מדד S&amp;P500</t>
  </si>
  <si>
    <t>אלפא מור תגמולים - מסלול מזומנים ושווי מזומנים</t>
  </si>
  <si>
    <t>אלפא מור תגמולים - מדד "תל בונד 20"</t>
  </si>
  <si>
    <t>אלפא מור תגמולים - אג"ח ממשלתי שקלי בריבית קבועה</t>
  </si>
  <si>
    <t>אלפא מור תגמולים - אג"ח ממשלת ישראל, צמוד מדד לטווח של 5-10 שנים</t>
  </si>
  <si>
    <t>אלפא מור תגמולים מדרגות 60 ומעלה</t>
  </si>
  <si>
    <t>אלפא מור תגמולים אג"ח עד 25% במניות</t>
  </si>
  <si>
    <t>אלפא מור תגמולים מעורב מחקה מדדים</t>
  </si>
  <si>
    <t xml:space="preserve">אלפא מור תגמולים מניות </t>
  </si>
  <si>
    <t>אלפא מור תגמולים מדרגות עד 50</t>
  </si>
  <si>
    <t>אלפא מור תגמולים מדרגות 50-60</t>
  </si>
  <si>
    <t>אלפא מור תגמולים - מדד "מניות תל אביב 35"</t>
  </si>
  <si>
    <t>מנורה מבטחים חסכון טופ מסלול הלכה</t>
  </si>
  <si>
    <t>מנורה מבטחים חסכון טופ שיקלי טווח קצר</t>
  </si>
  <si>
    <t>מנורה מבטחים חסכון טופ פאסיבי - אג"ח עד 25% במניות</t>
  </si>
  <si>
    <t>מנורה מבטחים חסכון טופ פאסיבי מניות</t>
  </si>
  <si>
    <t>מנורה מבטחים חסכון טופ אג"ח</t>
  </si>
  <si>
    <t xml:space="preserve">מנורה מבטחים חסכון טופ כללי </t>
  </si>
  <si>
    <t>מנורה מבטחים חסכון טופ מדדי מניות חו"ל - פאסיבי</t>
  </si>
  <si>
    <t>מנורה מבטחים חסכון טופ חו"ל</t>
  </si>
  <si>
    <t>הראל גמל להשקעה מחקה מדד s&amp;p 500</t>
  </si>
  <si>
    <t>הראל גמל להשקעה שיקלי טווח קצר</t>
  </si>
  <si>
    <t>הראל גמל להשקעה כללי</t>
  </si>
  <si>
    <t>הראל גמל להשקעה הלכה</t>
  </si>
  <si>
    <t>הראל גמל להשקעה אג"ח עד 20% מניות</t>
  </si>
  <si>
    <t xml:space="preserve">הראל גמל להשקעה מניות </t>
  </si>
  <si>
    <t>הראל גמל להשקעה אג"ח עד 10% מניות</t>
  </si>
  <si>
    <t>פנסיה</t>
  </si>
  <si>
    <t xml:space="preserve">כלל גמל לעתיד מניות </t>
  </si>
  <si>
    <t>כלל פנסיה וגמל בע"מ</t>
  </si>
  <si>
    <t xml:space="preserve">כלל גמל לעתיד הלכה </t>
  </si>
  <si>
    <t>כלל גמל לעתיד שיקלי טווח קצר</t>
  </si>
  <si>
    <t>כלל גמל לעתיד מחקה מדד s&amp;p 500</t>
  </si>
  <si>
    <t>כלל גמל לעתיד אג"ח ממשלתי</t>
  </si>
  <si>
    <t>כלל גמל לעתיד אג"ח</t>
  </si>
  <si>
    <t>כלל גמל לעתיד כללי</t>
  </si>
  <si>
    <t xml:space="preserve">כלל גמל לעתיד אג"ח עד 15% מניות </t>
  </si>
  <si>
    <t>מור קופת גמל להשקעה מסלול כספי</t>
  </si>
  <si>
    <t>מור קופת גמל להשקעה מסלול מחקה מדד אג"ח ממשלתי, לא צמודות בריבית קבועה</t>
  </si>
  <si>
    <t>מור קופת גמל להשקעה מסלול מחקה מדד אג"ח ממשלתי, צמודות מדד ממשלתי לטווח 5-10 שנים</t>
  </si>
  <si>
    <t>מור קופת גמל להשקעה מסלול מחקה מדד תל בונד 20</t>
  </si>
  <si>
    <t>מור קופת גמל להשקעה מסלול מחקה מדד S&amp;P500</t>
  </si>
  <si>
    <t>מור קופת גמל להשקעה אג"ח עד 25% במניות</t>
  </si>
  <si>
    <t xml:space="preserve">מור קופות גמל להשקעה כללי </t>
  </si>
  <si>
    <t xml:space="preserve">מור קופות גמל להשקעה מניות </t>
  </si>
  <si>
    <t>מור קופות גמל להשקעה כללי פאסיבי</t>
  </si>
  <si>
    <t>מור קופת גמל להשקעה מסלול מחקה מדד ת"א 35</t>
  </si>
  <si>
    <t>מגדל גמל להשקעה כללי</t>
  </si>
  <si>
    <t>מגדל גמל להשקעה הלכתי</t>
  </si>
  <si>
    <t xml:space="preserve">מגדל גמל להשקעה מניות </t>
  </si>
  <si>
    <t xml:space="preserve">מגדל גמל להשקעה חו"ל </t>
  </si>
  <si>
    <t>מגדל גמל להשקעה אג"ח ממשלתי ישראלי</t>
  </si>
  <si>
    <t>מגדל גמל להשקעה שיקלי טווח קצר</t>
  </si>
  <si>
    <t>מגדל גמל להשקעה אג"ח עד 10% מניות</t>
  </si>
  <si>
    <t>מיטב דש גמל להשקעה אג"ח עד 10% מניות</t>
  </si>
  <si>
    <t>מיטב דש גמל להשקעה מסלו אג"ח עד 20% במניות</t>
  </si>
  <si>
    <t>מיטב דש גמל להשקעה מסלול פאסיבי - מדדי מניות</t>
  </si>
  <si>
    <t xml:space="preserve">מיטב דש גמל להשקעה מסלול כללי </t>
  </si>
  <si>
    <t>מיטב דש גמל להשקעה מחקה מדד S&amp;P 500</t>
  </si>
  <si>
    <t>מיטב דש גמל להשקעה מסלול פאסיבי - כללי</t>
  </si>
  <si>
    <t>מיטב דש גמל להשקעה מסלול הלכה</t>
  </si>
  <si>
    <t xml:space="preserve">מיטב דש גמל להשקעה מסלול אג"ח </t>
  </si>
  <si>
    <t>מיטב דש גמל להשקעה מסלול שיקלי טווח קצר</t>
  </si>
  <si>
    <t xml:space="preserve">מיטב דש גמל להשקעה מסלול מניות </t>
  </si>
  <si>
    <t xml:space="preserve">אנליסט קופת גמל להשקעה חו"ל </t>
  </si>
  <si>
    <t>אנליסט קופת גמל להשקעה פאסיבי כללי</t>
  </si>
  <si>
    <t>אנליסט קופת גמל להשקעה שיקלי טווח קצר</t>
  </si>
  <si>
    <t xml:space="preserve">אנליסט קופת גמל להשקעה אג"ח </t>
  </si>
  <si>
    <t xml:space="preserve">אנליסט קופת גמל להשקעה מניות </t>
  </si>
  <si>
    <t xml:space="preserve">אנליסט קופת גמל להשקעה כללי </t>
  </si>
  <si>
    <t>אנליסט קופת גמל להשקעה אג"ח עד 20% במניות</t>
  </si>
  <si>
    <t>אלטשולר שחם חיסכון פלוס הלכה</t>
  </si>
  <si>
    <t>אלטשולר שחם חיסכון פלוס אג"ח ללא מניות</t>
  </si>
  <si>
    <t>אלטשולר שחם חיסכון פלוס כספי</t>
  </si>
  <si>
    <t>אלטשולר שחם חיסכון פלוס אג"ח עד 15% במניות</t>
  </si>
  <si>
    <t xml:space="preserve">אלטשולר שחם חיסכון פלוס מניות </t>
  </si>
  <si>
    <t>אלטשולר שחם חיסכון פלוס כללי</t>
  </si>
  <si>
    <t>איי.אר.איי ישראל השתלמות בניהול אישי</t>
  </si>
  <si>
    <t>איי.אר.איי ישראל גמל בניהול אישי</t>
  </si>
  <si>
    <t>אינפיניטי השתלמות IRA בניהול אישי</t>
  </si>
  <si>
    <t>אינפיניטי גמל IRA בניהול אישי</t>
  </si>
  <si>
    <t>הפניקס השתלמות בניהול אישי</t>
  </si>
  <si>
    <t>הפניקס גמל בניהול אישי</t>
  </si>
  <si>
    <t>פסגות כללית מסלול הלכה</t>
  </si>
  <si>
    <t>פסגות כללית מסלול הלכה למקבלי קצבה</t>
  </si>
  <si>
    <t>מיטב השתלמות בניהול אישי</t>
  </si>
  <si>
    <t>מיטב גמל בניהול אישי</t>
  </si>
  <si>
    <t>כלנית גמל לבני 60 ומעלה</t>
  </si>
  <si>
    <t>גל -ניהול קופות גמל לעובדי הוראה בע"מ</t>
  </si>
  <si>
    <t>כלנית גמל לבני 50 ומטה</t>
  </si>
  <si>
    <t>כלנית גמל לבני 50 עד 60</t>
  </si>
  <si>
    <t>הילה עד 50</t>
  </si>
  <si>
    <t>הילה 50-60</t>
  </si>
  <si>
    <t>הילה 60 ומעלה</t>
  </si>
  <si>
    <t>אלטשולר שחם פנסיה כללית מסלול בסיסי למקבלי קצבה קיימים</t>
  </si>
  <si>
    <t>אלטשולר שחם פנסיה כללית מסלול בסיסי למקבלי קצבה</t>
  </si>
  <si>
    <t xml:space="preserve">אלטשולר שחם פנסיה כללית מניות  </t>
  </si>
  <si>
    <t>אלטשולר שחם פנסיה כללית מסלול לבני 50 ומטה</t>
  </si>
  <si>
    <t>אלטשולר שחם פנסיה כללית מסלול לבני 50-60</t>
  </si>
  <si>
    <t>אלטשולר שחם פנסיה כללית מסלול לבני 60 ומעלה</t>
  </si>
  <si>
    <t>אלטשולר שחם פנסיה כללית "הלכה"</t>
  </si>
  <si>
    <t>אלטשולר שחם פנסיה מקיפה מסלול בסיסי למקבלי קצבה קיימים</t>
  </si>
  <si>
    <t>אלטשולר שחם פנסיה מקיפה מסלול הלכה</t>
  </si>
  <si>
    <t>אלטשולר שחם פנסיה מקיפה מסלול לבני 60 ומעלה</t>
  </si>
  <si>
    <t>אלטשולר שחם פנסיה מקיפה מסלול לבני 50-60</t>
  </si>
  <si>
    <t>אלטשולר שחם פנסיה מקיפה מסלול לבני 50 ומטה</t>
  </si>
  <si>
    <t xml:space="preserve">אלטשולר שחם פנסיה מקיפה מניות </t>
  </si>
  <si>
    <t>אלטשולר שחם פנסיה מקיפה מסלול בסיסי למקבלי קצבה</t>
  </si>
  <si>
    <t>מקפת תקציבית</t>
  </si>
  <si>
    <t>הראל קופה לפנסיה תקציבית</t>
  </si>
  <si>
    <t>מור  מנורה מבטחים 60 ומעלה</t>
  </si>
  <si>
    <t>מור  מנורה מבטחים 50-60</t>
  </si>
  <si>
    <t>מור  מנורה מבטחים עד 50</t>
  </si>
  <si>
    <t>מור מנורה מבטחים מניות</t>
  </si>
  <si>
    <t>כלל תקציבית</t>
  </si>
  <si>
    <t>מרכזית לפנסיה תקציבית של עובדי עיריית ת"א</t>
  </si>
  <si>
    <t>חברה לניהול קופות גמל של העובדים בעיריית תל - אביב יפו בע"מ</t>
  </si>
  <si>
    <t>מנורה מבטחים משתתפת בפנסיה תקציבית ללא מניות</t>
  </si>
  <si>
    <t>מנורה מבטחים משתתפת בפנסיה תקציבית</t>
  </si>
  <si>
    <t>לאומי קמ"פ בע"מ</t>
  </si>
  <si>
    <t>לאומי קופה מרכזית לפיצויים</t>
  </si>
  <si>
    <t>קרן השתלמות של עובדי האוניברסיטה העברית</t>
  </si>
  <si>
    <t>חברת הגמל לעובדי האוניברסיטה העברית בע"מ</t>
  </si>
  <si>
    <t>מקפת דמי מחלה</t>
  </si>
  <si>
    <t>מבטחים חופשה חגים והבראה</t>
  </si>
  <si>
    <t>מנורה מרכזית לפיצויים כללי</t>
  </si>
  <si>
    <t>מנורה מרכזית לפיצויים ללא מניות</t>
  </si>
  <si>
    <t>מנורה מרכזית לפיצויים עד 10% מניות</t>
  </si>
  <si>
    <t>הלמן-אלדובי חח"י גמל בע"מ</t>
  </si>
  <si>
    <t>אינפיניטי פיצויים סל מניות</t>
  </si>
  <si>
    <t>אינפיניטי פיצויים סל אג"ח</t>
  </si>
  <si>
    <t>אינפיניטי פיצויים רבת מסלולים</t>
  </si>
  <si>
    <t>אלטשולר שחם פיצויים כספי</t>
  </si>
  <si>
    <t>אלטשולר שחם פיצויים אג"ח ללא מניות</t>
  </si>
  <si>
    <t>אלטשולר שחם פיצויים אג"ח עד 15% במניות</t>
  </si>
  <si>
    <t>אלטשולר שחם פיצויים כללי</t>
  </si>
  <si>
    <t>אלטשולר שחם השתלמות הלכה</t>
  </si>
  <si>
    <t>אלטשולר שחם השתלמות מניות</t>
  </si>
  <si>
    <t>אלטשולר שחם השתלמות אג"ח ללא מניות</t>
  </si>
  <si>
    <t>אלטשולר שחם השתלמות כספי</t>
  </si>
  <si>
    <t>אלטשולר שחם השתלמות  אג"ח ממשלות</t>
  </si>
  <si>
    <t>אלטשולר שחם השתלמות כללי ב'</t>
  </si>
  <si>
    <t>אלטשולר שחם השתלמות כללי</t>
  </si>
  <si>
    <t>אלטשולר שחם השתלמות אג"ח עד 15% במניות</t>
  </si>
  <si>
    <t>אלטשולר שחם גמל לבני 50 ומטה</t>
  </si>
  <si>
    <t xml:space="preserve">אלטשולר שחם גמל לבני 50 עד 60 </t>
  </si>
  <si>
    <t>אלטשולר שחם גמל לבני 60 ומעלה</t>
  </si>
  <si>
    <t>אלטשולר שחם גמל אג"ח עד 15% במניות</t>
  </si>
  <si>
    <t>אלטשולר שחם גמל מניות</t>
  </si>
  <si>
    <t>אלטשולר שחם גמל אג"ח ללא מניות</t>
  </si>
  <si>
    <t>אלטשולר שחם גמל כספי</t>
  </si>
  <si>
    <t>אלטשולר שחם גמל אג"ח ממשלות</t>
  </si>
  <si>
    <t>אינפיניטי השתלמות אג"ח</t>
  </si>
  <si>
    <t>אינפיניטי השתלמות מניות בישראל</t>
  </si>
  <si>
    <t>אינפיניטי השתלמות אג"ח עד 25% מניות</t>
  </si>
  <si>
    <t>אינפיניטי השתלמותאג"ח ממשלת ישראל</t>
  </si>
  <si>
    <t>אינפיניטי השתלמות אג"ח עד 15% מניות</t>
  </si>
  <si>
    <t>אינפיניטי השתלמות לחוסכים מוטי סיכון</t>
  </si>
  <si>
    <t>אינפיניטי השתלמות מניות בחו"ל</t>
  </si>
  <si>
    <t>אינפיניטי השתלמות  כללי</t>
  </si>
  <si>
    <t>אינפיניטי גמל אג"ח</t>
  </si>
  <si>
    <t>אינפיניטי גמל מניות בישראל</t>
  </si>
  <si>
    <t>אינפיניטי גמל מסלול לבני 50 ומטה</t>
  </si>
  <si>
    <t>אינפיניטי גמל מסלול לבני 50 עד 60</t>
  </si>
  <si>
    <t>אינפיניטי גמל אג"ח ממשלת ישראל</t>
  </si>
  <si>
    <t>אינפיניטי גמל  מניות בחו"ל</t>
  </si>
  <si>
    <t>אינפיניטי גמל מסלול לבני 60 ומעלה</t>
  </si>
  <si>
    <t>ילין לפידות מרכזית לפיצויים כללי ב'</t>
  </si>
  <si>
    <t>ילין לפידות מרכזית לפיצויים</t>
  </si>
  <si>
    <t>ילין לפידות קרן השתלמות מסלול אג"ח עד 25% מניות</t>
  </si>
  <si>
    <t>ילין לפידות קרן השתלמות מסלול אג"ח עד 15% מניות</t>
  </si>
  <si>
    <t>ילין לפידות קרן השתלמות מסלול כללי</t>
  </si>
  <si>
    <t>ילין לפידות קרן השתלמות מסלול אג"ח ממשלת ישראל</t>
  </si>
  <si>
    <t>ילין לפידות קרן השתלמות מסלול אג"ח</t>
  </si>
  <si>
    <t>ילין לפידות קרן השתלמות מסלול מניות</t>
  </si>
  <si>
    <t>ילין לפידות קופת גמל מסלול אג"ח עד 25% מניות</t>
  </si>
  <si>
    <t>ילין לפידות קופת גמל מסלול מניות</t>
  </si>
  <si>
    <t>ילין לפידות קופת גמל מסלול אג"ח</t>
  </si>
  <si>
    <t xml:space="preserve">ילין לפידות קופת גמל מסלול לבני 50 ומטה </t>
  </si>
  <si>
    <t>ילין לפידות קופת גמל מסלול לבני 50 עד 60</t>
  </si>
  <si>
    <t>ילין לפידות קופת גמל מסלול לבני 60 ומעלה</t>
  </si>
  <si>
    <t>ילין לפידות קופת גמל מסלול אג"ח ממשלת ישראל</t>
  </si>
  <si>
    <t>אישית לפיצויים-אוניברסיטה עברית</t>
  </si>
  <si>
    <t>פיצויים עיריית ת"א - לבני 50 ומטה</t>
  </si>
  <si>
    <t>פיצויים עיריית ת"א -מסלול 60 ומעלה</t>
  </si>
  <si>
    <t>פיצויים עיריית ת"א - מסלול לבני 50-60</t>
  </si>
  <si>
    <t>מיטב דש פיצויים - רבת מסלולים</t>
  </si>
  <si>
    <t>מיטב דש פיצויים - כללי</t>
  </si>
  <si>
    <t>מיטב דש פיצויים שוהם כהלכה</t>
  </si>
  <si>
    <t>מיטב דש פיצויים  - טווח קצר</t>
  </si>
  <si>
    <t>מיטב דש פיצויים סלע</t>
  </si>
  <si>
    <t>מיטב דש פיצויים אג"ח ללא מניות</t>
  </si>
  <si>
    <t>מיטב דש פיצויים שקלי</t>
  </si>
  <si>
    <t>מיטב דש השתלמות כללי</t>
  </si>
  <si>
    <t>מיטב דש השתלמות מניות</t>
  </si>
  <si>
    <t>מיטב דש השתלמות עד 6 שנות וותק</t>
  </si>
  <si>
    <t>מיטב דש השתלמות כהלכה</t>
  </si>
  <si>
    <t>מיטב דש השתלמות מחקה מדד S&amp;P500</t>
  </si>
  <si>
    <t>מיטב דש השתלמות  כללי פאסיבי</t>
  </si>
  <si>
    <t>מיטב דש השתלמות אג"ח עד 25% במניות</t>
  </si>
  <si>
    <t>מיטב דש השתלמות שקלי טווח קצר</t>
  </si>
  <si>
    <t>מיטב דש השתלמות אג"ח ממשלת ישראל</t>
  </si>
  <si>
    <t xml:space="preserve">מיטב דש השתלמות מעל 6 שנות וותק </t>
  </si>
  <si>
    <t>מיטב דש השתלמות אג"ח ללא מניות</t>
  </si>
  <si>
    <t>מיטב דש השתלמות אג"ח צמוד מדד</t>
  </si>
  <si>
    <t>מיטב דש גמל אג"ח עד 25% מניות</t>
  </si>
  <si>
    <t>מיטב דש גמל שקלי טווח קצר</t>
  </si>
  <si>
    <t>מיטב דש גמל שקלי</t>
  </si>
  <si>
    <t>מיטב דש גמל מניות</t>
  </si>
  <si>
    <t>מיטב דש גמל לבני  50-60</t>
  </si>
  <si>
    <t>מיטב דש גמל אג"ח ללא מניות</t>
  </si>
  <si>
    <t>מיטב דש גמל לבני 60 ומעלה</t>
  </si>
  <si>
    <t>מיטב דש גמל הלכה</t>
  </si>
  <si>
    <t>מיטב דש גמל מחקה מדד S&amp;P500</t>
  </si>
  <si>
    <t>מיטב דש גמל לבני 50 ומטה</t>
  </si>
  <si>
    <t xml:space="preserve">מיטב דש גמל פאסיבי מדדי מניות </t>
  </si>
  <si>
    <t xml:space="preserve">מיטב דש גמל פאסיבי מדדי אג"ח עד 25% במדדי מניות </t>
  </si>
  <si>
    <t>מיטב דש גמל אג"ח ממשלת ישראל</t>
  </si>
  <si>
    <t>הראל דקל</t>
  </si>
  <si>
    <t>מנורה השתלמות אג"ח עד 20% מניות</t>
  </si>
  <si>
    <t>מנורה מבטחים השתלמות פאסיבי כללי</t>
  </si>
  <si>
    <t>מנורה מבטחים השתלמות-מניות חו"ל</t>
  </si>
  <si>
    <t>מנורה השתלמות-אג"ח ממשלת ישראל</t>
  </si>
  <si>
    <t>מנורה השתלמות-מניות</t>
  </si>
  <si>
    <t>מנורה  השתלמות אג"ח עד 10% מניות</t>
  </si>
  <si>
    <t>מנורה השתלמות שקלי לטווח קצר</t>
  </si>
  <si>
    <t>מנורה מבטחים השתלמות פאסיבי אג"ח עד 15% במניות</t>
  </si>
  <si>
    <t>מנורה מבטחים השתלמות כללי</t>
  </si>
  <si>
    <t>מנורה מבטחים השתלמות חו"ל</t>
  </si>
  <si>
    <t>מבטחים מרכזית לפיצויים</t>
  </si>
  <si>
    <t>מנורה מבטחים תגמולים הלכה</t>
  </si>
  <si>
    <t>מנורה מבטחים תגמולים 60 ומעלה</t>
  </si>
  <si>
    <t>מנורה מבטחים תגמולים עד 50</t>
  </si>
  <si>
    <t>מנורה מבטחים תגמולים 50-60</t>
  </si>
  <si>
    <t>מנורה מבטחים תגמולים מדדי מניות חו"ל - פאסיבי</t>
  </si>
  <si>
    <t>מנורה מבטחים תגמולים חו"ל</t>
  </si>
  <si>
    <t>מנורה מבטחים תגמולים אג"ח עד 10% מניות</t>
  </si>
  <si>
    <t>פועלי בניין-פיצויים</t>
  </si>
  <si>
    <t>מנורה מבטחים תגמולים אג"ח ממשלת ישראל</t>
  </si>
  <si>
    <t>מנורה מבטחים תגמולים שקלי טווח קצר</t>
  </si>
  <si>
    <t>מנורה מבטחים תגמולים מסלול מניות</t>
  </si>
  <si>
    <t>הראל רבת מסלולים</t>
  </si>
  <si>
    <t>אנליסט גמל ישראל</t>
  </si>
  <si>
    <t>אנליסט גמל אג"ח</t>
  </si>
  <si>
    <t>אנליסט גמל מניות</t>
  </si>
  <si>
    <t>אנליסט גמל שקלי</t>
  </si>
  <si>
    <t>אנליסט גמל מניות בחו"ל</t>
  </si>
  <si>
    <t>אנליסט גמל  חו"ל</t>
  </si>
  <si>
    <t>אנליסט גמל אג"ח ממשלת ישראל</t>
  </si>
  <si>
    <t>אנליסט גמל  אג"ח עד 10% במניות</t>
  </si>
  <si>
    <t>אנליסט גמל - מסלול לבני 50 ומטה</t>
  </si>
  <si>
    <t>אנליסט גמל מסלול לבני 50-60</t>
  </si>
  <si>
    <t>אנליסט גמל מסלול לבני 60  ומעלה</t>
  </si>
  <si>
    <t>משכית חו"ל</t>
  </si>
  <si>
    <t>אקסלנס מזרחי לשעבר בע"מ</t>
  </si>
  <si>
    <t>מגדל-מרכזית לפיצויים</t>
  </si>
  <si>
    <t>מגדל לתגמולים ולפיצויים מניות</t>
  </si>
  <si>
    <t>מגדל לתגמולים ולפיצויים חו"ל</t>
  </si>
  <si>
    <t>מגדל לתגמולים ולפיצויים שקלי טווח קצר</t>
  </si>
  <si>
    <t>מגדל לתגמולים ולפיצויים אג"ח ממשלתי ישראלי</t>
  </si>
  <si>
    <t>מגדל לתגמולים ולפיצויים מסלול לבני 60 ומעלה</t>
  </si>
  <si>
    <t>מגדל לתגמולים ולפיצויים מסלול לבני 50 עד 60</t>
  </si>
  <si>
    <t>מגדל לתגמולים ולפיצויים מסלול לבני 50 ומטה</t>
  </si>
  <si>
    <t>מגדל לתגמולים ולפיצויים אג"ח עד 10% מניות</t>
  </si>
  <si>
    <t>הדס</t>
  </si>
  <si>
    <t>הפניקס פנסיה משלימה - הפניקס מסלול אג"ח</t>
  </si>
  <si>
    <t>הפניקס פנסיה משלימה - הפניקס מסלול שיקלי טווח קצר</t>
  </si>
  <si>
    <t xml:space="preserve">הפניקס פנסיה משלימה - מסלול לבני 50 ומטה </t>
  </si>
  <si>
    <t>הפניקס פנסיה משלימה - הפניקס מסלול מניות</t>
  </si>
  <si>
    <t>הפניקס מסלול מחקה מדד S&amp;P500</t>
  </si>
  <si>
    <t>הפניקס פנסיה כללית - פנסיונרים</t>
  </si>
  <si>
    <t>מסלול השקעות בסיסי לפנסיונרים</t>
  </si>
  <si>
    <t>הפניקס פנסיה משלימה - מסלול לבני 60 ומעלה</t>
  </si>
  <si>
    <t xml:space="preserve">הפניקס פנסיה משלימה - מסלול לבני 50 עד 60 </t>
  </si>
  <si>
    <t>כלל משלימה- מסלול למקבלי קצבה</t>
  </si>
  <si>
    <t>כלל פנסיה משלימה שיקלי טווח קצר</t>
  </si>
  <si>
    <t>כלל פנסיה משלימה מקבלי קצבה אג"ח עד 20% מניות</t>
  </si>
  <si>
    <t>כלל פנסיה משלימה - כללי</t>
  </si>
  <si>
    <t>כלל פנסיה משלימה - פנסיונרים</t>
  </si>
  <si>
    <t>מנורה מבטחים משלימה - מקבלי פנסיה קיימים</t>
  </si>
  <si>
    <t>מנורה מבטחים משלימה - יעד לפרישה 2025</t>
  </si>
  <si>
    <t>מנורה מבטחים משלימה - יעד לפרישה 2030</t>
  </si>
  <si>
    <t>מנורה מבטחים משלימה - יעד לפרישה 2035</t>
  </si>
  <si>
    <t>מנורה מבטחים משלימה - יעד לפרישה 2040</t>
  </si>
  <si>
    <t>מנורה מבטחים משלימה - יעד לפרישה 2045</t>
  </si>
  <si>
    <t>מנורה מבטחים משלימה - יעד לפרישה 2050</t>
  </si>
  <si>
    <t>מנורה מבטחים משלימה - יעד לפרישה 2055</t>
  </si>
  <si>
    <t>מנורה מבטחים משלימה - יעד לפרישה 2060</t>
  </si>
  <si>
    <t>מנורה מבטחים משלימה - מקבלי פנסיה חדשים</t>
  </si>
  <si>
    <t>מנורה מבטחים משלימה יעד לפרישה 2065</t>
  </si>
  <si>
    <t>מנורה מבטחים משלימה חו"ל</t>
  </si>
  <si>
    <t>מנורה מבטחים משלימה מדדי מניות חו"ל - פאסיבי</t>
  </si>
  <si>
    <t>הראל פנסיה כללית - גילאי 60 ומעלה</t>
  </si>
  <si>
    <t>הראל פנסיה כללית - בסיסי למקבלי קצבה קיימים</t>
  </si>
  <si>
    <t>הראל פנסיה כללית - גילאי 50 עד 60</t>
  </si>
  <si>
    <t>הראל פנסיה כללית - גילאי 50 ומטה</t>
  </si>
  <si>
    <t>הראל כללית - בסיסי למקבלי קצבה</t>
  </si>
  <si>
    <t xml:space="preserve">הראל כללית מניות מניות </t>
  </si>
  <si>
    <t>הראל כללית שיקלי טווח קצר</t>
  </si>
  <si>
    <t>הראל פנסיה כללית מחקה מדד s&amp;p</t>
  </si>
  <si>
    <t>הראל פנסיה כללית - כללי</t>
  </si>
  <si>
    <t>איילון מיטב כללית 50-60</t>
  </si>
  <si>
    <t>איילון מיטב כללית 60 ומעלה</t>
  </si>
  <si>
    <t xml:space="preserve">איילון מיטב כללית מקבלי קצבה החל מיום 1.1.2018 </t>
  </si>
  <si>
    <t>איילון מיטב כללית מסלול בסיסי למקבלי קצבה</t>
  </si>
  <si>
    <t>איילון מיטב כללית מסלול אג"ח עד 10% במניות</t>
  </si>
  <si>
    <t xml:space="preserve"> איילון מיטב כללית מסלול מניות</t>
  </si>
  <si>
    <t xml:space="preserve"> איילון מיטב כללית מסלול לבני 50 ומטה </t>
  </si>
  <si>
    <t>איילון מיטב כללית- מסלול הלכה</t>
  </si>
  <si>
    <t>איילון מיטב כללית הלכה למקבלי קצבה</t>
  </si>
  <si>
    <t>מקפת משלימה הלכה למקבלי קצבה</t>
  </si>
  <si>
    <t>מקפת משלימה לבני 50 ומטה</t>
  </si>
  <si>
    <t>מקפת משלימה לבני 50 עד 60</t>
  </si>
  <si>
    <t>מקפת משלימה לבני 60 ומעלה</t>
  </si>
  <si>
    <t>מקפת משלימה למקבלי קצבה</t>
  </si>
  <si>
    <t>מקפת משלימה למקבלי קצבה קיימים</t>
  </si>
  <si>
    <t>מקפת משלימה מניות</t>
  </si>
  <si>
    <t>מקפת משלימה שקלי טווח קצר</t>
  </si>
  <si>
    <t>מקפת משלימה אג"ח</t>
  </si>
  <si>
    <t>מקפת משלימה הלכה</t>
  </si>
  <si>
    <t>מקפת משלימה כללי</t>
  </si>
  <si>
    <t>גל גמל לבני 50 ומטה</t>
  </si>
  <si>
    <t>גל גמל לבני 50 עד 60</t>
  </si>
  <si>
    <t>גל גמל לבני 60 ומעלה</t>
  </si>
  <si>
    <t>רשף עד 50</t>
  </si>
  <si>
    <t>רשף 50-60</t>
  </si>
  <si>
    <t>רשף 60 ומעלה</t>
  </si>
  <si>
    <t>כלל גמל-מסלולית</t>
  </si>
  <si>
    <t>שיבולת - השתלמות</t>
  </si>
  <si>
    <t>שיבולת - חברה לניהול קופות גמל בע"מ</t>
  </si>
  <si>
    <t>מגדל השתלמות אג"ח עד 10% מניות</t>
  </si>
  <si>
    <t>מגדל השתלמות כללי</t>
  </si>
  <si>
    <t>מגדל השתלמות שקלי טווח קצר</t>
  </si>
  <si>
    <t>מגדל השתלמות אג"ח ממשלתי ישראלי</t>
  </si>
  <si>
    <t>מגדל השתלמות חו"ל</t>
  </si>
  <si>
    <t>מגדל השתלמות מניות</t>
  </si>
  <si>
    <t>מגדל השתלמות  הלכה</t>
  </si>
  <si>
    <t>מגדל השתלמות לבני 50 ומטה</t>
  </si>
  <si>
    <t>מגדל השתלמות לבני 50 עד 60</t>
  </si>
  <si>
    <t>מגדל השתלמות פאסיבי כללי</t>
  </si>
  <si>
    <t>מגדל השתלמות לבני 60 ומעלה</t>
  </si>
  <si>
    <t>מגדל השתלמות אג"ח</t>
  </si>
  <si>
    <t xml:space="preserve">אנליסט השתלמות כללי </t>
  </si>
  <si>
    <t>אנליסט השתלמות מניות</t>
  </si>
  <si>
    <t>אנליסט השתלמות אג"ח</t>
  </si>
  <si>
    <t>אנליסט השתלמות אג"ח ממשלת ישראל</t>
  </si>
  <si>
    <t>אנליסט השתלמות שקלי טווח קצר</t>
  </si>
  <si>
    <t>אנליסט השתלמות כללי אג"ח עד 10% מניות</t>
  </si>
  <si>
    <t>אנליסט השתלמות אג"ח עד 20% במניות</t>
  </si>
  <si>
    <t>אנליסט השתלמות חו"ל</t>
  </si>
  <si>
    <t>מחוג  מסלול לבני 50 ומטה</t>
  </si>
  <si>
    <t>מחוג - מינהל גמל לעובדי חברת חשמל לישראל בע"מ</t>
  </si>
  <si>
    <t>מחוג  מסלול לבני 50 עד 60</t>
  </si>
  <si>
    <t>מחוג מסלול כללי</t>
  </si>
  <si>
    <t>מחוג מסלול לבני 60 ומעלה</t>
  </si>
  <si>
    <t>מבטחים-אחרות</t>
  </si>
  <si>
    <t>מבטחים מוסד לביטוח סוציאלי של העובדים בע"מ</t>
  </si>
  <si>
    <t>בנין-אחרות</t>
  </si>
  <si>
    <t>קרן הביטוח והפנסיה של פועלי בנין ועבודות ציבוריות אגודה שיתופית בע"מ</t>
  </si>
  <si>
    <t>מקפת-אחרות</t>
  </si>
  <si>
    <t>קרן מקפת מרכז לפנסיה ותגמולים אגודה שיתופית בע"מ</t>
  </si>
  <si>
    <t>חקלאים-אחרות</t>
  </si>
  <si>
    <t>קרן ביטוח ופנסיה לפועלים חקלאים ובלתי מקצועיים בישראל אגודה שיתופית בע"מ</t>
  </si>
  <si>
    <t>סוכנות-תגמולים</t>
  </si>
  <si>
    <t>החברה לניהול קופת התגמולים והפנסיה של עובדי הסוכנות היהודית לארץ ישראל בע"מ</t>
  </si>
  <si>
    <t>מורים תיכוניים - מסלול כללי</t>
  </si>
  <si>
    <t>קרנות השתלמות למורים תיכוניים, מורי סמינרים ומפקחים - חברה מנהלת בע"מ</t>
  </si>
  <si>
    <t>מורים תיכוניים - מסלול אג"ח</t>
  </si>
  <si>
    <t>מורים תיכוניים - מסלול הלכה</t>
  </si>
  <si>
    <t>מורים וגננות - מסלול כללי</t>
  </si>
  <si>
    <t>קרנות השתלמות למורים ולגננות - חברה מנהלת בע"מ</t>
  </si>
  <si>
    <t>מורים וגננות - מסלול אג"ח</t>
  </si>
  <si>
    <t>מורים וגננות - מסלול הלכה</t>
  </si>
  <si>
    <t>מסלול - אג"ח</t>
  </si>
  <si>
    <t>עגור חברה לניהול קופות גמל וקרנות השתלמות בע"מ</t>
  </si>
  <si>
    <t>מורים על יסודי</t>
  </si>
  <si>
    <t>מורים על יסודי מסלול הלכה</t>
  </si>
  <si>
    <t xml:space="preserve">כלל השתלמות אג"ח עד 15% מניות </t>
  </si>
  <si>
    <t>כלל השתלמות מחקה מדד s&amp;p 500</t>
  </si>
  <si>
    <t>כלל השתלמות אג"ח צמוד מדד</t>
  </si>
  <si>
    <t>כלל השתלמות כללי</t>
  </si>
  <si>
    <t>כלל השתלמות שקלי טווח קצר</t>
  </si>
  <si>
    <t>כלל השתלמות הלכה</t>
  </si>
  <si>
    <t>כלל השתלמות אג"ח</t>
  </si>
  <si>
    <t>כלל השתלמות מניות</t>
  </si>
  <si>
    <t>כללי - ותיקים</t>
  </si>
  <si>
    <t>לעתיד חברה לניהול קרנות פנסיה בע"מ</t>
  </si>
  <si>
    <t>כללי - דור ביינים</t>
  </si>
  <si>
    <t>קרן החיסכון לצבא הקבע מסלול אג"ח ללא מניות</t>
  </si>
  <si>
    <t>קרן החסכון לצבא הקבע - חברה לניהול קופות גמל בע"מ</t>
  </si>
  <si>
    <t>קרן החיסכון לצבא הקבע כללי</t>
  </si>
  <si>
    <t>קרן החיסכון לצבא הקבע מניות</t>
  </si>
  <si>
    <t>תגמולים האוניברסיטה  50-60</t>
  </si>
  <si>
    <t xml:space="preserve">תגמולים האוניברסיטה  מניות </t>
  </si>
  <si>
    <t>תגמולים האוניברסיטה העברית 60 ומעלה</t>
  </si>
  <si>
    <t>תגמולים האוניברסיטה העברית עד 50</t>
  </si>
  <si>
    <t>קרן השתלמות עובדי חברת חשמל</t>
  </si>
  <si>
    <t>החברה המנהלת של קרן השתלמות של עובדי חברת החשמל לישראל בע"מ</t>
  </si>
  <si>
    <t>פ.ר.ח - אג"ח ללא מניות</t>
  </si>
  <si>
    <t>יהב - פ.ר.ח. - חברה לניהול קופות גמל בע"מ</t>
  </si>
  <si>
    <t>פ.ר.ח - כללי</t>
  </si>
  <si>
    <t xml:space="preserve">השתלמות רופאים מניות </t>
  </si>
  <si>
    <t>יהב רופאים - חברה לניהול קופות גמל בע"מ</t>
  </si>
  <si>
    <t>השתלמות רופאים כללי</t>
  </si>
  <si>
    <t>השתלמות רופאים אג"ח ממשלת ישראל</t>
  </si>
  <si>
    <t>אחים ואחיות - מסלול כללי</t>
  </si>
  <si>
    <t>יהב אחים ואחיות - חברה לניהול קופות גמל בע"מ</t>
  </si>
  <si>
    <t>אחים ואחיות - מסלול ללא מניות</t>
  </si>
  <si>
    <t>רום  מסלול הלכה</t>
  </si>
  <si>
    <t>החברה המנהלת של רום קרן ההשתלמות לעובדי הרשויות המקומיות בע"מ</t>
  </si>
  <si>
    <t>רום  קרן השתלמות לעובדי רשויות מקומיות - קלאסי כללי</t>
  </si>
  <si>
    <t>רום ספיר מניות</t>
  </si>
  <si>
    <t>רום רביד אג"ח ללא מניות</t>
  </si>
  <si>
    <t>קרן השתלמות עוצ"מ</t>
  </si>
  <si>
    <t>עוצ"מ חברה לניהול קופות גמל והשתלמות בע"מ</t>
  </si>
  <si>
    <t>רעות - אג"ח ללא מניות</t>
  </si>
  <si>
    <t>רעות חברה לניהול קופות גמל בע"מ</t>
  </si>
  <si>
    <t xml:space="preserve">רעות מניות </t>
  </si>
  <si>
    <t>רעות-כללי</t>
  </si>
  <si>
    <t>רעות אג"ח עד 10% במניות</t>
  </si>
  <si>
    <t>רעות שיקלי</t>
  </si>
  <si>
    <t>קרן ביטוח הדדי לחברי הסתדרות</t>
  </si>
  <si>
    <t>קרן ביטוח הדדי לחברי הסתדרות עובדי המדינה בישראל בע"מ</t>
  </si>
  <si>
    <t>עובדי המדינה - אג"ח ממשלת ישראל</t>
  </si>
  <si>
    <t>החברה לניהול קרן ההשתלמות לעובדי המדינה בע"מ</t>
  </si>
  <si>
    <t>עובדי מדינה - מניות</t>
  </si>
  <si>
    <t>עובדי מדינה - כללי</t>
  </si>
  <si>
    <t>עובדי המדינה הלכתי הלכה יהודית</t>
  </si>
  <si>
    <t>עובדי מדינה - משולב-אג"ח עד 15 אחוז מניות</t>
  </si>
  <si>
    <t>ק.ל.ע מסלול כללי</t>
  </si>
  <si>
    <t>ק.ל.ע. - חברה לניהול קרן השתלמות לעובדים סוציאליים בע"מ</t>
  </si>
  <si>
    <t>ק.ל.ע מסלול אג"ח עד 25% מניות</t>
  </si>
  <si>
    <t>קופת תגמולים של עובדי התעשיה האוירית לישראל בע"מ</t>
  </si>
  <si>
    <t>תעשיה אוירית לבני 50 עד 60</t>
  </si>
  <si>
    <t>תעשיה אוירית מסלול לבני 50 ומטה</t>
  </si>
  <si>
    <t>תעשיה אוירית מסלול לבני 60 ומעלה</t>
  </si>
  <si>
    <t>שיבולת-תגמולים</t>
  </si>
  <si>
    <t xml:space="preserve">שיבולת-תגמולים מניות מניות </t>
  </si>
  <si>
    <t>עוצ"מ - מסלול אג"ח ממשלות</t>
  </si>
  <si>
    <t>עוצ"מ - אגודה שיתופית לניהול קופות גמל בע"מ</t>
  </si>
  <si>
    <t>עוצ"מ - מסלול לבני 50 ומטה</t>
  </si>
  <si>
    <t>עוצ"מ - מסלול לבני 60 ומעלה</t>
  </si>
  <si>
    <t>עוצ"מ - מסלול לבני 50 עד 60</t>
  </si>
  <si>
    <t>עריית חיפה עד 50</t>
  </si>
  <si>
    <t>קופת"ג של עובדי עירית חיפה</t>
  </si>
  <si>
    <t>עריית חיפה 60 ומעלה</t>
  </si>
  <si>
    <t>עריית חיפה 50-60</t>
  </si>
  <si>
    <t>עיריית ת"א תגמולים מסלול אג"ח.</t>
  </si>
  <si>
    <t>תגמולים של עובדים בעירית ת"א-יפו א.ש. בע"מ</t>
  </si>
  <si>
    <t>עיריית תל אביב תגמולים מסלול מניות</t>
  </si>
  <si>
    <t>עירית ת"א תגמולים מסלול לבני 50-60</t>
  </si>
  <si>
    <t>עירית ת"א תגמולים מסלול לבני 60 ומעלה</t>
  </si>
  <si>
    <t>עירית ת"א תגמולים מסלול לבני 50 ומטה.</t>
  </si>
  <si>
    <t>קו הבריאות חברה לניהול קופות גמל בע"מ</t>
  </si>
  <si>
    <t>קו הבריאות לבני 50 ומטה</t>
  </si>
  <si>
    <t>קו הבריאות לבני 60 ומעלה</t>
  </si>
  <si>
    <t>קו הבריאות לבני 50-60</t>
  </si>
  <si>
    <t>החברה המנהלת של מינהל קרן ההשתלמות לפקידים עובדי המנהל והשירותים בע"מ</t>
  </si>
  <si>
    <t>מינהל - השתלמות - אג"ח</t>
  </si>
  <si>
    <t>מינהל - השתלמות - מניות</t>
  </si>
  <si>
    <t>מינהל-השתלמות - כללי</t>
  </si>
  <si>
    <t>ארם 50-60</t>
  </si>
  <si>
    <t>ארם גמולים - חברה לניהול קופות גמל בע''מ</t>
  </si>
  <si>
    <t>ארם 60 ומעלה</t>
  </si>
  <si>
    <t>ארם עד 50</t>
  </si>
  <si>
    <t>ק.ה.ר</t>
  </si>
  <si>
    <t>ק.ה.ר - קרן השתלמות לרוקחים בע"מ</t>
  </si>
  <si>
    <t>השתלמות שופטים</t>
  </si>
  <si>
    <t>החברה לניהול קרן השתלמות לשופטים בע"מ</t>
  </si>
  <si>
    <t xml:space="preserve">ק.ס.מ אג"ח </t>
  </si>
  <si>
    <t>החברה לניהול קרן השתלמות לביוכימאים  ומקרוביולוגים בע"מ</t>
  </si>
  <si>
    <t>ק.ס.מ</t>
  </si>
  <si>
    <t xml:space="preserve">ק.ס.מ מניות </t>
  </si>
  <si>
    <t>השתלמות משפטנים</t>
  </si>
  <si>
    <t>החברה לניהול קרן השתלמות למשפטנים בע"מ</t>
  </si>
  <si>
    <t>השתלמות משפטנים ללא מניות</t>
  </si>
  <si>
    <t>השתלמות משפטנים מנייתי</t>
  </si>
  <si>
    <t>הנדסאים וטכנאים - מסלול כללי</t>
  </si>
  <si>
    <t>החברה לניהול קרן ההשתלמות להנדסאים וטכנאים בע"מ</t>
  </si>
  <si>
    <t>הנדסאים וטכנאים מסלול אג"ח</t>
  </si>
  <si>
    <t>הנדסאים וטכנאים - מסלול מניות</t>
  </si>
  <si>
    <t>קרן השתלמות לעובדי בנק ישראל</t>
  </si>
  <si>
    <t>קרן השתלמות לאקדמאים במדעי החברה והרוח מסלול כללי</t>
  </si>
  <si>
    <t>החברה לניהול קרן השתלמות לאקדמאים במדעי החברה והרוח בע"מ</t>
  </si>
  <si>
    <t>קרן השתלמות לאקדמאים במדעי החברה והרוח מסלול מניות</t>
  </si>
  <si>
    <t>קרן השתלמות לאקדמאים במדעי החברה והרוח מסלול אג"ח</t>
  </si>
  <si>
    <t>אומגה קרן השתלמות אג"ח עד 15% מניות</t>
  </si>
  <si>
    <t>מנורה מבטחים והסתדרות המהנדסים ניהול קופות גמל בע"מ</t>
  </si>
  <si>
    <t>אומגה קרן השתלמות אג"ח עד 25% מניות</t>
  </si>
  <si>
    <t>אומגה קרן השתלמות מסלול כללי</t>
  </si>
  <si>
    <t>אומגה קרן השתלמות מסלול מניות</t>
  </si>
  <si>
    <t>אומגה קרן השתלמות מסלול אג"ח</t>
  </si>
  <si>
    <t xml:space="preserve">מסלול מישור אג"ח </t>
  </si>
  <si>
    <t>מישור</t>
  </si>
  <si>
    <t>מישור מסלול הלכה</t>
  </si>
  <si>
    <t>בר א</t>
  </si>
  <si>
    <t>בר</t>
  </si>
  <si>
    <t>היהלום</t>
  </si>
  <si>
    <t>היהלום - א.ש. לבטוח הדדי של חברי בורסת היהלומים</t>
  </si>
  <si>
    <t>מנורה מבטחים אמיר מדד ידוע</t>
  </si>
  <si>
    <t>מנורה מבטחים אמיר כללי</t>
  </si>
  <si>
    <t>מנורה מבטחים אמיר מדד בגין</t>
  </si>
  <si>
    <t>כלל תמר אג"ח עד 15% מניות</t>
  </si>
  <si>
    <t>כלל תמר מחקה מדד s&amp;p 500</t>
  </si>
  <si>
    <t>כלל תמר עד 50</t>
  </si>
  <si>
    <t>כלל תמר 50-60</t>
  </si>
  <si>
    <t>כלל תמר 60 ומעלה</t>
  </si>
  <si>
    <t>כלל תמר שקלים</t>
  </si>
  <si>
    <t xml:space="preserve">כלל תמר אג"ח עד 25% מניות </t>
  </si>
  <si>
    <t xml:space="preserve">כלל תמר אג"ח </t>
  </si>
  <si>
    <t>כלל תמר מדד</t>
  </si>
  <si>
    <t>כלל תמר מניות</t>
  </si>
  <si>
    <t>כלל תמר שקלי טווח קצר</t>
  </si>
  <si>
    <t>כלל תמר מסלול הלכתי (הוד)</t>
  </si>
  <si>
    <t>איילון אגוד תגמולים עד 50</t>
  </si>
  <si>
    <t>איילון אגוד תגמולים 50 עד 60</t>
  </si>
  <si>
    <t>איילון אגוד תגמולים 60 ומעלה</t>
  </si>
  <si>
    <t>כלל פיצויים למעסיק</t>
  </si>
  <si>
    <t>דיסקונט לפיצויים</t>
  </si>
  <si>
    <t>בל"ד</t>
  </si>
  <si>
    <t>חברת ב'ת למ'ד דל'ת בע"מ</t>
  </si>
  <si>
    <t>קופת התגמולים של עובדי בנק לאומי</t>
  </si>
  <si>
    <t xml:space="preserve">החברה לניהול קופות התגמולים והפיצויים של עובדי בנק לאומי בע"מ </t>
  </si>
  <si>
    <t>הראל  פנסיה - בסיסי למקבלי קצבה</t>
  </si>
  <si>
    <t>הראל  פנסיה - בסיסי למקבלי קצבה קיימים</t>
  </si>
  <si>
    <t>הראל פנסיה מחקה מדד s&amp;p 500</t>
  </si>
  <si>
    <t>הראל פנסיה  - זכאים קיימים לקצבה</t>
  </si>
  <si>
    <t>הראל פנסיה- הלכה למקבלי קצבה קיימים</t>
  </si>
  <si>
    <t>הראל פנסיה - שיקלי טווח קצר</t>
  </si>
  <si>
    <t>גילאי 50 ומטה</t>
  </si>
  <si>
    <t>גילאי 50 עד 60</t>
  </si>
  <si>
    <t>גילאי 60 ומעלה</t>
  </si>
  <si>
    <t>הראל פנסיה - גילעד כללי</t>
  </si>
  <si>
    <t>הראל פנסיה - הלכה</t>
  </si>
  <si>
    <t>הראל פנסיה - אג"ח ללא מניות</t>
  </si>
  <si>
    <t>הראל פנסיה - מניות</t>
  </si>
  <si>
    <t>הראל פנסיה - מנוף כללי</t>
  </si>
  <si>
    <t>הראל פנסיה -  הלכה למקבלי קצבה</t>
  </si>
  <si>
    <t xml:space="preserve">הפניקס פנסיה מקיפה  - מסלול לבני 50 ומטה </t>
  </si>
  <si>
    <t xml:space="preserve">הפניקס פנסיה מקיפה - מסלול לבני 50 עד 60 </t>
  </si>
  <si>
    <t>הפניקס פנסיה מקיפה - מסלול לבני 60 ומעלה</t>
  </si>
  <si>
    <t>הפניקס מסלול פאסיבי - מדדי אג"ח חו"ל</t>
  </si>
  <si>
    <t>הפניקס מסלול אג"ח עד 25% מניות</t>
  </si>
  <si>
    <t xml:space="preserve">הפניקס פנסיה מקיפה - מסלול הלכה </t>
  </si>
  <si>
    <t xml:space="preserve">מסלול קצבה לזכאים קיימים </t>
  </si>
  <si>
    <t>הפניקס פנסיה מקיפה - פאסיבי לבני 50 ומטה</t>
  </si>
  <si>
    <t>הפניקס פנסיה מקיפה - פאסיבי לבני 50 עד 60</t>
  </si>
  <si>
    <t>הפניקס פנסיה מקיפה - פאסיבי לבני  60 ומעלה</t>
  </si>
  <si>
    <t xml:space="preserve">הפניקס פנסיה מקיפה - מסלול בסיסי לפנסיונרים </t>
  </si>
  <si>
    <t>הפניקס פנסיה מקיפה - הפניקס מסלול מניות</t>
  </si>
  <si>
    <t xml:space="preserve">הפניקס פנסיה מקיפה - הפניקס מסלול אג"ח </t>
  </si>
  <si>
    <t>הפניקס פנסיה מקיפה - הפניקס מסלול שקלי טווח קצר</t>
  </si>
  <si>
    <t>הפניקס פנסיה מקיפה - מסלול בסיסי למקבלי קצבה</t>
  </si>
  <si>
    <t>אל על 60 ומעלה</t>
  </si>
  <si>
    <t>קופת תגמולים של עובדי אל על נתיבי אוויר לישראל בע"מ אגודה שיתופית</t>
  </si>
  <si>
    <t>אל על 50-60</t>
  </si>
  <si>
    <t>אל על - אג"ח</t>
  </si>
  <si>
    <t>אל על - מניות</t>
  </si>
  <si>
    <t>אל על עד 50</t>
  </si>
  <si>
    <t>כלל פנסיה שיקלי טווח קצר</t>
  </si>
  <si>
    <t xml:space="preserve">כלל פנסיה מניות </t>
  </si>
  <si>
    <t>כלל פנסיה אג"ח</t>
  </si>
  <si>
    <t xml:space="preserve">מסלול פנסיה לזכאים קיימים </t>
  </si>
  <si>
    <t>מיטבית עתודות - חושן (כהלכה)</t>
  </si>
  <si>
    <t>מסלול בסיסי למקבלי קצבה קיימים</t>
  </si>
  <si>
    <t>מיטבית עתודות - ספיר</t>
  </si>
  <si>
    <t>כלל פנסיה מחקה מדד s&amp;p 500</t>
  </si>
  <si>
    <t>מנורה מבטחים פנסיה יעד לפרישה 2065</t>
  </si>
  <si>
    <t>מנורה מבטחים פנסיה - זכאים קיימים</t>
  </si>
  <si>
    <t>מנורה מבטחים פנסיה מדדי מניות חו"ל - פאסיבי</t>
  </si>
  <si>
    <t>מנורה מבטחים פנסיה - מסלול יעד לפרישה 2060</t>
  </si>
  <si>
    <t>מנורה מבטחים פנסיה מקבלי פנסיה חדשים</t>
  </si>
  <si>
    <t xml:space="preserve">מנורה מבטחים פנסיה כללי </t>
  </si>
  <si>
    <t>מנורה מבטחים פנסיה - מסלול יעד לפרישה 2025</t>
  </si>
  <si>
    <t>מנורה מבטחים פנסיה - מסלול יעד לפרישה 2030</t>
  </si>
  <si>
    <t>מנורה מבטחים פנסיה - מסלול יעד לפרישה 2035</t>
  </si>
  <si>
    <t>מנורה מבטחים פנסיה - מסלול יעד לפרישה 2040</t>
  </si>
  <si>
    <t>מנורה מבטחים פנסיה- מסלול יעד לפרישה 2045</t>
  </si>
  <si>
    <t xml:space="preserve">מנורה מבטחים פנסיה - מסלול מניות </t>
  </si>
  <si>
    <t>מנורה מבטחים פנסיה - מסלול אג"ח</t>
  </si>
  <si>
    <t>מנורה מבטחים פנסיה - מסלול הלכה</t>
  </si>
  <si>
    <t>מנורה מבטחים פנסיה - מסלול יעד לפרישה 2050</t>
  </si>
  <si>
    <t>מנורה מבטחים פנסיה - מסלול יעד לפרישה 2055</t>
  </si>
  <si>
    <t>מנורה מבטחים פנסיה - פנסיונרים קיימים</t>
  </si>
  <si>
    <t>מנורה מבטחים פנסיה חו"ל</t>
  </si>
  <si>
    <t>איילון מיטב מקיפה מחקה מדד S&amp;P 500</t>
  </si>
  <si>
    <t>איילון מיטב מקיפה 50-60</t>
  </si>
  <si>
    <t>איילון מיטב מקיפה 60 ומעלה</t>
  </si>
  <si>
    <t>איילון מיטב פנסיה מקיפה פאסיבי- מדדי אג"ח עד 25% במדדי מניות</t>
  </si>
  <si>
    <t xml:space="preserve"> איילון מיטב מקיפה אג"ח עד 25% במנית</t>
  </si>
  <si>
    <t>איילון מיטב מקיפה מסלול מקבלי קצבה החל מיום 1.1.2018</t>
  </si>
  <si>
    <t>איילון מיטב מקיפה - מסלול אג"ח (ללא מניות)</t>
  </si>
  <si>
    <t>איילון מיטב מקיפה - מסלול מניות</t>
  </si>
  <si>
    <t>איילון מיטב מקיפה מסלול לבני 50 ומטה</t>
  </si>
  <si>
    <t>איילון מיטב מקיפה הלכה</t>
  </si>
  <si>
    <t>איילון מיטב מקיפה מסלול בסיסי למקבלי קצבה (למעט לפנסיונרים זכאים קיימים)</t>
  </si>
  <si>
    <t>איילון מיטב מקיפה פאסיבי- מדדי מניות</t>
  </si>
  <si>
    <t>מגדל מקפת אישית מחקה מדד S&amp;P500</t>
  </si>
  <si>
    <t xml:space="preserve">מקפת אישית הלכה למקבלי קצבה קיימים </t>
  </si>
  <si>
    <t>מקפת אישית למקבלי קצבה</t>
  </si>
  <si>
    <t>מקפת אישית הלכה למקבלי קצבה</t>
  </si>
  <si>
    <t>מקפת אישית מניות למקבלי קצבה</t>
  </si>
  <si>
    <t>מקפת אישית אג"ח למקבלי קצבה</t>
  </si>
  <si>
    <t>מקפת אישית כללי</t>
  </si>
  <si>
    <t>מקפת אישית למקבלי קצבה קיימים</t>
  </si>
  <si>
    <t>מקפת אישית לזכאים קיימים לקצבה</t>
  </si>
  <si>
    <t xml:space="preserve">קופת גמל עמ"י  מניות מניות </t>
  </si>
  <si>
    <t>עמ"י - חברה לניהול קופות גמל ענפיות בע"מ</t>
  </si>
  <si>
    <t>קופת גמל עמ"י מסלול לבני 50 ומטה</t>
  </si>
  <si>
    <t>קופת גמל עמ"י  60 ומעלה</t>
  </si>
  <si>
    <t>קופת גמל עמ"י מסלול ללא מניות</t>
  </si>
  <si>
    <t>קופת גמל עמ"י  50-60</t>
  </si>
  <si>
    <t>הנדסאים וטכנאים - חברה לניהול קופות גמל בע"מ</t>
  </si>
  <si>
    <t>עו"ס גמל לבני 50 ומטה</t>
  </si>
  <si>
    <t>עו"ס - חברה לניהול קופות גמל בע"מ</t>
  </si>
  <si>
    <t>עו"ס גמל לבני 50 עד 60</t>
  </si>
  <si>
    <t>עו"ס גמל לבני 60 ומעלה</t>
  </si>
  <si>
    <t>מחר גמל לבני 50 ומטה</t>
  </si>
  <si>
    <t>מחר - חברה לניהול קופות גמל בע"מ</t>
  </si>
  <si>
    <t>מחר גמל לבני 50 עד 60</t>
  </si>
  <si>
    <t>מחר גמל לבני 60 ומעלה</t>
  </si>
  <si>
    <t>מחר גמל אג"ח ממשלת ישראל</t>
  </si>
  <si>
    <t>מחר גמל מניות</t>
  </si>
  <si>
    <t>הנדסאים גמל - מסלול עד 50</t>
  </si>
  <si>
    <t>הנדסאים גמל - מסלול 50-60</t>
  </si>
  <si>
    <t>הנדסאים גמל - 60 ומעלה</t>
  </si>
  <si>
    <t xml:space="preserve">הראל קמ"פ מסלול מניות </t>
  </si>
  <si>
    <t>הראל קמ"פ מסלול אג"ח צמוד מדד</t>
  </si>
  <si>
    <t xml:space="preserve">הראל קמ"פ מסלול כללי </t>
  </si>
  <si>
    <t>הראל קמ"פ אג"ח עד 15% מניות</t>
  </si>
  <si>
    <t>הראל קמ"פ מסלול שקלי</t>
  </si>
  <si>
    <t>הראל השתלמות - מחקה מדד s&amp;p 500</t>
  </si>
  <si>
    <t xml:space="preserve">הראל השתלמות אג"ח קונצרני </t>
  </si>
  <si>
    <t>הראל השתלמות מסלול מניות</t>
  </si>
  <si>
    <t xml:space="preserve">הראל השתלמות אג"ח עד 20% מניות </t>
  </si>
  <si>
    <t>הראל השתלמות מסלול חו"ל</t>
  </si>
  <si>
    <t>הראל השתלמות מסלול שקלי</t>
  </si>
  <si>
    <t xml:space="preserve">הראל השתלמות אג"ח ללא מניות </t>
  </si>
  <si>
    <t>הראל השתלמות מסלול כהלכה</t>
  </si>
  <si>
    <t>הראל השתלמות כללי</t>
  </si>
  <si>
    <t xml:space="preserve">הראל השתלמות אג"ח עד 10% מניות </t>
  </si>
  <si>
    <t>כלל ברזל</t>
  </si>
  <si>
    <t>מיטב דש ביטחון מבטיח תשואה 5.5%</t>
  </si>
  <si>
    <t>מיטב דש ביטחון מבטיח תשואה 4.5%</t>
  </si>
  <si>
    <t>מיטב דש בטחון</t>
  </si>
  <si>
    <t>מנורה מבטחים יותר מסלול א</t>
  </si>
  <si>
    <t>מנורה מבטחים יותר מסלול ד</t>
  </si>
  <si>
    <t>מנורה מבטחים יותר מסלול ג</t>
  </si>
  <si>
    <t>מנורה מבטחים יותר מסלול ב</t>
  </si>
  <si>
    <t>אנליסט קופה מרכזית לפיצויים מסלול כללי</t>
  </si>
  <si>
    <t>אנליסט קופה מרכזית לפיצויים מסלול  ממשלתי</t>
  </si>
  <si>
    <t>הגומל לבני 50 ומטה</t>
  </si>
  <si>
    <t>הגומל לבני 50 עד 60</t>
  </si>
  <si>
    <t>הגומל לבני 60 ומעלה</t>
  </si>
  <si>
    <t>פסגות גדיש הלכה</t>
  </si>
  <si>
    <t>פסגות גדיש פאסיבי- מדדי מניות</t>
  </si>
  <si>
    <t>הראל גמל - מחקה מדד s&amp;p 500</t>
  </si>
  <si>
    <t xml:space="preserve">הראל גמל מסלול לגילאי  50 ומטה
</t>
  </si>
  <si>
    <t xml:space="preserve">הראל גמל מסלול לגילאי 60 ומעלה
</t>
  </si>
  <si>
    <t xml:space="preserve">הראל גמל מסלול אג"ח עד 20% מניות </t>
  </si>
  <si>
    <t>הראל גמל מסלול מניות</t>
  </si>
  <si>
    <t xml:space="preserve">הראל גמל מסלול אג"ח עד 10% מניות </t>
  </si>
  <si>
    <t>הראל גמל שקלי טווח קצר</t>
  </si>
  <si>
    <t xml:space="preserve">הראל גמל מסלול אג"ח ללא מניות </t>
  </si>
  <si>
    <t>הראל גמל מסלול שקלי</t>
  </si>
  <si>
    <t>הראל גמל מסלול אג"ח קונצרני</t>
  </si>
  <si>
    <t xml:space="preserve">הראל גמל מסלול כהלכה </t>
  </si>
  <si>
    <t xml:space="preserve">הראל אג"ח עד 25% מניות </t>
  </si>
  <si>
    <t xml:space="preserve">הראל גמל מסלול לגילאי 50 עד 60
</t>
  </si>
  <si>
    <t>מס מסלול:</t>
  </si>
  <si>
    <t>הראל מסלול לבני 50 ומטה</t>
  </si>
  <si>
    <t>הראל חברה לביטוח בע"מ</t>
  </si>
  <si>
    <t>הראל מסלול לבני 50 עד 60</t>
  </si>
  <si>
    <t xml:space="preserve">הראל מסלול אג"ח עד 20% במניות למקבלי קצבה </t>
  </si>
  <si>
    <t>הראל מסלול בסיסי למקבלי קצבה</t>
  </si>
  <si>
    <t>הראל מסלול לבני 60 ומעלה</t>
  </si>
  <si>
    <t>מגדל חברה לביטוח בע"מ</t>
  </si>
  <si>
    <t>הכשרה חברה לביטוח בע"מ</t>
  </si>
  <si>
    <t>איילון חברה לביטוח בע"מ</t>
  </si>
  <si>
    <t>הראל-מסלול משתתף ברווחים כללי לא מניות</t>
  </si>
  <si>
    <t>כלל חברה לביטוח בע"מ</t>
  </si>
  <si>
    <t>הכשרה-בסט אינווסט-אלטשולר שחם-אג"ח ממשלתיות</t>
  </si>
  <si>
    <t>הכשרה-בסט אינווסט-אלטשולר שחם-מניות</t>
  </si>
  <si>
    <t xml:space="preserve">כלל-אג"ח </t>
  </si>
  <si>
    <t>כלל-מניות</t>
  </si>
  <si>
    <t>כלל-שקלי</t>
  </si>
  <si>
    <t>אי.די.אי.-כללי</t>
  </si>
  <si>
    <t>הפניקס חברה לביטוח בע"מ</t>
  </si>
  <si>
    <t>הפניקס מסלול בסיסי למקבלי קצבה</t>
  </si>
  <si>
    <t>מגדל מסלול לבני 60 ומעלה</t>
  </si>
  <si>
    <t>הפניקס - מסלול השקעה בניהול אישי</t>
  </si>
  <si>
    <t>איילון מסלול אג"ח</t>
  </si>
  <si>
    <t>איילון מסלול מניות חו"ל מדדי נאסד"ק; S&amp;P 500</t>
  </si>
  <si>
    <t>איילון מסלול שקלי</t>
  </si>
  <si>
    <t>איילון מסלול  מניות</t>
  </si>
  <si>
    <t>הכשרה-בסט אינווסט-אלטשולר שחם-כללי</t>
  </si>
  <si>
    <t>הפניקס מסלול השקעה כללי</t>
  </si>
  <si>
    <t>הפניקס BlackRock כללי</t>
  </si>
  <si>
    <t>מגדל מסלול מניות</t>
  </si>
  <si>
    <t>מגדל מסלול אג"ח עד 10% מניות</t>
  </si>
  <si>
    <t>מגדל מסלול הלכה</t>
  </si>
  <si>
    <t>מגדל-כללי 3</t>
  </si>
  <si>
    <t xml:space="preserve">מגדל - כללי </t>
  </si>
  <si>
    <t>מגדל מסלול אג"ח ממשלת ישראל</t>
  </si>
  <si>
    <t>הראל מסלול אג"ח קונצרני</t>
  </si>
  <si>
    <t xml:space="preserve">הראל מסלול מניות </t>
  </si>
  <si>
    <t xml:space="preserve">הראל מסלול אג"ח ממשלת ישראל </t>
  </si>
  <si>
    <t>הראל מסלול שיקלי טווח קצר</t>
  </si>
  <si>
    <t xml:space="preserve">הראל מסלול כללי </t>
  </si>
  <si>
    <t>הראל מסלול מחקה מדד תל אביב 35</t>
  </si>
  <si>
    <t>הראל מסלול מחקה מדד תל בונד 60</t>
  </si>
  <si>
    <t>הראל מסלול מחקה מדד ממשלתי צמוד 5-10</t>
  </si>
  <si>
    <t>הראל מסלול מחקה מדד S&amp;P 500</t>
  </si>
  <si>
    <t>הראל מסלול מחקה מדד ממשלתי שקלי ריבית קבועה</t>
  </si>
  <si>
    <t>הראל מסלול הוני ללא אג"ח</t>
  </si>
  <si>
    <t>הראל מסלול פאסיבי -  כללי</t>
  </si>
  <si>
    <t>הראל מסלול אג"ח חו"ל</t>
  </si>
  <si>
    <t>הפניקס-אקסלנס אינווסט תיק מנוהל אג"ח 2</t>
  </si>
  <si>
    <t>הפניקס-אקסלנס אינווסט מסלול כללי</t>
  </si>
  <si>
    <t>הפניקס-אקסלנס אינווסט מסלול הלכה</t>
  </si>
  <si>
    <t>הכשרה-מסלולית אג"ח ממשלתיות</t>
  </si>
  <si>
    <t>הכשרה-מסלולית מניות</t>
  </si>
  <si>
    <t>כלל-כללי 2</t>
  </si>
  <si>
    <t>מגדל מסלול לבני 50 עד 60</t>
  </si>
  <si>
    <t>מגדל מסלול לבני 50 ומטה</t>
  </si>
  <si>
    <t>הראל מסלול אג"ח עד 20% במניות למקבלי קצבה</t>
  </si>
  <si>
    <t xml:space="preserve">הראל מסלול לגילאי  50 עד 60 </t>
  </si>
  <si>
    <t>הראל מסלול לגילאי 60 ומעלה</t>
  </si>
  <si>
    <t>הראל מסלול משתתף ברווחים שקלי טווח קצר</t>
  </si>
  <si>
    <t>הראל-מסלול משתתף ברווחים מניות</t>
  </si>
  <si>
    <t>איילון מסלול לבני 50 ומטה</t>
  </si>
  <si>
    <t>איילון מסלול לבני 50 עד 60</t>
  </si>
  <si>
    <t>איילון מסלול לבני 60 ומעלה</t>
  </si>
  <si>
    <t xml:space="preserve">דיווח לשנת </t>
  </si>
  <si>
    <t>תקופה</t>
  </si>
  <si>
    <t>שם הקובץ לשמירה</t>
  </si>
  <si>
    <t>ח.פ.</t>
  </si>
  <si>
    <t>סוג</t>
  </si>
  <si>
    <t>מספר מסלול</t>
  </si>
  <si>
    <t>Year</t>
  </si>
  <si>
    <t>31.03.</t>
  </si>
  <si>
    <t>30.06.</t>
  </si>
  <si>
    <t>30.09.</t>
  </si>
  <si>
    <t>31.12.</t>
  </si>
  <si>
    <t>שם חברה</t>
  </si>
  <si>
    <t>ביטוח</t>
  </si>
  <si>
    <t>TabA</t>
  </si>
  <si>
    <t>TabB</t>
  </si>
  <si>
    <t>TabC</t>
  </si>
  <si>
    <t>type</t>
  </si>
  <si>
    <t>שם מסלול</t>
  </si>
  <si>
    <t>דיווח ל:</t>
  </si>
  <si>
    <t>התרומה לתשואה ושיעור מסך הנכסים  ידווחו באחוזים עם לפחות שתי ספרות לאחר הנקודה העשרונית.</t>
  </si>
  <si>
    <t>הנחיות להזנת נתונים</t>
  </si>
  <si>
    <t>מספר גירסה</t>
  </si>
  <si>
    <t>סעיף</t>
  </si>
  <si>
    <t>אג"ח ממשלתיות סחירות, לא סחירות ואפיק השקעה מובטח תשואה</t>
  </si>
  <si>
    <t>מציין את מספר ח.פ. של החברה xxxxxxxxx</t>
  </si>
  <si>
    <t>TabD</t>
  </si>
  <si>
    <t>E</t>
  </si>
  <si>
    <t>לבחור סוג מוצר</t>
  </si>
  <si>
    <t>לבחור שנה</t>
  </si>
  <si>
    <t>לבחור רבעון</t>
  </si>
  <si>
    <t>אינפיניטי כללית לבני 50 ומטה - פאסיבי</t>
  </si>
  <si>
    <t>אינפיניטי השתלמות, גמל ופנסיה בע"מ</t>
  </si>
  <si>
    <t>אינפיניטי כללית לבני 50 עד 60 - פאסיבי</t>
  </si>
  <si>
    <t>אינפיניטי כללית מחקה מדד S&amp;P 500</t>
  </si>
  <si>
    <t>אינפיניטי כללית לבני 60 ומעלה - פאסיבי</t>
  </si>
  <si>
    <t>אינפיניטי כללית מסלול לבני 50 ומטה</t>
  </si>
  <si>
    <t>אינפיניטי כללית מסלול לבני 50 עד 60</t>
  </si>
  <si>
    <t>אינפיניטי כללית מסלול לבני 60 ומעלה</t>
  </si>
  <si>
    <t>אינפיניטי כללית פאסיבי - מדדי מניות</t>
  </si>
  <si>
    <t>אינפיניטי כללית הלכה</t>
  </si>
  <si>
    <t>מסלול למקבלי קצבה</t>
  </si>
  <si>
    <t>אינפיניטי מקיפה מסלול לבני 60 ומעלה</t>
  </si>
  <si>
    <t>אינפיניטי מקיפה מסלול לבני 50 עד 60</t>
  </si>
  <si>
    <t>אינפיניטי מקיפה  מסלול לבני 50 ומטה</t>
  </si>
  <si>
    <t>אינפיניטי מקיפה פאסיבי - מדדי מניות</t>
  </si>
  <si>
    <t>אינפיניטי מקיפה לבני 60 ומעלה - פאסיבי</t>
  </si>
  <si>
    <t>אינפיניטי מקיפה מחקה מדד S&amp;P 500</t>
  </si>
  <si>
    <t>אינפיניטי מקיפה לבני 50 ומטה - פאסיבי</t>
  </si>
  <si>
    <t>אינפיניטי מקיפה לבני 50 עד 60 - פאסיבי</t>
  </si>
  <si>
    <t>אינפיניטי מקיפה הלכה</t>
  </si>
  <si>
    <t>מור פנסיה כללית -  מסלול לבני 50 ומטה</t>
  </si>
  <si>
    <t>מור גמל ופנסיה בע"מ</t>
  </si>
  <si>
    <t xml:space="preserve">מור פנסיה כללית  - מסלול לבני 50 עד 60 </t>
  </si>
  <si>
    <t>מור פנסיה כללית - מסלול לבני 60 ומעלה</t>
  </si>
  <si>
    <t xml:space="preserve">מור פנסיה כללית  - מסלול מניות </t>
  </si>
  <si>
    <t>מור פנסיה כללית  - שיקלי טווח קצר</t>
  </si>
  <si>
    <t xml:space="preserve">מור פנסיה כללית  - אג"ח עד 25% מניות </t>
  </si>
  <si>
    <t>מור פנסיה כללית - מדדי מניות חו"ל</t>
  </si>
  <si>
    <t>מוק פנסיה כללית - מסלול בסיסי למקבלי קצבה</t>
  </si>
  <si>
    <t xml:space="preserve">מור פנסיה כללית - מסלול אג"ח </t>
  </si>
  <si>
    <t>מור פנסיה מקיפה - מסלול לבני 50 ומטה</t>
  </si>
  <si>
    <t>מור פנסיה מקיפה - מסלול לבני 50 עד 60</t>
  </si>
  <si>
    <t>מור פנסיה מקיפה - מסלול לבני 60 ומעלה</t>
  </si>
  <si>
    <t xml:space="preserve">מור פנסיה מקיפה - מסלול מניות </t>
  </si>
  <si>
    <t>מור פנסיה מקיפה - מסלול אג"ח</t>
  </si>
  <si>
    <t>מור פנסיה מקיפה - מסלול שיקלי טווח קצר</t>
  </si>
  <si>
    <t>מור פנסיה מקיפה - מדדי מניות חו"ל</t>
  </si>
  <si>
    <t>מור פנסיה מקיפה - אג"ח עד 25% מניות</t>
  </si>
  <si>
    <t>מור פנסיה מקיפה - מסלול בסיסי למקבלי קצבה</t>
  </si>
  <si>
    <t>אלטשולר שחם פנסיה כללית פאסיבי- מדדי מניות</t>
  </si>
  <si>
    <t>אלטשולר שחם פנסיה מקיפה מסלול פאסיבי- מדדי מניות</t>
  </si>
  <si>
    <t xml:space="preserve">הפניקס פנסיה וגמל בע"מ </t>
  </si>
  <si>
    <t>כלל פנסיה משלימה לבני 60 ומעלה</t>
  </si>
  <si>
    <t xml:space="preserve">כלל פנסיה משלימה מניות </t>
  </si>
  <si>
    <t>כלל פנסיה משלימה לבני 50 עד 60</t>
  </si>
  <si>
    <t xml:space="preserve">כלל פנסיה משלימה לבני 50 ומטה  </t>
  </si>
  <si>
    <t>מנורה מבטחים משלימה מחקה מדד S&amp;P500</t>
  </si>
  <si>
    <t>הראל כללית הלכה</t>
  </si>
  <si>
    <t>הראל כללית הלכה למקבלי קצבה</t>
  </si>
  <si>
    <t>איילון מיטב כללית מחקה מדד S&amp;P500</t>
  </si>
  <si>
    <t>מגדל מקפת משלימה מחקה מדד S&amp;P500</t>
  </si>
  <si>
    <t xml:space="preserve">כלל פנסיה מסלול הלכה למקבלי קצבה קיימים </t>
  </si>
  <si>
    <t>כלל פנסיה לבני 50 ומטה</t>
  </si>
  <si>
    <t>כלל פנסיה לבני 50-60</t>
  </si>
  <si>
    <t>כלל פנסיה לבני 60 ומעלה</t>
  </si>
  <si>
    <t>כלל פנסיה מסלול הלכה למקבלי קצבה</t>
  </si>
  <si>
    <t>כלל פנסיה מסלול בסיסי למקבלי קצבה</t>
  </si>
  <si>
    <t xml:space="preserve">כלל פנסיה אג"ח עד 15% מניות </t>
  </si>
  <si>
    <t>מנורה מבטחים פנסיה מחקה מדד S&amp;P500</t>
  </si>
  <si>
    <t>איילון מיטב מקיפה הלכה למקבלי קצבה</t>
  </si>
  <si>
    <t>מגדל מקפת אישית לבני 50 עד 60</t>
  </si>
  <si>
    <t>מגדל מקפת אישית לבני 60 ומעלה</t>
  </si>
  <si>
    <t>מגדל מקפת אישית הלכה</t>
  </si>
  <si>
    <t>מגדל מקפת אישית מניות</t>
  </si>
  <si>
    <t>מגדל מקפת אישית שקלי טווח קצר</t>
  </si>
  <si>
    <t>מגדל מקפת אישית אג"ח</t>
  </si>
  <si>
    <t>מגדל מקפת אישית לבני 50 ומטה</t>
  </si>
  <si>
    <t>אגד</t>
  </si>
  <si>
    <t>קרן הגמלאות של חברי אגד בע"מ</t>
  </si>
  <si>
    <t>גילעד</t>
  </si>
  <si>
    <t>גילעד גימלאות לעובדים דתיים בע"מ</t>
  </si>
  <si>
    <t>חברי דן</t>
  </si>
  <si>
    <t>החברה המנהלת של קרן הגמלאות של חברי "דן" בע"מ</t>
  </si>
  <si>
    <t>הדסה</t>
  </si>
  <si>
    <t>קופת הפנסיה לעובדי הדסה בע"מ</t>
  </si>
  <si>
    <t>הסוכנות היהודית</t>
  </si>
  <si>
    <t>ק.ג.מ</t>
  </si>
  <si>
    <t>קרן הגמלאות המרכזית של עובדי ההסתדרות בע"מ</t>
  </si>
  <si>
    <t>ה.ע.ל</t>
  </si>
  <si>
    <t>עתודות</t>
  </si>
  <si>
    <t>"עתודות" - קרן פנסיה לשכירים ועצמאיים בע"מ</t>
  </si>
  <si>
    <t>ביטוח פועלים חקלאיים</t>
  </si>
  <si>
    <t>מקפת</t>
  </si>
  <si>
    <t>מבטחים</t>
  </si>
  <si>
    <t>מגן</t>
  </si>
  <si>
    <t>הפניקס פנסיה וגמל בע"מ</t>
  </si>
  <si>
    <t>נתיב</t>
  </si>
  <si>
    <t>נתיב קרן הפנסיה של פועלי ועובדי מפעלי משק ההסתדרות בע"מ</t>
  </si>
  <si>
    <t>עמית</t>
  </si>
  <si>
    <t>ביטוח ופנסיה פועלי בניין</t>
  </si>
  <si>
    <t>עורכי דין</t>
  </si>
  <si>
    <t>יוזמה</t>
  </si>
  <si>
    <t>עתידית</t>
  </si>
  <si>
    <t>מרכזית לקצבה של חברת החשמל</t>
  </si>
  <si>
    <t>חנ"י מרכזית לקצבה</t>
  </si>
  <si>
    <t>קופת גמל מרכזית לקצבה לעובדי חנ"מ</t>
  </si>
  <si>
    <t>חנ"א מרכזית לקצבה</t>
  </si>
  <si>
    <t>איילון מיטב מקיפה קצבה לזכאים קיימים</t>
  </si>
  <si>
    <t>הנדסאים להשקעה אג"ח אג"ח</t>
  </si>
  <si>
    <t>הנדסאים קופה להשקעה כללי כללי</t>
  </si>
  <si>
    <t xml:space="preserve">הנדסאים להשקעה מניות מניות </t>
  </si>
  <si>
    <t>מחוג חיסכון פלוס כללי</t>
  </si>
  <si>
    <t xml:space="preserve">גמל להשקעה האוניברסיטה העברית  מניות מניות </t>
  </si>
  <si>
    <t>קופה להשקעה האוניברסיטה העברית  כללי כללי</t>
  </si>
  <si>
    <t>סלייס גמל קופת גמל לחסכון מדרגות 50-60</t>
  </si>
  <si>
    <t>סלייס גמל קופת גמל לחסכון מדרגות עד 50</t>
  </si>
  <si>
    <t>סלייס גמל קופת גמל לחסכון מדרגות 60 ומעלה</t>
  </si>
  <si>
    <t>סלייס גמל קופת גמל לחסכון אג"ח צמוד מדד בינוני</t>
  </si>
  <si>
    <t>סלייס גמל קופת גמל לחסכון מדד אג"ח ישראל</t>
  </si>
  <si>
    <t>סלייס גמל קופת גמל לחסכון מדד חו"ל</t>
  </si>
  <si>
    <t>סלייס גמל קופת גמל לחסכון מדד מניות</t>
  </si>
  <si>
    <t>סלייס גמל קופת גמל לחסכון מדד אג"ח</t>
  </si>
  <si>
    <t>סלייס גמל קופת גמל לחסכון חו"ל חו"ל</t>
  </si>
  <si>
    <t xml:space="preserve">סלייס גמל קופת גמל לחסכון מניות מניות </t>
  </si>
  <si>
    <t>סלייס גמל קופת גמל לחסכון אג"ח אג"ח</t>
  </si>
  <si>
    <t>סלייס גמל קופת גמל לחסכון מדד מניות ישראל</t>
  </si>
  <si>
    <t>סלייס השתלמות חו"ל פאסיבי</t>
  </si>
  <si>
    <t>סלייס השתלמות מדד אג"ח ישראל</t>
  </si>
  <si>
    <t>סלייס השתלמות מדד מניות ישראל</t>
  </si>
  <si>
    <t>סלייס השתלמות אג"ח צמוד מדד בינוני</t>
  </si>
  <si>
    <t>סלייס השתלמות מדד חו"ל</t>
  </si>
  <si>
    <t>סלייס השתלמות מניות פאסיבי</t>
  </si>
  <si>
    <t>סלייס השתלמות אג"ח פאסיבי</t>
  </si>
  <si>
    <t xml:space="preserve">סלייס השתלמות מניות מניות </t>
  </si>
  <si>
    <t>סלייס השתלמות אג"ח אג"ח</t>
  </si>
  <si>
    <t>סלייס השתלמות כללי פאסיבי</t>
  </si>
  <si>
    <t>סלייס השתלמות כללי</t>
  </si>
  <si>
    <t>סלייס השתלמות חו"ל חו"ל</t>
  </si>
  <si>
    <t>סלייס גמל חסכון לילד - חוסכים המעדיפים סיכון בינוני</t>
  </si>
  <si>
    <t>סלייס גמל חסכון לילד - חוסכים המעדיפים סיכון מוגבר</t>
  </si>
  <si>
    <t>סלייס גמל חיסכון לילד - חוסכים המעדיפים סיכון מועט</t>
  </si>
  <si>
    <t>הפניקס חיסכון לילד - חוסכים המעדיפים סיכון מועט</t>
  </si>
  <si>
    <t>הפניקס חיסכון לילד - חוסכים המעדיפים סיכון מוגבר</t>
  </si>
  <si>
    <t>הפניקס חיסכון לילד- שריעה</t>
  </si>
  <si>
    <t>הפניקס חיסכון לילד - חוסכים המעדיפים סיכון בינוני</t>
  </si>
  <si>
    <t xml:space="preserve">הפניקס חיסכון לילד - הלכה </t>
  </si>
  <si>
    <t xml:space="preserve">הפניקס פנסיה תקציבית </t>
  </si>
  <si>
    <t>הפניקס גמל מסלולית לפיצויים רבת מסלולים</t>
  </si>
  <si>
    <t>מנורה מבטחים חסכון טופ מדד S&amp;P500</t>
  </si>
  <si>
    <t>מגדל גמל להשקעה מחקה מדד s&amp;p500</t>
  </si>
  <si>
    <t>הפניקס גמל להשקעה מניות פאסיבי</t>
  </si>
  <si>
    <t>הפניקס גמל להשקעה שריעה</t>
  </si>
  <si>
    <t>הפניקס גמל להשקעה אג"ח ללא מניות</t>
  </si>
  <si>
    <t>הפניקס גמל להשקעה אג"ח עד 15% מניות</t>
  </si>
  <si>
    <t>הפניקס גמל להשקעה שיקלי טווח קצר</t>
  </si>
  <si>
    <t xml:space="preserve">הפניקס גמל להשקעה מניות </t>
  </si>
  <si>
    <t>הפניקס גמל להשקעה כללי פאסיבי</t>
  </si>
  <si>
    <t>הפניקס גמל להשקעה מחקה מדד S&amp;P500</t>
  </si>
  <si>
    <t xml:space="preserve">הפניקס גמל להשקעה כללי </t>
  </si>
  <si>
    <t>סלייס גמל להשקעה מדד אג"ח</t>
  </si>
  <si>
    <t>סלייס גמל להשקעה מדד מניות</t>
  </si>
  <si>
    <t xml:space="preserve">סלייס גמל להשקעה מניות מניות </t>
  </si>
  <si>
    <t>סלייס גמל להשקעה אג"ח משולב במניות - פאסיבי</t>
  </si>
  <si>
    <t>סלייס גמל להשקעה כללי כללי</t>
  </si>
  <si>
    <t>סלייס גמל להשקעה מדד חו"ל</t>
  </si>
  <si>
    <t>סלייס גמל להשקעה שיקלי כספית</t>
  </si>
  <si>
    <t>סלייס גמל להשקעה מדד אג"ח ישראל</t>
  </si>
  <si>
    <t>סלייס גמל להשקעה מדד ללא מניות</t>
  </si>
  <si>
    <t>סלייס גמל להשקעה אג"ח ללא מניות</t>
  </si>
  <si>
    <t>סלייס גמל להשקעה אג"ח משולב מניות</t>
  </si>
  <si>
    <t>אנליסט קופת גמל להשקעה מחקה מדד S&amp;P500</t>
  </si>
  <si>
    <t>הפניקס השתלמות בניהול אישי- לשעבר אי.בי.אי</t>
  </si>
  <si>
    <t>הפניקס תגמולים בניהול אישי -לשעבר אי.בי.אי</t>
  </si>
  <si>
    <t>הפניקס השתלמות בניהול אישי- לשעבר אקסלנס</t>
  </si>
  <si>
    <t>הפניקס תגמולים בניהול אישי- לשעבר אקסלנס</t>
  </si>
  <si>
    <t>סלייס השתלמות בניהול אישי</t>
  </si>
  <si>
    <t>סלייס גמל בניהול אישי</t>
  </si>
  <si>
    <t>אלטשולר שחם לפנסיה תקציבית מסלול אג"ח</t>
  </si>
  <si>
    <t>אלטשולר שחם לפנסיה תקציבית מסלול כללי</t>
  </si>
  <si>
    <t>אלטשולר שחם גמל לעמיתי חבר עד 50</t>
  </si>
  <si>
    <t>אלטשולר שחם גמל לעמיתי חבר לבני 50-60</t>
  </si>
  <si>
    <t>אלטשולר שחם גמל לעמיתי חבר לבני 60 ומעלה</t>
  </si>
  <si>
    <t>אלטשולר שחם קמה</t>
  </si>
  <si>
    <t>הפניקס מחלה</t>
  </si>
  <si>
    <t>אלטשולר שחם מרפא קופה מרכזית לדמי מחלה</t>
  </si>
  <si>
    <t>מנורה מבטחים השתלמות הלכה</t>
  </si>
  <si>
    <t>מנורה מבטחים השתלמות מדד S&amp;P500</t>
  </si>
  <si>
    <t>מנורה מבטחים תגמולים מחקה מדד S&amp;P500</t>
  </si>
  <si>
    <t>אנליסט גמל מחקה מדד S&amp;P500</t>
  </si>
  <si>
    <t>הפניקס מרכזית לפיצויים שקלי</t>
  </si>
  <si>
    <t>הפניקס מרכזית לפיצויים מחקה מדדי מניות</t>
  </si>
  <si>
    <t>הפניקס מרכזית לפיצויים צמוד מדד</t>
  </si>
  <si>
    <t>הפניקס מרכזית לפיצויים שקלי קצר</t>
  </si>
  <si>
    <t>הפניקס מרכזית לפיצויים</t>
  </si>
  <si>
    <t>הפניקס מרכזית לפיצויים עד 15% מניות</t>
  </si>
  <si>
    <t>הפניקס מרכזית לפיצויים רב מסלולית- סנונית</t>
  </si>
  <si>
    <t>הפניקס מרכזית לפיצויים מחקה מדדים</t>
  </si>
  <si>
    <t>הפניקס מרכזית לפיצויים מחקה מדדי אג"ח</t>
  </si>
  <si>
    <t>מגדל לתגמולים מחקה מדד s&amp;p500</t>
  </si>
  <si>
    <t>אנליסט השתלמות מחקה מדד S&amp;P500</t>
  </si>
  <si>
    <t>קרן החיסכון לצבא הקבע - מחקה מדד s&amp;p500</t>
  </si>
  <si>
    <t>הפניקס השתלמות כללי</t>
  </si>
  <si>
    <t>הפניקס השתלמות מניות</t>
  </si>
  <si>
    <t>הפניקס השתלמות אג"ח עד 15% מניות</t>
  </si>
  <si>
    <t>הפניקס השתלמות אג"ח עד 25% מניות</t>
  </si>
  <si>
    <t>הפניקס השתלמות שריעה</t>
  </si>
  <si>
    <t>הפניקס השתלמות פאסיבי - כללי</t>
  </si>
  <si>
    <t>הפניקס השתלמות הלכה</t>
  </si>
  <si>
    <t>הפניקס השתלמות מחקה מדד s&amp;p500</t>
  </si>
  <si>
    <t>הפניקס השתלמות לטווח קצר</t>
  </si>
  <si>
    <t>הפניקס השתלמות שקלי טווח קצר</t>
  </si>
  <si>
    <t>הפניקס השתלמות אג"ח ללא מניות</t>
  </si>
  <si>
    <t>הראל עדי פיצויים בטא</t>
  </si>
  <si>
    <t>הראל עדי פיצויים כללי</t>
  </si>
  <si>
    <t xml:space="preserve">הראל עדי פיצויים אג"ח </t>
  </si>
  <si>
    <t>הראל השתלמות לטווח ארוך</t>
  </si>
  <si>
    <t>הפניקס גמולה מבטיחת תשואה</t>
  </si>
  <si>
    <t>הפניקס גמל מחקה מדד s&amp;p500</t>
  </si>
  <si>
    <t>הפניקס גמל לבני 60 ומעלה</t>
  </si>
  <si>
    <t>הפניקס גמל פאסיבי לבני 50 ומטה</t>
  </si>
  <si>
    <t>הפניקס גמל שיקלי טווח קצר</t>
  </si>
  <si>
    <t>הפניקס גמל לבני 50 ומטה</t>
  </si>
  <si>
    <t>הפניקס גמל פאסיבי לבני 50 עד 60</t>
  </si>
  <si>
    <t>הפניקס גמל חו"ל</t>
  </si>
  <si>
    <t>הפניקס גמל שריעה</t>
  </si>
  <si>
    <t>הפניקס גמל פאסיבי לבני 60 ומעלה</t>
  </si>
  <si>
    <t>הפניקס גמל מסלול מניות</t>
  </si>
  <si>
    <t>הפניקס גמל אג"ח עד 15% מניות</t>
  </si>
  <si>
    <t>הפניקס גמל אג"ח ללא מניות</t>
  </si>
  <si>
    <t xml:space="preserve">הפניקס גמל מסלול לבני 50 עד 60 </t>
  </si>
  <si>
    <t>מנורה מבטחים חברה לביטוח בע"מ</t>
  </si>
  <si>
    <t>ישיר -איי. די. איי. חברה לביטוח בע"מ</t>
  </si>
  <si>
    <t>מספר חברה</t>
  </si>
  <si>
    <t>הפניקס -קרן ט'</t>
  </si>
  <si>
    <t>כלל-קרן ט'</t>
  </si>
  <si>
    <t>מגדל-קרן ח'</t>
  </si>
  <si>
    <t>מגדל-קרן ט'</t>
  </si>
  <si>
    <t>מנורה-קרן ט'</t>
  </si>
  <si>
    <t>הכשרה חברה לביטוח בע"מ - קרן ט'</t>
  </si>
  <si>
    <t>איילון-קרן ט'</t>
  </si>
  <si>
    <t>הראל-קרן ח'</t>
  </si>
  <si>
    <t>הראל-קרן ט'</t>
  </si>
  <si>
    <t>הפניקס -קרן י'</t>
  </si>
  <si>
    <t>כלל-קרן י'</t>
  </si>
  <si>
    <t>מגדל-קרן י'</t>
  </si>
  <si>
    <t>מנורה-קרן י'</t>
  </si>
  <si>
    <t>הכשרה חברה לביטוח בע"מ - קרן י'</t>
  </si>
  <si>
    <t>איילון-קרן י'</t>
  </si>
  <si>
    <t>הראל-קרן י'</t>
  </si>
  <si>
    <t xml:space="preserve">כלל חברה לביטוח בע"מ מסלול לבני 50 ומטה פוליסות לפני 2004 </t>
  </si>
  <si>
    <t>כלל חברה לביטוח בע"מ מסלול לבני 50-60 פוליסות לפני 2004</t>
  </si>
  <si>
    <t>כלל חברה לביטוח בע"מ מסלול לבני 60 ומעלה  פוליסות לפני 2004</t>
  </si>
  <si>
    <t>כלל חברה לביטוח בע"מ מסלול בסיסי למקבלי קצבה פוליסות לפני 2004</t>
  </si>
  <si>
    <t>איי. די. איי. חברה לביטוח בע"מ מסלול אג"ח ממשלת ישראל</t>
  </si>
  <si>
    <t>כלל חברה לביטוח בע"מ אג"ח עד 15% מניות</t>
  </si>
  <si>
    <t>מנורה מבטחים ביטוח בע"מ אג"ח</t>
  </si>
  <si>
    <t>הפניקס-מסלול השקעה מתמחה אג"ח</t>
  </si>
  <si>
    <t>מגדל מסלול אג"ח 25% במניות</t>
  </si>
  <si>
    <t>הראל מסלול אג"ח ללא מניות</t>
  </si>
  <si>
    <t xml:space="preserve">הראל אג"ח עד 20% מניות </t>
  </si>
  <si>
    <t xml:space="preserve">הראל מסלול אג"ח עד 10% במניות </t>
  </si>
  <si>
    <t>איי.די.איי. מסלול אג"ח</t>
  </si>
  <si>
    <t>הפניקס-אקסלנס אינווסט מסלול השקעה  אג"ח עד 25% מניות</t>
  </si>
  <si>
    <t>מנורה מבטחים ביטוח בע"מ אג"ח ממשלת ישראל</t>
  </si>
  <si>
    <t>מנורה מבטחים ביטוח בע"מ אג"ח ממשלת ישראל צמוד מדד</t>
  </si>
  <si>
    <t>מגדל חברה לביטוח בע"מ  אג"ח</t>
  </si>
  <si>
    <t>הכשרה חברה לביטוח בע"מ -בסט אינווסט-ילין לפידות -  אג"ח ממשלת ישראל</t>
  </si>
  <si>
    <t>איילון מסלול אג"ח עד 20% מניות</t>
  </si>
  <si>
    <t>הפניקס מסלול השקעה מתמחה משולב אג"ח עד 25% מניות</t>
  </si>
  <si>
    <t>הפניקס מסלול השקעה מתמחה אג"ח למקבלי קצבה</t>
  </si>
  <si>
    <t>הפניקס מסלול השקעה מתמחה משולב אג"ח עד 25% מניות למקבלי קצבה</t>
  </si>
  <si>
    <t xml:space="preserve">הכשרה חברה לביטוח בע"מ  - מנוהל באמצעות מיטב דש ניהול תיקים-  אג"ח ממשלת ישראל </t>
  </si>
  <si>
    <t>הפניקס חברה לביטוח בע"מ אג"ח בינ"ל</t>
  </si>
  <si>
    <t>הכשרה- מור בית השקעות ניהול תיקים בע"מ- אג"ח ממשלת ישראל</t>
  </si>
  <si>
    <t>מנורה מבטחים ביטוח בע"מ 20/80</t>
  </si>
  <si>
    <t>מנורה ביטוח מבטחים ביטוח מסלול הלכה</t>
  </si>
  <si>
    <t xml:space="preserve">כלל חברה לביטוח בע"מ כהלכה </t>
  </si>
  <si>
    <t>איילון מסלול הלכה -מסלול לפי כללי ההלכה היהודית</t>
  </si>
  <si>
    <t>הפניקס מסלול השקעה מתמחה הלכה</t>
  </si>
  <si>
    <t>הפניקס מסלול השקעה מתמחה הלכה למקבלי קצבה</t>
  </si>
  <si>
    <t xml:space="preserve">הכשרה חברה לביטוח בע"מ- כללי </t>
  </si>
  <si>
    <t xml:space="preserve">כלל חברה לביטוח בע"מ כללי </t>
  </si>
  <si>
    <t>איילון- כללי</t>
  </si>
  <si>
    <t>הכשרה חברה לביטוח בע"מ כללי פאסיבי</t>
  </si>
  <si>
    <t>הכשרה חברה לביטוח בע"מ - בסט אינווסט - ילין לפידות -כללי</t>
  </si>
  <si>
    <t>הכשרה חברה לביטוח בע"מ - מנוהל באמצעות מיטב דש ניהול תיקים בע"מ - כללי</t>
  </si>
  <si>
    <t xml:space="preserve">הפניקס - מסלול השקעה פאסיבי כללי
</t>
  </si>
  <si>
    <t>הכשרה- מור בית השקעות ניהול תיקים בע"מ- כללי</t>
  </si>
  <si>
    <t>מנורה-קרן י' חדשה</t>
  </si>
  <si>
    <t>איילון-קרן י' חדשה</t>
  </si>
  <si>
    <t>הראל-קרן י' חדשה</t>
  </si>
  <si>
    <t xml:space="preserve">הראל מסלול חו"ל </t>
  </si>
  <si>
    <t>מגדל מסלול חו"ל</t>
  </si>
  <si>
    <t>איילון מסלול פאסיבי מדדי מניות</t>
  </si>
  <si>
    <t>כלל חברה לביטוח בע"מ מחקה מדד S&amp;P500</t>
  </si>
  <si>
    <t>מגדל  ביטוח מחקה מדד s&amp;p 500</t>
  </si>
  <si>
    <t>הפניקס - מסלול השקעה למבוטחים בני 50 ומטה</t>
  </si>
  <si>
    <t>מנורה מבטחים ביטוח בע"מ לבני 50 ומטה</t>
  </si>
  <si>
    <t xml:space="preserve">מנורה מבטחים ביטוח בע"מ לבני 50-60 </t>
  </si>
  <si>
    <t>מנורה מבטחים ביטוח בע"מ לבני 60 ומעלה</t>
  </si>
  <si>
    <t>הפניקס מסלול השקעה לבני 50 עד 60</t>
  </si>
  <si>
    <t>הפניקס מסלול השקעה לבני 60 ומעלה</t>
  </si>
  <si>
    <t>הכשרה חברה לביטוח בע"מ מסלול לבני  50 ומטה</t>
  </si>
  <si>
    <t>הכשרה חברה לביטוח בע"מ מסלול לבני 50-60</t>
  </si>
  <si>
    <t>הכשרה חברה לביטוח בע"מ לבני  60 ומעלה</t>
  </si>
  <si>
    <t>כלל חברה לביטוח בע"מ מסלול לבני 50 ומטה</t>
  </si>
  <si>
    <t>כלל חברה לביטוח בע"מ מסלול לבני 50 עד 60</t>
  </si>
  <si>
    <t>כלל חברה לביטוח בע"מ מסלול לבני 60 ומעלה</t>
  </si>
  <si>
    <t>הראל חברה לביטוח בע"מ מסלול לגילאי עד 50</t>
  </si>
  <si>
    <t>הפניקס - מסלול השקעה פאסיבי למבוטחים בני 50 ומטה</t>
  </si>
  <si>
    <t xml:space="preserve">הפניקס - מסלול השקעה פאסיבי לבני 50 עד 60
</t>
  </si>
  <si>
    <t xml:space="preserve">הפניקס - מסלול השקעה פאסיבי לבני 60 ומעלה
</t>
  </si>
  <si>
    <t xml:space="preserve">מנורה מבטחים ביטוח בע"מ לבני 50 ומטה (משת) </t>
  </si>
  <si>
    <t xml:space="preserve">מנורה מבטחים ביטוח בע"מ לבני 50-60 (משת) </t>
  </si>
  <si>
    <t xml:space="preserve">מנורה מבטחים ביטוח בע"מ לבני 60 ומעלה (משת)  </t>
  </si>
  <si>
    <t>מנורה מבטחים ביטוח בע"מ מט"ח</t>
  </si>
  <si>
    <t xml:space="preserve">מנורה מבטחים ביטוח בע"מ מניות </t>
  </si>
  <si>
    <t>מנורה מבטחים ביטוח בע"מ מניות בחו"ל</t>
  </si>
  <si>
    <t xml:space="preserve">הכשרה חברה לביטוח בע"מ - בסט אינווסט - ילין לפידות -מניות  </t>
  </si>
  <si>
    <t>הפניקס מסלול מתמחה מחקה מדד sp500</t>
  </si>
  <si>
    <t>הפניקס מסלול השקעה מתמחה מניות</t>
  </si>
  <si>
    <t>הפניקס מסלול השקעה מתמחה מניות למקבלי קצבה</t>
  </si>
  <si>
    <t xml:space="preserve">הפניקס-אקסלנס אינווסט מסלול השקעה מניות </t>
  </si>
  <si>
    <t>הכשרה חברה לביטוח בע"מ  -מנוהל באמצעות מיטב דש ניהול תיקים בע"מ- מניות</t>
  </si>
  <si>
    <t>הפניקס חברה לביטוח בע"מ מניות חו"ל</t>
  </si>
  <si>
    <t>איי. די. איי. מסלול מניות</t>
  </si>
  <si>
    <t>הכשרה- מור בית השקעות ניהול תיקים בע"מ- מניות</t>
  </si>
  <si>
    <t xml:space="preserve">הפניקס BlackRock מניות חול  </t>
  </si>
  <si>
    <t xml:space="preserve">מנורה מבטחים ביטוח בע"מ בסיסי למקבלי קצבה </t>
  </si>
  <si>
    <t xml:space="preserve">מנורה מבטחים ביטוח בע"מ אג"ח עד 25% מניות למקבלי קצבה </t>
  </si>
  <si>
    <t>מגדל מסלול בסיסי למקבלי קצבה</t>
  </si>
  <si>
    <t>כלל חברה לביטוח בע"מ מסלול בסיסי למקבלי קצבה</t>
  </si>
  <si>
    <t xml:space="preserve">הכשרה חברה לביטוח בע"מ מסלול בסיסי למקבלי קצבה </t>
  </si>
  <si>
    <t>מנורה מבטחים ביטוח בע"מ בסיסי למקבלי קצבה (משת)</t>
  </si>
  <si>
    <t>מנורה מבטחים ביטוח בע"מ אג"ח עד 25% מניות למקבלי קצבה (משת)</t>
  </si>
  <si>
    <t xml:space="preserve">מנורה מבטחים ביטוח בע"מ שיקלי </t>
  </si>
  <si>
    <t>מנורה מבטחים ביטוח בע"מ שיקלי טווח קצר</t>
  </si>
  <si>
    <t>מגדל מסלול שקלי טווח קצר</t>
  </si>
  <si>
    <t>הכשרה חברה לביטוח בע"מ -שיקלי טווח קצר</t>
  </si>
  <si>
    <t>הפניקס מסלול השקעה מתמחה שיקלי טווח קצר</t>
  </si>
  <si>
    <t>הפניקס-אקסלנס אינווסט מסלול השקעה  שיקלי טווח קצר</t>
  </si>
  <si>
    <t>כלל חברה לביטוח בע"מ שיקלי טווח קצר</t>
  </si>
  <si>
    <t>b</t>
  </si>
  <si>
    <t>g</t>
  </si>
  <si>
    <t>p</t>
  </si>
  <si>
    <t>c</t>
  </si>
  <si>
    <t>מספר קרן</t>
  </si>
  <si>
    <t>חתום</t>
  </si>
  <si>
    <t>איילון מסלול בסיסי למקבלי קצבה</t>
  </si>
  <si>
    <t>מגדל מסלול משולב סחיר</t>
  </si>
  <si>
    <t>אומגה קרן השתלמות מדדי מניות</t>
  </si>
  <si>
    <t>סלייס גמל קופת גמל לחסכון עוקב מדדים גמיש</t>
  </si>
  <si>
    <t>סלייס גמל קופת גמל לחסכון משולב סחיר</t>
  </si>
  <si>
    <t>מור מנורה מבטחים עוקב מדדים גמיש</t>
  </si>
  <si>
    <t>מור  מנורה מבטחים משולב סחיר</t>
  </si>
  <si>
    <t>רשף עוקב מדדים גמיש</t>
  </si>
  <si>
    <t>רשף משולב סחיר</t>
  </si>
  <si>
    <t>הילה משולב סחיר</t>
  </si>
  <si>
    <t>הילה עוקב מדדים גמיש</t>
  </si>
  <si>
    <t>אלפא מור תגמולים - עוקב מדדים גמיש</t>
  </si>
  <si>
    <t>אלטשולר שחם גמל עוקב מדדים- גמיש</t>
  </si>
  <si>
    <t>אלטשולר שחם גמל משולב סחיר</t>
  </si>
  <si>
    <t>מנורה מבטחים תגמולים קיימות</t>
  </si>
  <si>
    <t>אלפא מור תגמולים - משולב סחיר</t>
  </si>
  <si>
    <t>אינפיניטי גמל אג"ח מדד עוקב מדדים גמיש</t>
  </si>
  <si>
    <t>אינפיניטי גמל אג"ח אחר משולב סחיר</t>
  </si>
  <si>
    <t>ילין לפידות קופת גמל מסלול עוקב מדדים גמיש</t>
  </si>
  <si>
    <t>ילין לפידות קופת גמל מסלול משולב סחיר</t>
  </si>
  <si>
    <t>הפניקס גמל מסלול עוקב מדדים גמיש</t>
  </si>
  <si>
    <t>הפניקס גמל מסלול משולב סחיר</t>
  </si>
  <si>
    <t>אנליסט גמל משולב סחיר</t>
  </si>
  <si>
    <t>אנליסט גמל עוקב מדדים - גמיש</t>
  </si>
  <si>
    <t>קרן החיסכון לצבא הקבע - קיימות</t>
  </si>
  <si>
    <t>מנורה מבטחים תגמולים עוקב מדדים גמיש</t>
  </si>
  <si>
    <t>מנורה מבטחים תגמולים אחר משולב סחיר</t>
  </si>
  <si>
    <t>מיטב גמל להשקעה קיימות</t>
  </si>
  <si>
    <t>מיטב גמל עוקב מדדים גמיש</t>
  </si>
  <si>
    <t>מיטב גמל משולב סחיר</t>
  </si>
  <si>
    <t>מיטב אגוד תגמולים עוקב מדדים גמיש</t>
  </si>
  <si>
    <t>מיטב אגוד תגמולים משולב סחיר</t>
  </si>
  <si>
    <t>כלל תמר עוקב מדדים גמיש</t>
  </si>
  <si>
    <t>כלל תמר משולב סחיר</t>
  </si>
  <si>
    <t>אלטשולר שחם גמל לעמיתי חבר עוקב מדדים גמיש</t>
  </si>
  <si>
    <t>אלטשולר שחם גמל לעמיתי חבר משולב סחיר</t>
  </si>
  <si>
    <t>מגדל לתגמולים ולפיצויים משולב סחיר</t>
  </si>
  <si>
    <t>מגדל לתגמולים ולפיצויים עוקב מדדים - גמיש</t>
  </si>
  <si>
    <t>הראל גמל להשקעה קיימות</t>
  </si>
  <si>
    <t>הראל גמל- משולב סחיר</t>
  </si>
  <si>
    <t>הראל גמל - עוקב מדדים גמיש</t>
  </si>
  <si>
    <t>מינהל-השתלמות - כללי הלכתי הלכה</t>
  </si>
  <si>
    <t xml:space="preserve">גל להשקעה מניות מניות </t>
  </si>
  <si>
    <t>גל להשקעה כללי כללי</t>
  </si>
  <si>
    <t xml:space="preserve">עמ"י- קופת גמל להשקעה  מניות מניות </t>
  </si>
  <si>
    <t>עמ"י- קופת גמל להשקעה  אג"ח משולב מניות</t>
  </si>
  <si>
    <t>עמ"י- קופת גמל להשקעה  כללי כללי</t>
  </si>
  <si>
    <t>מיטב גמל ופנסיה בע"מ</t>
  </si>
  <si>
    <t>מנורה מבטחים משלימה קיימות</t>
  </si>
  <si>
    <t>מנורה מבטחים פנסיה קיימות</t>
  </si>
  <si>
    <t>מור פנסיה מקיפה עוקב מדדים גמיש</t>
  </si>
  <si>
    <t>מור פנסיה מקיפה  משולב סחיר</t>
  </si>
  <si>
    <t>מור פנסיה כללית  עוקב מדדים גמיש</t>
  </si>
  <si>
    <t>מור פנסיה כללית  משולב סחיר</t>
  </si>
  <si>
    <t>אינפיניטי פנסיה כללית מדד עוקב מדדים גמיש</t>
  </si>
  <si>
    <t>אינפיניטי פנסיה כללית אחר משולב סחיר</t>
  </si>
  <si>
    <t>אינפיניטי פנסיה מקיפה מדד עוקב מדדים גמיש</t>
  </si>
  <si>
    <t>אינפיניטי פנסיה מקיפה אחר משולב סחיר</t>
  </si>
  <si>
    <t>מנורה מבטחים משלימה עוקב מדדים גמיש</t>
  </si>
  <si>
    <t>מנורה מבטחים משלימה משולב סחיר</t>
  </si>
  <si>
    <t>אלטשולר שחם פנסיה כללית מסלול עוקב מדדים גמיש</t>
  </si>
  <si>
    <t>אלטשולר שחם פנסיה כללית מסלול משולב סחיר</t>
  </si>
  <si>
    <t>אלטשולר שחם פנסיה מקיפה מסלול עוקב מדדים גמיש</t>
  </si>
  <si>
    <t>אלטשולר שחם פנסיה מקיפה מסלול משולב סחיר</t>
  </si>
  <si>
    <t>הפניקס פנסיה משלימה מסלול משולב סחיר</t>
  </si>
  <si>
    <t>הפניקס פנסיה משלימה מסלול עוקב מדדים גמיש</t>
  </si>
  <si>
    <t>הפניקס פנסיה מקיפה מסלול עוקב מדדים גמיש</t>
  </si>
  <si>
    <t>הפניקס פנסיה מקיפה מסלול משולב סחיר</t>
  </si>
  <si>
    <t>מנורה מבטחים פנסיה עוקב מדדים גמיש</t>
  </si>
  <si>
    <t>מנורה מבטחים פנסיה משולב סחיר</t>
  </si>
  <si>
    <t>מיטב כללית קיימות</t>
  </si>
  <si>
    <t>מיטב כללית עוקב מדדים גמיש</t>
  </si>
  <si>
    <t>מיטב כללית משולב סחיר</t>
  </si>
  <si>
    <t>מיטב מקיפה קיימות</t>
  </si>
  <si>
    <t>מיטב מקיפה עוקב מדדים גמיש</t>
  </si>
  <si>
    <t>מיטב מקיפה משולב סחיר</t>
  </si>
  <si>
    <t>מגדל מקפת משלימה עוקב מדדים - גמיש</t>
  </si>
  <si>
    <t>מגדל מקפת משלימה משולב סחיר</t>
  </si>
  <si>
    <t>מגדל מקפת אישית עוקב מדדים - גמיש</t>
  </si>
  <si>
    <t>מגדל מקפת אישית משולב סחיר</t>
  </si>
  <si>
    <t>כלל פנסיה משלימה עוקב מדדים גמיש</t>
  </si>
  <si>
    <t>כלל פנסיה עוקב מדדים גמיש</t>
  </si>
  <si>
    <t>כלל פנסיה משולב סחיר</t>
  </si>
  <si>
    <t>כלל פנסיה משלימה משולב סחיר</t>
  </si>
  <si>
    <t>הראל  פנסיה- קיימות</t>
  </si>
  <si>
    <t>הראל  פנסיה- משולב סחיר</t>
  </si>
  <si>
    <t>הראל  פנסיה- עוקב מדדים גמיש</t>
  </si>
  <si>
    <t>הראל פנסיה כללית קיימות</t>
  </si>
  <si>
    <t>הראל פנסיה כללית משולב סחיר</t>
  </si>
  <si>
    <t>הראל פנסיה כללית עוקב מדדים גמיש</t>
  </si>
  <si>
    <t>הפניקס פנסיה משלימה- שריעה</t>
  </si>
  <si>
    <t>סטטוס קרן</t>
  </si>
  <si>
    <t>מגדל מקפת אישית</t>
  </si>
  <si>
    <t>איילון מיטב מקיפה</t>
  </si>
  <si>
    <t>מנורה מבטחים פנסיה</t>
  </si>
  <si>
    <t>כלל פנסיה</t>
  </si>
  <si>
    <t>הפניקס פנסיה מקיפה</t>
  </si>
  <si>
    <t>הראל פנסיה</t>
  </si>
  <si>
    <t>אלטשולר שחם פנסיה מקיפה</t>
  </si>
  <si>
    <t>מור פנסיה מקיפה</t>
  </si>
  <si>
    <t>אינפיניטי פנסיה מקיפה</t>
  </si>
  <si>
    <t>מגדל מקפת קרנות פנסיה וקופות גמל</t>
  </si>
  <si>
    <t>מיטב דש גמל ופנסיה</t>
  </si>
  <si>
    <t>מנורה מבטחים פנסיה וגמל</t>
  </si>
  <si>
    <t>כלל פנסיה וגמל</t>
  </si>
  <si>
    <t>הפניקס פנסיה וגמל</t>
  </si>
  <si>
    <t>קרן הגמלאות של חברי אגד</t>
  </si>
  <si>
    <t>הראל פנסיה וגמל</t>
  </si>
  <si>
    <t>גילעד גמלאות</t>
  </si>
  <si>
    <t>דן</t>
  </si>
  <si>
    <t>קופת התגמולים והפנסיה של עובדי הסוכנות היהודית</t>
  </si>
  <si>
    <t>עובדי ההסתדרות</t>
  </si>
  <si>
    <t>עתודות הותיקה</t>
  </si>
  <si>
    <t>קרן ביטוח ופנסיה לפועלים חקלאים</t>
  </si>
  <si>
    <t>קרן מקפת מרכז לפנסיה ותגמולים</t>
  </si>
  <si>
    <t>מבטחים הותיקה</t>
  </si>
  <si>
    <t>פועלי בנין</t>
  </si>
  <si>
    <t>מגדל מקפת</t>
  </si>
  <si>
    <t>לעתיד</t>
  </si>
  <si>
    <t>אלטשולר שחם גמל ופנסיה</t>
  </si>
  <si>
    <t>מור גמל ופנסיה</t>
  </si>
  <si>
    <t>אינפיניטי השתלמות, גמל ופנסיה</t>
  </si>
  <si>
    <t>אפיק השקעה מובטח תשואה</t>
  </si>
  <si>
    <t>TabE</t>
  </si>
  <si>
    <t xml:space="preserve">לדוגמה, שם קובץ של חברת ביטוח הכולל את רשימת הנכסים עבור ביטוח חיים משתתף בגין הרבעון השלישי שנת 2023 </t>
  </si>
  <si>
    <t>511234567_b111_Yield323.xlsx</t>
  </si>
  <si>
    <t>הפניקס ביטוח מסלול משולב סחיר</t>
  </si>
  <si>
    <t>הפניקס ביטוח מסלול עוקב מדדים גמיש</t>
  </si>
  <si>
    <t>כלל - מסלול משולב סחיר</t>
  </si>
  <si>
    <t>כלל - מסלול עוקב מדדים גמיש</t>
  </si>
  <si>
    <t>מגדל מסלול עוקב מדדים - גמיש</t>
  </si>
  <si>
    <t>T - מציין את סוג הדיווח (b- ביטוח, g- גמל, p- פנסיה, c- אפיק השקעה מובטח תשואה)</t>
  </si>
  <si>
    <t>מציין את מספר המסלול/קרן -  num</t>
  </si>
  <si>
    <t xml:space="preserve">מנורה מבטחים ביטוח בע"מ עוקב מדדי מניות </t>
  </si>
  <si>
    <t xml:space="preserve">מנורה מבטחים ביטוח בע"מ משולב סחיר </t>
  </si>
  <si>
    <t>מנורה מבטחים ביטוח בע"מ משולב סחיר (משת)</t>
  </si>
  <si>
    <t xml:space="preserve">מנורה מבטחים ביטוח בע"מ עוקב מדדים גמיש </t>
  </si>
  <si>
    <t>מנורה מבטחים ביטוח בע"מ עוקב מדדים גמיש (משת)</t>
  </si>
  <si>
    <t>משולב סחיר הכשרה</t>
  </si>
  <si>
    <t>הראל מסלול עוקב מדדים גמיש</t>
  </si>
  <si>
    <t>הראל מסלול משולב סחיר</t>
  </si>
  <si>
    <t xml:space="preserve">הראל מסלול קיימות </t>
  </si>
  <si>
    <t>ניתן להוסיף מסלול ביטוח</t>
  </si>
  <si>
    <t>ניתן להוסיף מסלול גמל</t>
  </si>
  <si>
    <t>ניתן להוסיף מסלול פנסיה</t>
  </si>
  <si>
    <t>הכשרה אג"ח</t>
  </si>
  <si>
    <t>עוקב מדדים גמיש הכשרה</t>
  </si>
  <si>
    <t>איילון - עוקב מדדים גמיש</t>
  </si>
  <si>
    <t>איילון - משולב סחיר</t>
  </si>
  <si>
    <t>איילון - מחקה S&amp;P 500</t>
  </si>
  <si>
    <t>בדיווח החודשי שיעור מסך הנכסים הוא הממוצע המשוקלל היומי לחודש הדיווח.
בדיווח הרבעוני שיעור מסך הנכסים הוא ממוצע המשוקלל היומי לתקופת הדיווח.</t>
  </si>
  <si>
    <t>31.03.23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</si>
</sst>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3" formatCode="_ * #,##0.00_ ;_ * \-#,##0.00_ ;_ * &quot;-&quot;??_ ;_ @_ "/>
    <numFmt numFmtId="164" formatCode="_(* #,##0_);_(* \(#,##0\);_(* &quot;-&quot;_);_(@_)"/>
    <numFmt numFmtId="165" formatCode="[Color43]0.00%;[Color3]\-0.00%"/>
    <numFmt numFmtId="166" formatCode="[Color51]0.0%;[Color3]\-0.0%"/>
    <numFmt numFmtId="167" formatCode="dd\ \בmmmm\ yyyy\ "/>
    <numFmt numFmtId="168" formatCode="dd\.mm\.yy"/>
    <numFmt numFmtId="169" formatCode="dd\.mm\.yyyy"/>
    <numFmt numFmtId="170" formatCode="[Color10]#,##0_);[Color30]#,##0_)"/>
    <numFmt numFmtId="171" formatCode="[Color10]\(#,##0\);[Color30]#,##0_)"/>
    <numFmt numFmtId="172" formatCode="[Color10]#,##0_);[Color30]\(#,##0\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</numFmts>
  <fonts count="34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2"/>
      <color theme="1"/>
      <name val="Arial"/>
      <family val="2"/>
      <charset val="177"/>
    </font>
    <font>
      <sz val="11"/>
      <color theme="1"/>
      <name val="David"/>
      <family val="2"/>
      <charset val="177"/>
    </font>
    <font>
      <sz val="11"/>
      <color theme="0"/>
      <name val="David"/>
      <family val="2"/>
      <charset val="177"/>
    </font>
    <font>
      <b/>
      <sz val="11"/>
      <name val="David"/>
      <family val="2"/>
    </font>
    <font>
      <sz val="11"/>
      <name val="David"/>
      <family val="2"/>
    </font>
    <font>
      <sz val="11"/>
      <color theme="0"/>
      <name val="Arial"/>
      <family val="2"/>
      <scheme val="minor"/>
    </font>
    <font>
      <b/>
      <sz val="11"/>
      <color rgb="FFFFFFFF"/>
      <name val="Tahoma"/>
      <family val="2"/>
    </font>
    <font>
      <sz val="10"/>
      <color rgb="FF000000"/>
      <name val="Tahoma"/>
      <family val="2"/>
    </font>
    <font>
      <b/>
      <sz val="11"/>
      <color theme="1"/>
      <name val="Arial"/>
      <family val="2"/>
      <scheme val="minor"/>
    </font>
    <font>
      <sz val="11"/>
      <name val="Arial"/>
      <family val="2"/>
    </font>
    <font>
      <sz val="11"/>
      <color theme="1"/>
      <name val="Arial"/>
      <family val="2"/>
    </font>
    <font>
      <b/>
      <sz val="12"/>
      <color theme="1"/>
      <name val="David"/>
      <family val="2"/>
    </font>
    <font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scheme val="minor"/>
    </font>
    <font>
      <sz val="11"/>
      <color rgb="FF000000"/>
      <name val="Arial"/>
      <family val="2"/>
    </font>
    <font>
      <sz val="11"/>
      <color rgb="FFFF0000"/>
      <name val="Arial"/>
      <family val="2"/>
      <charset val="177"/>
      <scheme val="minor"/>
    </font>
    <font>
      <sz val="11"/>
      <color rgb="FF000000"/>
      <name val="Arial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4682B4"/>
        <bgColor rgb="FF4682B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CC"/>
        <bgColor rgb="FFADD8E6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79998168889431442"/>
        <bgColor rgb="FFADD8E6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4"/>
      </left>
      <right/>
      <top/>
      <bottom/>
      <diagonal/>
    </border>
    <border>
      <left style="dotted">
        <color theme="4"/>
      </left>
      <right style="dotted">
        <color theme="4"/>
      </right>
      <top style="dotted">
        <color theme="4"/>
      </top>
      <bottom style="dotted">
        <color theme="4"/>
      </bottom>
      <diagonal/>
    </border>
    <border>
      <left style="dotted">
        <color theme="4"/>
      </left>
      <right style="dotted">
        <color theme="4"/>
      </right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dotted">
        <color theme="4"/>
      </left>
      <right style="dotted">
        <color theme="4"/>
      </right>
      <top style="dotted">
        <color theme="4"/>
      </top>
      <bottom/>
      <diagonal/>
    </border>
    <border>
      <left style="dotted">
        <color theme="4"/>
      </left>
      <right style="dotted">
        <color theme="4"/>
      </right>
      <top/>
      <bottom style="dotted">
        <color theme="4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/>
      <right style="thin">
        <color rgb="FFD3D3D3"/>
      </right>
      <top/>
      <bottom/>
      <diagonal/>
    </border>
  </borders>
  <cellStyleXfs count="504">
    <xf numFmtId="0" fontId="0" fillId="0" borderId="0"/>
    <xf numFmtId="165" fontId="6" fillId="0" borderId="0">
      <alignment horizontal="right"/>
      <protection hidden="1"/>
    </xf>
    <xf numFmtId="166" fontId="6" fillId="0" borderId="0">
      <alignment horizontal="right"/>
      <protection hidden="1"/>
    </xf>
    <xf numFmtId="165" fontId="6" fillId="0" borderId="0">
      <alignment horizontal="right"/>
      <protection hidden="1"/>
    </xf>
    <xf numFmtId="0" fontId="1" fillId="0" borderId="0"/>
    <xf numFmtId="167" fontId="6" fillId="0" borderId="0">
      <alignment horizontal="right"/>
      <protection hidden="1"/>
    </xf>
    <xf numFmtId="168" fontId="6" fillId="0" borderId="0">
      <alignment horizontal="right"/>
      <protection locked="0"/>
    </xf>
    <xf numFmtId="169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70" fontId="6" fillId="0" borderId="0">
      <alignment horizontal="right"/>
      <protection hidden="1"/>
    </xf>
    <xf numFmtId="171" fontId="6" fillId="0" borderId="0">
      <alignment horizontal="right"/>
      <protection hidden="1"/>
    </xf>
    <xf numFmtId="170" fontId="6" fillId="0" borderId="0">
      <alignment horizontal="right"/>
      <protection hidden="1"/>
    </xf>
    <xf numFmtId="172" fontId="6" fillId="0" borderId="0">
      <alignment horizontal="right"/>
      <protection hidden="1"/>
    </xf>
    <xf numFmtId="172" fontId="6" fillId="0" borderId="0">
      <alignment horizontal="right"/>
      <protection locked="0"/>
    </xf>
    <xf numFmtId="37" fontId="6" fillId="0" borderId="0">
      <alignment horizontal="right"/>
      <protection hidden="1"/>
    </xf>
    <xf numFmtId="170" fontId="6" fillId="0" borderId="0">
      <alignment horizontal="right"/>
      <protection hidden="1"/>
    </xf>
    <xf numFmtId="170" fontId="6" fillId="0" borderId="0">
      <alignment horizontal="right"/>
      <protection hidden="1"/>
    </xf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Alignment="0" applyProtection="0">
      <alignment wrapText="1"/>
    </xf>
    <xf numFmtId="0" fontId="1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6" fillId="0" borderId="0"/>
    <xf numFmtId="0" fontId="1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7" fontId="6" fillId="0" borderId="0">
      <alignment horizontal="right" readingOrder="2"/>
      <protection hidden="1"/>
    </xf>
    <xf numFmtId="0" fontId="18" fillId="0" borderId="0">
      <alignment horizontal="right" wrapText="1"/>
    </xf>
  </cellStyleXfs>
  <cellXfs count="120">
    <xf numFmtId="0" fontId="0" fillId="0" borderId="0" xfId="0"/>
    <xf numFmtId="0" fontId="18" fillId="0" borderId="0" xfId="0" applyFont="1"/>
    <xf numFmtId="0" fontId="4" fillId="0" borderId="0" xfId="0" applyFont="1"/>
    <xf numFmtId="0" fontId="2" fillId="3" borderId="6" xfId="0" applyFont="1" applyFill="1" applyBorder="1"/>
    <xf numFmtId="0" fontId="2" fillId="3" borderId="7" xfId="0" applyFont="1" applyFill="1" applyBorder="1"/>
    <xf numFmtId="0" fontId="3" fillId="3" borderId="8" xfId="0" applyFont="1" applyFill="1" applyBorder="1"/>
    <xf numFmtId="0" fontId="2" fillId="0" borderId="0" xfId="0" applyFont="1"/>
    <xf numFmtId="0" fontId="5" fillId="0" borderId="0" xfId="0" applyFont="1"/>
    <xf numFmtId="0" fontId="19" fillId="0" borderId="0" xfId="0" applyFont="1"/>
    <xf numFmtId="0" fontId="3" fillId="7" borderId="13" xfId="0" applyFont="1" applyFill="1" applyBorder="1"/>
    <xf numFmtId="0" fontId="3" fillId="3" borderId="14" xfId="0" applyFont="1" applyFill="1" applyBorder="1"/>
    <xf numFmtId="0" fontId="20" fillId="0" borderId="3" xfId="0" applyFont="1" applyBorder="1" applyAlignment="1">
      <alignment horizontal="right" vertical="center"/>
    </xf>
    <xf numFmtId="0" fontId="2" fillId="0" borderId="0" xfId="0" applyFont="1" applyBorder="1"/>
    <xf numFmtId="0" fontId="18" fillId="0" borderId="0" xfId="0" applyFont="1" applyAlignment="1">
      <alignment horizontal="right"/>
    </xf>
    <xf numFmtId="0" fontId="21" fillId="3" borderId="7" xfId="0" applyFont="1" applyFill="1" applyBorder="1"/>
    <xf numFmtId="0" fontId="5" fillId="0" borderId="0" xfId="0" applyFont="1" applyAlignment="1">
      <alignment horizontal="left" readingOrder="2"/>
    </xf>
    <xf numFmtId="0" fontId="5" fillId="0" borderId="0" xfId="0" applyFont="1" applyBorder="1" applyAlignment="1">
      <alignment horizontal="left"/>
    </xf>
    <xf numFmtId="17" fontId="22" fillId="8" borderId="16" xfId="0" applyNumberFormat="1" applyFont="1" applyFill="1" applyBorder="1" applyAlignment="1" applyProtection="1">
      <alignment horizontal="center" vertical="center" wrapText="1"/>
      <protection locked="0"/>
    </xf>
    <xf numFmtId="0" fontId="16" fillId="0" borderId="17" xfId="0" applyFont="1" applyBorder="1"/>
    <xf numFmtId="0" fontId="16" fillId="0" borderId="17" xfId="0" applyFont="1" applyBorder="1" applyAlignment="1">
      <alignment horizontal="right"/>
    </xf>
    <xf numFmtId="17" fontId="22" fillId="8" borderId="16" xfId="0" applyNumberFormat="1" applyFont="1" applyFill="1" applyBorder="1" applyAlignment="1" applyProtection="1">
      <alignment horizontal="center" vertical="center" wrapText="1"/>
      <protection locked="0"/>
    </xf>
    <xf numFmtId="0" fontId="23" fillId="9" borderId="19" xfId="0" applyNumberFormat="1" applyFont="1" applyFill="1" applyBorder="1" applyAlignment="1">
      <alignment horizontal="center" vertical="top" wrapText="1" readingOrder="2"/>
    </xf>
    <xf numFmtId="0" fontId="0" fillId="10" borderId="1" xfId="0" applyFill="1" applyBorder="1"/>
    <xf numFmtId="0" fontId="16" fillId="0" borderId="0" xfId="0" applyFont="1"/>
    <xf numFmtId="0" fontId="0" fillId="10" borderId="4" xfId="0" applyFill="1" applyBorder="1"/>
    <xf numFmtId="0" fontId="0" fillId="10" borderId="9" xfId="0" applyFill="1" applyBorder="1"/>
    <xf numFmtId="0" fontId="0" fillId="10" borderId="21" xfId="0" applyFill="1" applyBorder="1"/>
    <xf numFmtId="0" fontId="0" fillId="6" borderId="0" xfId="0" applyFill="1"/>
    <xf numFmtId="0" fontId="0" fillId="7" borderId="0" xfId="0" applyFill="1" applyAlignment="1">
      <alignment horizontal="center"/>
    </xf>
    <xf numFmtId="0" fontId="16" fillId="7" borderId="0" xfId="0" applyFont="1" applyFill="1"/>
    <xf numFmtId="0" fontId="0" fillId="0" borderId="0" xfId="0" applyAlignment="1">
      <alignment horizontal="center"/>
    </xf>
    <xf numFmtId="0" fontId="2" fillId="0" borderId="15" xfId="0" applyFont="1" applyBorder="1" applyAlignment="1">
      <alignment vertical="top"/>
    </xf>
    <xf numFmtId="0" fontId="2" fillId="2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2" fillId="5" borderId="1" xfId="0" applyFont="1" applyFill="1" applyBorder="1" applyAlignment="1">
      <alignment horizontal="center" vertical="top" wrapText="1"/>
    </xf>
    <xf numFmtId="0" fontId="2" fillId="5" borderId="2" xfId="0" applyFont="1" applyFill="1" applyBorder="1" applyAlignment="1">
      <alignment horizontal="center" vertical="top" wrapText="1"/>
    </xf>
    <xf numFmtId="0" fontId="18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0" fillId="0" borderId="0" xfId="0" applyAlignment="1"/>
    <xf numFmtId="0" fontId="23" fillId="9" borderId="19" xfId="0" applyNumberFormat="1" applyFont="1" applyFill="1" applyBorder="1" applyAlignment="1">
      <alignment vertical="top" wrapText="1" readingOrder="2"/>
    </xf>
    <xf numFmtId="0" fontId="26" fillId="2" borderId="19" xfId="0" applyNumberFormat="1" applyFont="1" applyFill="1" applyBorder="1" applyAlignment="1">
      <alignment vertical="top" wrapText="1"/>
    </xf>
    <xf numFmtId="0" fontId="18" fillId="11" borderId="0" xfId="0" applyFont="1" applyFill="1"/>
    <xf numFmtId="0" fontId="28" fillId="11" borderId="0" xfId="0" applyFont="1" applyFill="1" applyAlignment="1">
      <alignment horizontal="center"/>
    </xf>
    <xf numFmtId="10" fontId="2" fillId="2" borderId="4" xfId="421" applyNumberFormat="1" applyFont="1" applyFill="1" applyBorder="1" applyProtection="1">
      <protection locked="0"/>
    </xf>
    <xf numFmtId="10" fontId="2" fillId="2" borderId="5" xfId="421" applyNumberFormat="1" applyFont="1" applyFill="1" applyBorder="1" applyProtection="1">
      <protection locked="0"/>
    </xf>
    <xf numFmtId="10" fontId="3" fillId="2" borderId="9" xfId="421" applyNumberFormat="1" applyFont="1" applyFill="1" applyBorder="1" applyProtection="1">
      <protection locked="0"/>
    </xf>
    <xf numFmtId="10" fontId="3" fillId="2" borderId="10" xfId="421" applyNumberFormat="1" applyFont="1" applyFill="1" applyBorder="1" applyProtection="1">
      <protection locked="0"/>
    </xf>
    <xf numFmtId="3" fontId="3" fillId="2" borderId="11" xfId="421" applyNumberFormat="1" applyFont="1" applyFill="1" applyBorder="1" applyProtection="1">
      <protection locked="0"/>
    </xf>
    <xf numFmtId="10" fontId="2" fillId="2" borderId="1" xfId="421" applyNumberFormat="1" applyFont="1" applyFill="1" applyBorder="1" applyProtection="1">
      <protection locked="0"/>
    </xf>
    <xf numFmtId="10" fontId="2" fillId="2" borderId="2" xfId="421" applyNumberFormat="1" applyFont="1" applyFill="1" applyBorder="1" applyProtection="1">
      <protection locked="0"/>
    </xf>
    <xf numFmtId="10" fontId="2" fillId="5" borderId="4" xfId="421" applyNumberFormat="1" applyFont="1" applyFill="1" applyBorder="1" applyProtection="1">
      <protection locked="0"/>
    </xf>
    <xf numFmtId="10" fontId="2" fillId="5" borderId="5" xfId="421" applyNumberFormat="1" applyFont="1" applyFill="1" applyBorder="1" applyProtection="1">
      <protection locked="0"/>
    </xf>
    <xf numFmtId="10" fontId="3" fillId="5" borderId="9" xfId="421" applyNumberFormat="1" applyFont="1" applyFill="1" applyBorder="1" applyProtection="1">
      <protection locked="0"/>
    </xf>
    <xf numFmtId="10" fontId="3" fillId="5" borderId="10" xfId="421" applyNumberFormat="1" applyFont="1" applyFill="1" applyBorder="1" applyProtection="1">
      <protection locked="0"/>
    </xf>
    <xf numFmtId="3" fontId="3" fillId="5" borderId="11" xfId="421" applyNumberFormat="1" applyFont="1" applyFill="1" applyBorder="1" applyProtection="1">
      <protection locked="0"/>
    </xf>
    <xf numFmtId="10" fontId="2" fillId="5" borderId="1" xfId="421" applyNumberFormat="1" applyFont="1" applyFill="1" applyBorder="1" applyProtection="1">
      <protection locked="0"/>
    </xf>
    <xf numFmtId="10" fontId="2" fillId="5" borderId="2" xfId="421" applyNumberFormat="1" applyFont="1" applyFill="1" applyBorder="1" applyProtection="1">
      <protection locked="0"/>
    </xf>
    <xf numFmtId="0" fontId="16" fillId="0" borderId="17" xfId="0" applyFont="1" applyBorder="1" applyAlignment="1"/>
    <xf numFmtId="0" fontId="0" fillId="10" borderId="25" xfId="0" applyFill="1" applyBorder="1"/>
    <xf numFmtId="0" fontId="29" fillId="0" borderId="0" xfId="0" applyFont="1"/>
    <xf numFmtId="0" fontId="2" fillId="3" borderId="7" xfId="0" applyFont="1" applyFill="1" applyBorder="1" applyAlignment="1">
      <alignment wrapText="1"/>
    </xf>
    <xf numFmtId="0" fontId="30" fillId="0" borderId="0" xfId="0" applyFont="1"/>
    <xf numFmtId="0" fontId="16" fillId="0" borderId="17" xfId="0" applyFont="1" applyBorder="1" applyProtection="1"/>
    <xf numFmtId="0" fontId="29" fillId="0" borderId="0" xfId="0" applyFont="1" applyAlignment="1">
      <alignment horizontal="right"/>
    </xf>
    <xf numFmtId="0" fontId="25" fillId="15" borderId="22" xfId="0" applyFont="1" applyFill="1" applyBorder="1" applyAlignment="1" applyProtection="1">
      <protection locked="0"/>
    </xf>
    <xf numFmtId="0" fontId="27" fillId="8" borderId="24" xfId="0" applyFont="1" applyFill="1" applyBorder="1" applyAlignment="1" applyProtection="1"/>
    <xf numFmtId="0" fontId="0" fillId="8" borderId="23" xfId="0" applyFill="1" applyBorder="1" applyAlignment="1" applyProtection="1"/>
    <xf numFmtId="0" fontId="0" fillId="0" borderId="0" xfId="0" applyNumberFormat="1"/>
    <xf numFmtId="10" fontId="3" fillId="4" borderId="12" xfId="421" applyNumberFormat="1" applyFont="1" applyFill="1" applyBorder="1" applyProtection="1">
      <protection locked="0"/>
    </xf>
    <xf numFmtId="0" fontId="2" fillId="0" borderId="0" xfId="0" applyFont="1" applyFill="1" applyBorder="1" applyProtection="1">
      <protection locked="0"/>
    </xf>
    <xf numFmtId="0" fontId="18" fillId="0" borderId="0" xfId="0" applyFont="1" applyProtection="1">
      <protection locked="0"/>
    </xf>
    <xf numFmtId="0" fontId="2" fillId="2" borderId="4" xfId="0" applyFont="1" applyFill="1" applyBorder="1" applyAlignment="1" applyProtection="1">
      <alignment horizontal="center" vertical="center" wrapText="1"/>
    </xf>
    <xf numFmtId="0" fontId="2" fillId="2" borderId="5" xfId="0" applyFont="1" applyFill="1" applyBorder="1" applyAlignment="1" applyProtection="1">
      <alignment horizontal="center" vertical="center" wrapText="1"/>
    </xf>
    <xf numFmtId="0" fontId="2" fillId="5" borderId="4" xfId="0" applyFont="1" applyFill="1" applyBorder="1" applyAlignment="1" applyProtection="1">
      <alignment horizontal="center" vertical="center" wrapText="1"/>
    </xf>
    <xf numFmtId="0" fontId="2" fillId="5" borderId="5" xfId="0" applyFont="1" applyFill="1" applyBorder="1" applyAlignment="1" applyProtection="1">
      <alignment horizontal="center" vertical="center" wrapText="1"/>
    </xf>
    <xf numFmtId="0" fontId="2" fillId="0" borderId="0" xfId="0" applyFont="1" applyFill="1" applyProtection="1">
      <protection locked="0"/>
    </xf>
    <xf numFmtId="0" fontId="32" fillId="0" borderId="0" xfId="0" applyFont="1"/>
    <xf numFmtId="0" fontId="23" fillId="9" borderId="0" xfId="0" applyNumberFormat="1" applyFont="1" applyFill="1" applyBorder="1" applyAlignment="1">
      <alignment horizontal="center" vertical="top" wrapText="1" readingOrder="2"/>
    </xf>
    <xf numFmtId="0" fontId="0" fillId="0" borderId="0" xfId="0" applyBorder="1" applyAlignment="1"/>
    <xf numFmtId="0" fontId="0" fillId="0" borderId="0" xfId="0" applyBorder="1"/>
    <xf numFmtId="0" fontId="26" fillId="16" borderId="0" xfId="0" applyFont="1" applyFill="1" applyBorder="1" applyAlignment="1">
      <alignment vertical="top"/>
    </xf>
    <xf numFmtId="0" fontId="26" fillId="16" borderId="0" xfId="0" applyNumberFormat="1" applyFont="1" applyFill="1" applyBorder="1" applyAlignment="1">
      <alignment horizontal="left" vertical="top"/>
    </xf>
    <xf numFmtId="0" fontId="31" fillId="12" borderId="19" xfId="0" applyNumberFormat="1" applyFont="1" applyFill="1" applyBorder="1" applyAlignment="1">
      <alignment vertical="top" wrapText="1" readingOrder="2"/>
    </xf>
    <xf numFmtId="0" fontId="31" fillId="12" borderId="19" xfId="0" applyNumberFormat="1" applyFont="1" applyFill="1" applyBorder="1" applyAlignment="1">
      <alignment horizontal="right" vertical="top" wrapText="1" readingOrder="2"/>
    </xf>
    <xf numFmtId="0" fontId="31" fillId="2" borderId="19" xfId="0" applyNumberFormat="1" applyFont="1" applyFill="1" applyBorder="1" applyAlignment="1">
      <alignment vertical="top" wrapText="1" readingOrder="2"/>
    </xf>
    <xf numFmtId="0" fontId="31" fillId="2" borderId="19" xfId="0" applyNumberFormat="1" applyFont="1" applyFill="1" applyBorder="1" applyAlignment="1">
      <alignment horizontal="right" vertical="top" wrapText="1" readingOrder="2"/>
    </xf>
    <xf numFmtId="0" fontId="31" fillId="12" borderId="19" xfId="0" applyNumberFormat="1" applyFont="1" applyFill="1" applyBorder="1" applyAlignment="1">
      <alignment horizontal="left" vertical="top" wrapText="1" readingOrder="2"/>
    </xf>
    <xf numFmtId="0" fontId="31" fillId="2" borderId="19" xfId="0" applyNumberFormat="1" applyFont="1" applyFill="1" applyBorder="1" applyAlignment="1">
      <alignment horizontal="left" vertical="top" wrapText="1" readingOrder="2"/>
    </xf>
    <xf numFmtId="0" fontId="16" fillId="0" borderId="0" xfId="0" applyFont="1" applyBorder="1"/>
    <xf numFmtId="0" fontId="33" fillId="13" borderId="19" xfId="0" applyNumberFormat="1" applyFont="1" applyFill="1" applyBorder="1" applyAlignment="1">
      <alignment vertical="top" wrapText="1" readingOrder="2"/>
    </xf>
    <xf numFmtId="0" fontId="33" fillId="13" borderId="19" xfId="0" applyNumberFormat="1" applyFont="1" applyFill="1" applyBorder="1" applyAlignment="1">
      <alignment horizontal="right" vertical="top" wrapText="1" readingOrder="2"/>
    </xf>
    <xf numFmtId="0" fontId="33" fillId="17" borderId="19" xfId="0" applyNumberFormat="1" applyFont="1" applyFill="1" applyBorder="1" applyAlignment="1">
      <alignment vertical="top" wrapText="1" readingOrder="2"/>
    </xf>
    <xf numFmtId="0" fontId="33" fillId="17" borderId="19" xfId="0" applyNumberFormat="1" applyFont="1" applyFill="1" applyBorder="1" applyAlignment="1">
      <alignment horizontal="right" vertical="top" wrapText="1" readingOrder="2"/>
    </xf>
    <xf numFmtId="0" fontId="33" fillId="14" borderId="19" xfId="0" applyNumberFormat="1" applyFont="1" applyFill="1" applyBorder="1" applyAlignment="1">
      <alignment vertical="top" wrapText="1" readingOrder="2"/>
    </xf>
    <xf numFmtId="0" fontId="33" fillId="14" borderId="19" xfId="0" applyNumberFormat="1" applyFont="1" applyFill="1" applyBorder="1" applyAlignment="1">
      <alignment horizontal="right" vertical="top" wrapText="1" readingOrder="2"/>
    </xf>
    <xf numFmtId="0" fontId="33" fillId="13" borderId="20" xfId="0" applyNumberFormat="1" applyFont="1" applyFill="1" applyBorder="1" applyAlignment="1">
      <alignment horizontal="right" vertical="top" wrapText="1" readingOrder="2"/>
    </xf>
    <xf numFmtId="0" fontId="33" fillId="14" borderId="20" xfId="0" applyNumberFormat="1" applyFont="1" applyFill="1" applyBorder="1" applyAlignment="1">
      <alignment horizontal="right" vertical="top" wrapText="1" readingOrder="2"/>
    </xf>
    <xf numFmtId="0" fontId="26" fillId="16" borderId="0" xfId="0" applyFont="1" applyFill="1" applyBorder="1" applyAlignment="1">
      <alignment horizontal="right" vertical="top"/>
    </xf>
    <xf numFmtId="0" fontId="0" fillId="0" borderId="0" xfId="0" applyAlignment="1">
      <alignment horizontal="left"/>
    </xf>
    <xf numFmtId="0" fontId="24" fillId="2" borderId="19" xfId="0" applyNumberFormat="1" applyFont="1" applyFill="1" applyBorder="1" applyAlignment="1" applyProtection="1">
      <alignment vertical="top" wrapText="1" readingOrder="2"/>
      <protection locked="0"/>
    </xf>
    <xf numFmtId="0" fontId="24" fillId="12" borderId="19" xfId="0" applyNumberFormat="1" applyFont="1" applyFill="1" applyBorder="1" applyAlignment="1" applyProtection="1">
      <alignment horizontal="right" vertical="top" wrapText="1" readingOrder="2"/>
      <protection locked="0"/>
    </xf>
    <xf numFmtId="0" fontId="24" fillId="2" borderId="19" xfId="0" applyNumberFormat="1" applyFont="1" applyFill="1" applyBorder="1" applyAlignment="1" applyProtection="1">
      <alignment horizontal="right" vertical="top" wrapText="1" readingOrder="2"/>
      <protection locked="0"/>
    </xf>
    <xf numFmtId="0" fontId="26" fillId="2" borderId="19" xfId="0" applyNumberFormat="1" applyFont="1" applyFill="1" applyBorder="1" applyAlignment="1" applyProtection="1">
      <alignment vertical="top" wrapText="1"/>
      <protection locked="0"/>
    </xf>
    <xf numFmtId="0" fontId="16" fillId="0" borderId="17" xfId="0" applyFont="1" applyBorder="1" applyAlignment="1">
      <alignment horizontal="right" readingOrder="2"/>
    </xf>
    <xf numFmtId="0" fontId="16" fillId="0" borderId="17" xfId="0" applyFont="1" applyBorder="1" applyAlignment="1">
      <alignment horizontal="right" readingOrder="1"/>
    </xf>
    <xf numFmtId="0" fontId="16" fillId="0" borderId="18" xfId="0" applyFont="1" applyFill="1" applyBorder="1" applyAlignment="1">
      <alignment horizontal="right" readingOrder="1"/>
    </xf>
    <xf numFmtId="0" fontId="16" fillId="0" borderId="17" xfId="0" applyFont="1" applyFill="1" applyBorder="1" applyAlignment="1" applyProtection="1">
      <alignment wrapText="1"/>
    </xf>
    <xf numFmtId="0" fontId="33" fillId="14" borderId="29" xfId="0" applyNumberFormat="1" applyFont="1" applyFill="1" applyBorder="1" applyAlignment="1">
      <alignment horizontal="right" vertical="top" wrapText="1" readingOrder="2"/>
    </xf>
    <xf numFmtId="0" fontId="31" fillId="2" borderId="19" xfId="0" applyNumberFormat="1" applyFont="1" applyFill="1" applyBorder="1" applyAlignment="1" applyProtection="1">
      <alignment horizontal="right" vertical="top" wrapText="1" readingOrder="2"/>
      <protection locked="0"/>
    </xf>
    <xf numFmtId="0" fontId="31" fillId="2" borderId="19" xfId="0" applyNumberFormat="1" applyFont="1" applyFill="1" applyBorder="1" applyAlignment="1" applyProtection="1">
      <alignment horizontal="left" vertical="top" wrapText="1" readingOrder="2"/>
      <protection locked="0"/>
    </xf>
    <xf numFmtId="0" fontId="26" fillId="16" borderId="0" xfId="0" applyFont="1" applyFill="1" applyBorder="1" applyAlignment="1" applyProtection="1">
      <alignment vertical="top"/>
      <protection locked="0"/>
    </xf>
    <xf numFmtId="0" fontId="26" fillId="16" borderId="0" xfId="0" applyNumberFormat="1" applyFont="1" applyFill="1" applyBorder="1" applyAlignment="1" applyProtection="1">
      <alignment horizontal="left" vertical="top"/>
      <protection locked="0"/>
    </xf>
    <xf numFmtId="0" fontId="33" fillId="14" borderId="28" xfId="0" applyNumberFormat="1" applyFont="1" applyFill="1" applyBorder="1" applyAlignment="1" applyProtection="1">
      <alignment vertical="top" wrapText="1" readingOrder="2"/>
      <protection locked="0"/>
    </xf>
    <xf numFmtId="0" fontId="33" fillId="14" borderId="28" xfId="0" applyNumberFormat="1" applyFont="1" applyFill="1" applyBorder="1" applyAlignment="1" applyProtection="1">
      <alignment horizontal="right" vertical="top" wrapText="1" readingOrder="2"/>
      <protection locked="0"/>
    </xf>
    <xf numFmtId="0" fontId="16" fillId="0" borderId="17" xfId="0" applyFont="1" applyBorder="1" applyAlignment="1">
      <alignment horizontal="center" vertical="top" wrapText="1"/>
    </xf>
    <xf numFmtId="0" fontId="16" fillId="0" borderId="17" xfId="0" applyFont="1" applyBorder="1" applyAlignment="1">
      <alignment horizontal="right" vertical="top"/>
    </xf>
    <xf numFmtId="0" fontId="16" fillId="0" borderId="26" xfId="0" applyFont="1" applyBorder="1" applyAlignment="1" applyProtection="1">
      <alignment horizontal="center" vertical="top"/>
    </xf>
    <xf numFmtId="0" fontId="16" fillId="0" borderId="18" xfId="0" applyFont="1" applyBorder="1" applyAlignment="1" applyProtection="1">
      <alignment horizontal="center" vertical="top"/>
    </xf>
    <xf numFmtId="0" fontId="16" fillId="0" borderId="27" xfId="0" applyFont="1" applyBorder="1" applyAlignment="1" applyProtection="1">
      <alignment horizontal="center" vertical="top"/>
    </xf>
    <xf numFmtId="0" fontId="18" fillId="0" borderId="0" xfId="0" applyFont="1" applyAlignment="1">
      <alignment horizontal="right"/>
    </xf>
  </cellXfs>
  <cellStyles count="504">
    <cellStyle name="% 1" xfId="1"/>
    <cellStyle name="% 2" xfId="2"/>
    <cellStyle name="% 3" xfId="3"/>
    <cellStyle name="=C:\WINNT\SYSTEM32\COMMAND.COM" xfId="4"/>
    <cellStyle name="01 בינואר 2000" xfId="5"/>
    <cellStyle name="01.01.00" xfId="6"/>
    <cellStyle name="01.01.2000" xfId="7"/>
    <cellStyle name="01/01/00" xfId="8"/>
    <cellStyle name="01/01/2000" xfId="9"/>
    <cellStyle name="1" xfId="10"/>
    <cellStyle name="2" xfId="11"/>
    <cellStyle name="3" xfId="12"/>
    <cellStyle name="4" xfId="13"/>
    <cellStyle name="5" xfId="14"/>
    <cellStyle name="97" xfId="15"/>
    <cellStyle name="98" xfId="16"/>
    <cellStyle name="99" xfId="17"/>
    <cellStyle name="Comma [0] 2" xfId="18"/>
    <cellStyle name="Comma [0] 2 2" xfId="19"/>
    <cellStyle name="Comma [0] 2 2 2" xfId="20"/>
    <cellStyle name="Comma [0] 2 3" xfId="21"/>
    <cellStyle name="Comma [0] 2 4" xfId="22"/>
    <cellStyle name="Comma [0] 3" xfId="23"/>
    <cellStyle name="Comma 2" xfId="24"/>
    <cellStyle name="Comma 2 2" xfId="25"/>
    <cellStyle name="Comma 2 2 2" xfId="26"/>
    <cellStyle name="Comma 2 2 3" xfId="27"/>
    <cellStyle name="Comma 2 2 4" xfId="28"/>
    <cellStyle name="Comma 2 2 5" xfId="29"/>
    <cellStyle name="Comma 2 2 6" xfId="30"/>
    <cellStyle name="Comma 2 2 7" xfId="31"/>
    <cellStyle name="Comma 2 3" xfId="32"/>
    <cellStyle name="Comma 2 4" xfId="33"/>
    <cellStyle name="Comma 2 5" xfId="34"/>
    <cellStyle name="Comma 2 6" xfId="35"/>
    <cellStyle name="Comma 2 7" xfId="36"/>
    <cellStyle name="Comma 2 8" xfId="37"/>
    <cellStyle name="Comma 2 9" xfId="38"/>
    <cellStyle name="Comma 3" xfId="39"/>
    <cellStyle name="Comma 3 2" xfId="40"/>
    <cellStyle name="Comma 4" xfId="41"/>
    <cellStyle name="Comma 5" xfId="42"/>
    <cellStyle name="Comma 6" xfId="43"/>
    <cellStyle name="Comma 7" xfId="44"/>
    <cellStyle name="Currency [0] _1" xfId="45"/>
    <cellStyle name="Euro" xfId="46"/>
    <cellStyle name="Hyperlink 2" xfId="47"/>
    <cellStyle name="Hyperlink 2 2" xfId="48"/>
    <cellStyle name="Hyperlink 2 2 2" xfId="49"/>
    <cellStyle name="Hyperlink 2 2 2 2" xfId="50"/>
    <cellStyle name="Hyperlink 2 3" xfId="51"/>
    <cellStyle name="Hyperlink 2 4" xfId="52"/>
    <cellStyle name="Hyperlink 2 5" xfId="53"/>
    <cellStyle name="Hyperlink 2 6" xfId="54"/>
    <cellStyle name="Hyperlink 2 7" xfId="55"/>
    <cellStyle name="Hyperlink 2 8" xfId="56"/>
    <cellStyle name="Hyperlink 2_Data" xfId="57"/>
    <cellStyle name="Normal" xfId="0" builtinId="0"/>
    <cellStyle name="Normal 10" xfId="58"/>
    <cellStyle name="Normal 11" xfId="59"/>
    <cellStyle name="Normal 12" xfId="60"/>
    <cellStyle name="Normal 12 2" xfId="61"/>
    <cellStyle name="Normal 12 3" xfId="62"/>
    <cellStyle name="Normal 12 4" xfId="63"/>
    <cellStyle name="Normal 12 5" xfId="64"/>
    <cellStyle name="Normal 12 6" xfId="65"/>
    <cellStyle name="Normal 12 7" xfId="66"/>
    <cellStyle name="Normal 12 8" xfId="67"/>
    <cellStyle name="Normal 13" xfId="68"/>
    <cellStyle name="Normal 13 2" xfId="69"/>
    <cellStyle name="Normal 13 3" xfId="70"/>
    <cellStyle name="Normal 13 4" xfId="71"/>
    <cellStyle name="Normal 13 5" xfId="72"/>
    <cellStyle name="Normal 13 6" xfId="73"/>
    <cellStyle name="Normal 13 7" xfId="74"/>
    <cellStyle name="Normal 13 8" xfId="75"/>
    <cellStyle name="Normal 14" xfId="76"/>
    <cellStyle name="Normal 14 2" xfId="77"/>
    <cellStyle name="Normal 14 3" xfId="78"/>
    <cellStyle name="Normal 14 4" xfId="79"/>
    <cellStyle name="Normal 14 5" xfId="80"/>
    <cellStyle name="Normal 14 6" xfId="81"/>
    <cellStyle name="Normal 14 7" xfId="82"/>
    <cellStyle name="Normal 14 8" xfId="83"/>
    <cellStyle name="Normal 15" xfId="84"/>
    <cellStyle name="Normal 15 2" xfId="85"/>
    <cellStyle name="Normal 15 3" xfId="86"/>
    <cellStyle name="Normal 15 4" xfId="87"/>
    <cellStyle name="Normal 15 5" xfId="88"/>
    <cellStyle name="Normal 15 6" xfId="89"/>
    <cellStyle name="Normal 15 7" xfId="90"/>
    <cellStyle name="Normal 15 8" xfId="91"/>
    <cellStyle name="Normal 16" xfId="92"/>
    <cellStyle name="Normal 16 2" xfId="93"/>
    <cellStyle name="Normal 16 3" xfId="94"/>
    <cellStyle name="Normal 16 4" xfId="95"/>
    <cellStyle name="Normal 16 5" xfId="96"/>
    <cellStyle name="Normal 16 6" xfId="97"/>
    <cellStyle name="Normal 16 7" xfId="98"/>
    <cellStyle name="Normal 16 8" xfId="99"/>
    <cellStyle name="Normal 17" xfId="100"/>
    <cellStyle name="Normal 17 2" xfId="101"/>
    <cellStyle name="Normal 17 3" xfId="102"/>
    <cellStyle name="Normal 18" xfId="103"/>
    <cellStyle name="Normal 18 2" xfId="104"/>
    <cellStyle name="Normal 18 3" xfId="105"/>
    <cellStyle name="Normal 19" xfId="106"/>
    <cellStyle name="Normal 2" xfId="107"/>
    <cellStyle name="Normal 2 10" xfId="108"/>
    <cellStyle name="Normal 2 11" xfId="109"/>
    <cellStyle name="Normal 2 12" xfId="110"/>
    <cellStyle name="Normal 2 13" xfId="111"/>
    <cellStyle name="Normal 2 2" xfId="112"/>
    <cellStyle name="Normal 2 2 2" xfId="113"/>
    <cellStyle name="Normal 2 2 2 2" xfId="114"/>
    <cellStyle name="Normal 2 2 2 2 2" xfId="115"/>
    <cellStyle name="Normal 2 2 2 2 2 2" xfId="116"/>
    <cellStyle name="Normal 2 2 2 2_ירידות ערך שנזקפו" xfId="117"/>
    <cellStyle name="Normal 2 2 2 3" xfId="118"/>
    <cellStyle name="Normal 2 2 2 4" xfId="119"/>
    <cellStyle name="Normal 2 2 2 5" xfId="120"/>
    <cellStyle name="Normal 2 2 2 6" xfId="121"/>
    <cellStyle name="Normal 2 2 2 7" xfId="122"/>
    <cellStyle name="Normal 2 2 2 8" xfId="123"/>
    <cellStyle name="Normal 2 2 2_ירידות ערך שנזקפו" xfId="124"/>
    <cellStyle name="Normal 2 2 3" xfId="125"/>
    <cellStyle name="Normal 2 2 3 2" xfId="126"/>
    <cellStyle name="Normal 2 2 3 2 2" xfId="127"/>
    <cellStyle name="Normal 2 2 4" xfId="128"/>
    <cellStyle name="Normal 2 2 5" xfId="129"/>
    <cellStyle name="Normal 2 2 6" xfId="130"/>
    <cellStyle name="Normal 2 2 7" xfId="131"/>
    <cellStyle name="Normal 2 2 8" xfId="132"/>
    <cellStyle name="Normal 2 2 9" xfId="133"/>
    <cellStyle name="Normal 2 2_ירידות ערך שנזקפו" xfId="134"/>
    <cellStyle name="Normal 2 3" xfId="135"/>
    <cellStyle name="Normal 2 3 2" xfId="136"/>
    <cellStyle name="Normal 2 3 2 2" xfId="137"/>
    <cellStyle name="Normal 2 3 3" xfId="138"/>
    <cellStyle name="Normal 2 3 4" xfId="139"/>
    <cellStyle name="Normal 2 3 5" xfId="140"/>
    <cellStyle name="Normal 2 3 6" xfId="141"/>
    <cellStyle name="Normal 2 3 7" xfId="142"/>
    <cellStyle name="Normal 2 3 8" xfId="143"/>
    <cellStyle name="Normal 2 3 9" xfId="144"/>
    <cellStyle name="Normal 2 3_ירידות ערך שנזקפו" xfId="145"/>
    <cellStyle name="Normal 2 4" xfId="146"/>
    <cellStyle name="Normal 2 4 2" xfId="147"/>
    <cellStyle name="Normal 2 5" xfId="148"/>
    <cellStyle name="Normal 2 6" xfId="149"/>
    <cellStyle name="Normal 2 6 2" xfId="150"/>
    <cellStyle name="Normal 2 6 2 2" xfId="151"/>
    <cellStyle name="Normal 2 7" xfId="152"/>
    <cellStyle name="Normal 2 7 2" xfId="153"/>
    <cellStyle name="Normal 2 8" xfId="154"/>
    <cellStyle name="Normal 2 9" xfId="155"/>
    <cellStyle name="Normal 2_אלמנטרי" xfId="156"/>
    <cellStyle name="Normal 20" xfId="157"/>
    <cellStyle name="Normal 21" xfId="158"/>
    <cellStyle name="Normal 21 2" xfId="159"/>
    <cellStyle name="Normal 21 3" xfId="160"/>
    <cellStyle name="Normal 22" xfId="161"/>
    <cellStyle name="Normal 22 2" xfId="162"/>
    <cellStyle name="Normal 22 3" xfId="163"/>
    <cellStyle name="Normal 23" xfId="164"/>
    <cellStyle name="Normal 23 2" xfId="165"/>
    <cellStyle name="Normal 23 3" xfId="166"/>
    <cellStyle name="Normal 24" xfId="167"/>
    <cellStyle name="Normal 24 2" xfId="168"/>
    <cellStyle name="Normal 24 3" xfId="169"/>
    <cellStyle name="Normal 25" xfId="170"/>
    <cellStyle name="Normal 25 2" xfId="171"/>
    <cellStyle name="Normal 25 3" xfId="172"/>
    <cellStyle name="Normal 26" xfId="173"/>
    <cellStyle name="Normal 26 2" xfId="174"/>
    <cellStyle name="Normal 26 3" xfId="175"/>
    <cellStyle name="Normal 27" xfId="176"/>
    <cellStyle name="Normal 27 2" xfId="177"/>
    <cellStyle name="Normal 27 3" xfId="178"/>
    <cellStyle name="Normal 27 4" xfId="179"/>
    <cellStyle name="Normal 27 5" xfId="180"/>
    <cellStyle name="Normal 27 6" xfId="181"/>
    <cellStyle name="Normal 27 7" xfId="182"/>
    <cellStyle name="Normal 28" xfId="183"/>
    <cellStyle name="Normal 29" xfId="184"/>
    <cellStyle name="Normal 3" xfId="185"/>
    <cellStyle name="Normal 3 2" xfId="186"/>
    <cellStyle name="Normal 3 2 2" xfId="187"/>
    <cellStyle name="Normal 3 2 3" xfId="188"/>
    <cellStyle name="Normal 3 2 4" xfId="189"/>
    <cellStyle name="Normal 3 2 5" xfId="190"/>
    <cellStyle name="Normal 3 2 6" xfId="191"/>
    <cellStyle name="Normal 3 2 7" xfId="192"/>
    <cellStyle name="Normal 3 2 8" xfId="193"/>
    <cellStyle name="Normal 3 3" xfId="194"/>
    <cellStyle name="Normal 3 4" xfId="195"/>
    <cellStyle name="Normal 3 5" xfId="196"/>
    <cellStyle name="Normal 3 6" xfId="197"/>
    <cellStyle name="Normal 3 7" xfId="198"/>
    <cellStyle name="Normal 3 8" xfId="199"/>
    <cellStyle name="Normal 3 9" xfId="200"/>
    <cellStyle name="Normal 3_אלמנטרי" xfId="201"/>
    <cellStyle name="Normal 30" xfId="202"/>
    <cellStyle name="Normal 30 2" xfId="203"/>
    <cellStyle name="Normal 30 3" xfId="204"/>
    <cellStyle name="Normal 30 4" xfId="205"/>
    <cellStyle name="Normal 30 5" xfId="206"/>
    <cellStyle name="Normal 30 6" xfId="207"/>
    <cellStyle name="Normal 30 7" xfId="208"/>
    <cellStyle name="Normal 31" xfId="209"/>
    <cellStyle name="Normal 32" xfId="210"/>
    <cellStyle name="Normal 32 2" xfId="211"/>
    <cellStyle name="Normal 32 3" xfId="212"/>
    <cellStyle name="Normal 32 4" xfId="213"/>
    <cellStyle name="Normal 32 5" xfId="214"/>
    <cellStyle name="Normal 32 6" xfId="215"/>
    <cellStyle name="Normal 32 7" xfId="216"/>
    <cellStyle name="Normal 33" xfId="217"/>
    <cellStyle name="Normal 33 2" xfId="218"/>
    <cellStyle name="Normal 33 3" xfId="219"/>
    <cellStyle name="Normal 33 4" xfId="220"/>
    <cellStyle name="Normal 33 5" xfId="221"/>
    <cellStyle name="Normal 33 6" xfId="222"/>
    <cellStyle name="Normal 33 7" xfId="223"/>
    <cellStyle name="Normal 34" xfId="224"/>
    <cellStyle name="Normal 34 2" xfId="225"/>
    <cellStyle name="Normal 35" xfId="226"/>
    <cellStyle name="Normal 36" xfId="227"/>
    <cellStyle name="Normal 36 2" xfId="228"/>
    <cellStyle name="Normal 36 3" xfId="229"/>
    <cellStyle name="Normal 36 4" xfId="230"/>
    <cellStyle name="Normal 36 5" xfId="231"/>
    <cellStyle name="Normal 36 6" xfId="232"/>
    <cellStyle name="Normal 36 7" xfId="233"/>
    <cellStyle name="Normal 37" xfId="234"/>
    <cellStyle name="Normal 38" xfId="235"/>
    <cellStyle name="Normal 39" xfId="236"/>
    <cellStyle name="Normal 4" xfId="237"/>
    <cellStyle name="Normal 4 2" xfId="238"/>
    <cellStyle name="Normal 4 3" xfId="239"/>
    <cellStyle name="Normal 4 4" xfId="240"/>
    <cellStyle name="Normal 4 5" xfId="241"/>
    <cellStyle name="Normal 4 6" xfId="242"/>
    <cellStyle name="Normal 4 7" xfId="243"/>
    <cellStyle name="Normal 4 8" xfId="244"/>
    <cellStyle name="Normal 4_ירידות ערך שנזקפו" xfId="245"/>
    <cellStyle name="Normal 40" xfId="246"/>
    <cellStyle name="Normal 41" xfId="247"/>
    <cellStyle name="Normal 41 2" xfId="248"/>
    <cellStyle name="Normal 41 3" xfId="249"/>
    <cellStyle name="Normal 41 4" xfId="250"/>
    <cellStyle name="Normal 41 5" xfId="251"/>
    <cellStyle name="Normal 41 6" xfId="252"/>
    <cellStyle name="Normal 41 7" xfId="253"/>
    <cellStyle name="Normal 42" xfId="254"/>
    <cellStyle name="Normal 42 2" xfId="255"/>
    <cellStyle name="Normal 42 2 2" xfId="256"/>
    <cellStyle name="Normal 42 3" xfId="257"/>
    <cellStyle name="Normal 42 3 2" xfId="258"/>
    <cellStyle name="Normal 42 4" xfId="259"/>
    <cellStyle name="Normal 42 4 2" xfId="260"/>
    <cellStyle name="Normal 42 5" xfId="261"/>
    <cellStyle name="Normal 43" xfId="262"/>
    <cellStyle name="Normal 44" xfId="263"/>
    <cellStyle name="Normal 45" xfId="264"/>
    <cellStyle name="Normal 45 2" xfId="265"/>
    <cellStyle name="Normal 45 2 2" xfId="266"/>
    <cellStyle name="Normal 45 3" xfId="267"/>
    <cellStyle name="Normal 45 3 2" xfId="268"/>
    <cellStyle name="Normal 45 4" xfId="269"/>
    <cellStyle name="Normal 45 4 2" xfId="270"/>
    <cellStyle name="Normal 45 5" xfId="271"/>
    <cellStyle name="Normal 46" xfId="272"/>
    <cellStyle name="Normal 46 2" xfId="273"/>
    <cellStyle name="Normal 46 2 2" xfId="274"/>
    <cellStyle name="Normal 46 3" xfId="275"/>
    <cellStyle name="Normal 46 3 2" xfId="276"/>
    <cellStyle name="Normal 46 4" xfId="277"/>
    <cellStyle name="Normal 46 4 2" xfId="278"/>
    <cellStyle name="Normal 46 5" xfId="279"/>
    <cellStyle name="Normal 47" xfId="280"/>
    <cellStyle name="Normal 47 2" xfId="281"/>
    <cellStyle name="Normal 47 2 2" xfId="282"/>
    <cellStyle name="Normal 47 3" xfId="283"/>
    <cellStyle name="Normal 47 3 2" xfId="284"/>
    <cellStyle name="Normal 47 4" xfId="285"/>
    <cellStyle name="Normal 47 4 2" xfId="286"/>
    <cellStyle name="Normal 47 5" xfId="287"/>
    <cellStyle name="Normal 48" xfId="288"/>
    <cellStyle name="Normal 49" xfId="289"/>
    <cellStyle name="Normal 5" xfId="290"/>
    <cellStyle name="Normal 5 2" xfId="291"/>
    <cellStyle name="Normal 5 3" xfId="292"/>
    <cellStyle name="Normal 5 4" xfId="293"/>
    <cellStyle name="Normal 5 5" xfId="294"/>
    <cellStyle name="Normal 5 6" xfId="295"/>
    <cellStyle name="Normal 5 7" xfId="296"/>
    <cellStyle name="Normal 5 8" xfId="297"/>
    <cellStyle name="Normal 50" xfId="298"/>
    <cellStyle name="Normal 6" xfId="299"/>
    <cellStyle name="Normal 6 10" xfId="300"/>
    <cellStyle name="Normal 6 11" xfId="301"/>
    <cellStyle name="Normal 6 12" xfId="302"/>
    <cellStyle name="Normal 6 13" xfId="303"/>
    <cellStyle name="Normal 6 14" xfId="304"/>
    <cellStyle name="Normal 6 2" xfId="305"/>
    <cellStyle name="Normal 6 2 2" xfId="306"/>
    <cellStyle name="Normal 6 2 3" xfId="307"/>
    <cellStyle name="Normal 6 2 4" xfId="308"/>
    <cellStyle name="Normal 6 2 5" xfId="309"/>
    <cellStyle name="Normal 6 2 6" xfId="310"/>
    <cellStyle name="Normal 6 2 7" xfId="311"/>
    <cellStyle name="Normal 6 3" xfId="312"/>
    <cellStyle name="Normal 6 4" xfId="313"/>
    <cellStyle name="Normal 6 5" xfId="314"/>
    <cellStyle name="Normal 6 6" xfId="315"/>
    <cellStyle name="Normal 6 7" xfId="316"/>
    <cellStyle name="Normal 6 8" xfId="317"/>
    <cellStyle name="Normal 6 9" xfId="318"/>
    <cellStyle name="Normal 6_Data" xfId="319"/>
    <cellStyle name="Normal 60" xfId="320"/>
    <cellStyle name="Normal 64" xfId="321"/>
    <cellStyle name="Normal 64 2" xfId="322"/>
    <cellStyle name="Normal 64 2 2" xfId="323"/>
    <cellStyle name="Normal 64 3" xfId="324"/>
    <cellStyle name="Normal 64 3 2" xfId="325"/>
    <cellStyle name="Normal 64 4" xfId="326"/>
    <cellStyle name="Normal 64 4 2" xfId="327"/>
    <cellStyle name="Normal 64 5" xfId="328"/>
    <cellStyle name="Normal 65" xfId="329"/>
    <cellStyle name="Normal 65 2" xfId="330"/>
    <cellStyle name="Normal 65 2 2" xfId="331"/>
    <cellStyle name="Normal 65 3" xfId="332"/>
    <cellStyle name="Normal 65 3 2" xfId="333"/>
    <cellStyle name="Normal 65 4" xfId="334"/>
    <cellStyle name="Normal 65 4 2" xfId="335"/>
    <cellStyle name="Normal 65 5" xfId="336"/>
    <cellStyle name="Normal 7" xfId="337"/>
    <cellStyle name="Normal 7 10" xfId="338"/>
    <cellStyle name="Normal 7 11" xfId="339"/>
    <cellStyle name="Normal 7 12" xfId="340"/>
    <cellStyle name="Normal 7 13" xfId="341"/>
    <cellStyle name="Normal 7 14" xfId="342"/>
    <cellStyle name="Normal 7 2" xfId="343"/>
    <cellStyle name="Normal 7 2 2" xfId="344"/>
    <cellStyle name="Normal 7 2 3" xfId="345"/>
    <cellStyle name="Normal 7 2 4" xfId="346"/>
    <cellStyle name="Normal 7 2 5" xfId="347"/>
    <cellStyle name="Normal 7 2 6" xfId="348"/>
    <cellStyle name="Normal 7 2 7" xfId="349"/>
    <cellStyle name="Normal 7 3" xfId="350"/>
    <cellStyle name="Normal 7 4" xfId="351"/>
    <cellStyle name="Normal 7 5" xfId="352"/>
    <cellStyle name="Normal 7 6" xfId="353"/>
    <cellStyle name="Normal 7 7" xfId="354"/>
    <cellStyle name="Normal 7 8" xfId="355"/>
    <cellStyle name="Normal 7 9" xfId="356"/>
    <cellStyle name="Normal 7_Data" xfId="357"/>
    <cellStyle name="Normal 71" xfId="358"/>
    <cellStyle name="Normal 71 2" xfId="359"/>
    <cellStyle name="Normal 71 2 2" xfId="360"/>
    <cellStyle name="Normal 71 3" xfId="361"/>
    <cellStyle name="Normal 71 3 2" xfId="362"/>
    <cellStyle name="Normal 71 4" xfId="363"/>
    <cellStyle name="Normal 71 4 2" xfId="364"/>
    <cellStyle name="Normal 71 5" xfId="365"/>
    <cellStyle name="Normal 72" xfId="366"/>
    <cellStyle name="Normal 72 2" xfId="367"/>
    <cellStyle name="Normal 72 2 2" xfId="368"/>
    <cellStyle name="Normal 72 3" xfId="369"/>
    <cellStyle name="Normal 72 3 2" xfId="370"/>
    <cellStyle name="Normal 72 4" xfId="371"/>
    <cellStyle name="Normal 72 4 2" xfId="372"/>
    <cellStyle name="Normal 72 5" xfId="373"/>
    <cellStyle name="Normal 73" xfId="374"/>
    <cellStyle name="Normal 74" xfId="375"/>
    <cellStyle name="Normal 76" xfId="376"/>
    <cellStyle name="Normal 77" xfId="377"/>
    <cellStyle name="Normal 79" xfId="378"/>
    <cellStyle name="Normal 8" xfId="379"/>
    <cellStyle name="Normal 8 2" xfId="380"/>
    <cellStyle name="Normal 8 3" xfId="381"/>
    <cellStyle name="Normal 8 4" xfId="382"/>
    <cellStyle name="Normal 8 5" xfId="383"/>
    <cellStyle name="Normal 8 6" xfId="384"/>
    <cellStyle name="Normal 8 7" xfId="385"/>
    <cellStyle name="Normal 8 8" xfId="386"/>
    <cellStyle name="Normal 8_ירידות ערך שנזקפו" xfId="387"/>
    <cellStyle name="Normal 80" xfId="388"/>
    <cellStyle name="Normal 80 2" xfId="389"/>
    <cellStyle name="Normal 80 2 2" xfId="390"/>
    <cellStyle name="Normal 80 3" xfId="391"/>
    <cellStyle name="Normal 80 3 2" xfId="392"/>
    <cellStyle name="Normal 80 4" xfId="393"/>
    <cellStyle name="Normal 80 4 2" xfId="394"/>
    <cellStyle name="Normal 80 5" xfId="395"/>
    <cellStyle name="Normal 81" xfId="396"/>
    <cellStyle name="Normal 81 2" xfId="397"/>
    <cellStyle name="Normal 81 2 2" xfId="398"/>
    <cellStyle name="Normal 81 3" xfId="399"/>
    <cellStyle name="Normal 81 3 2" xfId="400"/>
    <cellStyle name="Normal 81 4" xfId="401"/>
    <cellStyle name="Normal 81 4 2" xfId="402"/>
    <cellStyle name="Normal 81 5" xfId="403"/>
    <cellStyle name="Normal 82" xfId="404"/>
    <cellStyle name="Normal 82 2" xfId="405"/>
    <cellStyle name="Normal 82 2 2" xfId="406"/>
    <cellStyle name="Normal 82 3" xfId="407"/>
    <cellStyle name="Normal 82 3 2" xfId="408"/>
    <cellStyle name="Normal 82 4" xfId="409"/>
    <cellStyle name="Normal 82 4 2" xfId="410"/>
    <cellStyle name="Normal 82 5" xfId="411"/>
    <cellStyle name="Normal 9" xfId="412"/>
    <cellStyle name="Normal 9 2" xfId="413"/>
    <cellStyle name="Normal 9 3" xfId="414"/>
    <cellStyle name="Normal 9 4" xfId="415"/>
    <cellStyle name="Normal 9 5" xfId="416"/>
    <cellStyle name="Normal 9 6" xfId="417"/>
    <cellStyle name="Normal 9 7" xfId="418"/>
    <cellStyle name="Normal 9 8" xfId="419"/>
    <cellStyle name="Normal 9_ירידות ערך שנזקפו" xfId="420"/>
    <cellStyle name="Percent" xfId="421" builtinId="5"/>
    <cellStyle name="Percent 2" xfId="422"/>
    <cellStyle name="Percent 2 2" xfId="423"/>
    <cellStyle name="Percent 2 2 10" xfId="424"/>
    <cellStyle name="Percent 2 2 11" xfId="425"/>
    <cellStyle name="Percent 2 2 11 2" xfId="426"/>
    <cellStyle name="Percent 2 2 11 3" xfId="427"/>
    <cellStyle name="Percent 2 2 12" xfId="428"/>
    <cellStyle name="Percent 2 2 2" xfId="429"/>
    <cellStyle name="Percent 2 2 2 2" xfId="430"/>
    <cellStyle name="Percent 2 2 2 2 2" xfId="431"/>
    <cellStyle name="Percent 2 2 2 2 2 2" xfId="432"/>
    <cellStyle name="Percent 2 2 2 2 2 2 2" xfId="433"/>
    <cellStyle name="Percent 2 2 2 2 3" xfId="434"/>
    <cellStyle name="Percent 2 2 2 2 4" xfId="435"/>
    <cellStyle name="Percent 2 2 2 2 5" xfId="436"/>
    <cellStyle name="Percent 2 2 2 2 6" xfId="437"/>
    <cellStyle name="Percent 2 2 2 2 7" xfId="438"/>
    <cellStyle name="Percent 2 2 2 2 8" xfId="439"/>
    <cellStyle name="Percent 2 2 2 3" xfId="440"/>
    <cellStyle name="Percent 2 2 2 3 2" xfId="441"/>
    <cellStyle name="Percent 2 2 2 3 2 2" xfId="442"/>
    <cellStyle name="Percent 2 2 2 4" xfId="443"/>
    <cellStyle name="Percent 2 2 2 5" xfId="444"/>
    <cellStyle name="Percent 2 2 2 6" xfId="445"/>
    <cellStyle name="Percent 2 2 2 7" xfId="446"/>
    <cellStyle name="Percent 2 2 2 8" xfId="447"/>
    <cellStyle name="Percent 2 2 3" xfId="448"/>
    <cellStyle name="Percent 2 2 4" xfId="449"/>
    <cellStyle name="Percent 2 2 4 2" xfId="450"/>
    <cellStyle name="Percent 2 2 4 2 2" xfId="451"/>
    <cellStyle name="Percent 2 2 5" xfId="452"/>
    <cellStyle name="Percent 2 2 6" xfId="453"/>
    <cellStyle name="Percent 2 2 7" xfId="454"/>
    <cellStyle name="Percent 2 2 8" xfId="455"/>
    <cellStyle name="Percent 2 2 9" xfId="456"/>
    <cellStyle name="Percent 2 3" xfId="457"/>
    <cellStyle name="Percent 2 4" xfId="458"/>
    <cellStyle name="Percent 2 5" xfId="459"/>
    <cellStyle name="Percent 2 6" xfId="460"/>
    <cellStyle name="Percent 3" xfId="461"/>
    <cellStyle name="Percent 3 10" xfId="462"/>
    <cellStyle name="Percent 3 11" xfId="463"/>
    <cellStyle name="Percent 3 2" xfId="464"/>
    <cellStyle name="Percent 3 3" xfId="465"/>
    <cellStyle name="Percent 3 4" xfId="466"/>
    <cellStyle name="Percent 3 5" xfId="467"/>
    <cellStyle name="Percent 3 6" xfId="468"/>
    <cellStyle name="Percent 3 7" xfId="469"/>
    <cellStyle name="Percent 3 8" xfId="470"/>
    <cellStyle name="Percent 3 9" xfId="471"/>
    <cellStyle name="Percent 4" xfId="472"/>
    <cellStyle name="Percent 4 2" xfId="473"/>
    <cellStyle name="Percent 5" xfId="474"/>
    <cellStyle name="Percent 5 2" xfId="475"/>
    <cellStyle name="Percent 5 3" xfId="476"/>
    <cellStyle name="Percent 5 4" xfId="477"/>
    <cellStyle name="Percent 5 5" xfId="478"/>
    <cellStyle name="Percent 5 6" xfId="479"/>
    <cellStyle name="Percent 5 7" xfId="480"/>
    <cellStyle name="Percent 5 8" xfId="481"/>
    <cellStyle name="Percent 6" xfId="482"/>
    <cellStyle name="Percent 6 2" xfId="483"/>
    <cellStyle name="Percent 6 3" xfId="484"/>
    <cellStyle name="Percent 6 4" xfId="485"/>
    <cellStyle name="Percent 6 5" xfId="486"/>
    <cellStyle name="Percent 6 6" xfId="487"/>
    <cellStyle name="Percent 6 7" xfId="488"/>
    <cellStyle name="Percent 6 8" xfId="489"/>
    <cellStyle name="Spelling 1033,0_DORN0897 (2)_3" xfId="490"/>
    <cellStyle name="Yellow" xfId="491"/>
    <cellStyle name="בולט" xfId="492"/>
    <cellStyle name="הדגשה" xfId="493"/>
    <cellStyle name="הדגשה 1" xfId="494"/>
    <cellStyle name="טקסט" xfId="495"/>
    <cellStyle name="ינואר 2000" xfId="496"/>
    <cellStyle name="כותרת סעיף" xfId="497"/>
    <cellStyle name="כותרת ראשית" xfId="498"/>
    <cellStyle name="לינק" xfId="499"/>
    <cellStyle name="סיכום" xfId="500"/>
    <cellStyle name="שקוע" xfId="501"/>
    <cellStyle name="תאריך מלא" xfId="502"/>
    <cellStyle name="תוכן - מיכון דוחות" xfId="503"/>
  </cellStyles>
  <dxfs count="35"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border outline="0">
        <top style="thin">
          <color indexed="64"/>
        </top>
        <bottom style="thin">
          <color indexed="64"/>
        </bottom>
      </border>
    </dxf>
    <dxf>
      <alignment vertical="top" textRotation="0" justifyLastLine="0" shrinkToFit="0" readingOrder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border outline="0">
        <bottom style="thin">
          <color indexed="64"/>
        </bottom>
      </border>
    </dxf>
  </dxfs>
  <tableStyles count="0" defaultTableStyle="TableStyleMedium2" defaultPivotStyle="PivotStyleLight16"/>
  <colors>
    <mruColors>
      <color rgb="FFFFFFCC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h_Insurance/current/1_New%20Worker/&#1513;&#1497;&#1502;&#1493;&#1512;%20&#1497;&#1491;&#1506;/&#1511;&#1493;&#1491;&#1511;&#1505;%20&#1492;&#1491;&#1497;&#1493;&#1493;&#1495;&#1497;&#1501;/&#1502;&#1492;&#1491;&#1493;&#1512;&#1492;%2010/&#1511;&#1489;&#1510;&#1497;%20&#1491;&#1497;&#1493;&#1493;&#1495;%20&#1502;&#1492;&#1491;&#1493;&#1512;&#1492;%2010/&#1511;&#1493;&#1489;&#1509;%20&#1491;&#1497;&#1493;&#1493;&#1495;%20&#1502;&#1512;&#1499;&#1497;&#1489;&#1497;%20&#1514;&#1513;&#1493;&#1488;&#1492;%20&#1513;&#1500;%20&#1492;&#1504;&#1493;&#1505;&#1496;&#1512;&#149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נחיות"/>
      <sheetName val="מידע מנהלי"/>
      <sheetName val="נוסטרו חיים"/>
      <sheetName val="כללי והון"/>
      <sheetName val="נוסטרו סיכום"/>
    </sheetNames>
    <sheetDataSet>
      <sheetData sheetId="0">
        <row r="4">
          <cell r="I4">
            <v>2020</v>
          </cell>
          <cell r="J4" t="str">
            <v>31.03.21</v>
          </cell>
        </row>
        <row r="5">
          <cell r="I5">
            <v>2021</v>
          </cell>
          <cell r="J5" t="str">
            <v>30.06.21</v>
          </cell>
        </row>
        <row r="6">
          <cell r="I6">
            <v>2022</v>
          </cell>
          <cell r="J6" t="str">
            <v>30.09.21</v>
          </cell>
        </row>
        <row r="7">
          <cell r="I7">
            <v>2023</v>
          </cell>
          <cell r="J7" t="str">
            <v>31.12.21</v>
          </cell>
        </row>
        <row r="8">
          <cell r="I8">
            <v>2024</v>
          </cell>
        </row>
        <row r="9">
          <cell r="I9">
            <v>2025</v>
          </cell>
        </row>
        <row r="10">
          <cell r="I10">
            <v>2026</v>
          </cell>
        </row>
        <row r="11">
          <cell r="I11">
            <v>2027</v>
          </cell>
        </row>
        <row r="12">
          <cell r="I12">
            <v>2028</v>
          </cell>
        </row>
        <row r="13">
          <cell r="I13">
            <v>2029</v>
          </cell>
        </row>
        <row r="14">
          <cell r="I14">
            <v>2030</v>
          </cell>
        </row>
        <row r="15">
          <cell r="I15">
            <v>2031</v>
          </cell>
        </row>
        <row r="16">
          <cell r="I16">
            <v>2032</v>
          </cell>
        </row>
        <row r="17">
          <cell r="I17">
            <v>2033</v>
          </cell>
        </row>
        <row r="18">
          <cell r="I18">
            <v>2034</v>
          </cell>
        </row>
        <row r="19">
          <cell r="I19">
            <v>2035</v>
          </cell>
        </row>
      </sheetData>
      <sheetData sheetId="1">
        <row r="3">
          <cell r="M3" t="str">
            <v>דוח תשואה נוסטרו</v>
          </cell>
        </row>
        <row r="4">
          <cell r="M4" t="str">
            <v>איי.אי.ג'י נוסטרו</v>
          </cell>
        </row>
        <row r="5">
          <cell r="M5" t="str">
            <v>איילון ביטוח נוסטרו</v>
          </cell>
        </row>
        <row r="6">
          <cell r="M6" t="str">
            <v>אשרא נוסטרו</v>
          </cell>
        </row>
        <row r="7">
          <cell r="M7" t="str">
            <v>ביטוח חקלאי נוסטרו</v>
          </cell>
        </row>
        <row r="8">
          <cell r="M8" t="str">
            <v>ביטוח ישיר נוסטרו</v>
          </cell>
        </row>
        <row r="9">
          <cell r="M9" t="str">
            <v>בססח נוסטרו</v>
          </cell>
        </row>
        <row r="10">
          <cell r="M10" t="str">
            <v>דיוויד שילד</v>
          </cell>
        </row>
        <row r="11">
          <cell r="M11" t="str">
            <v>הכשרה ביטוח נוסטרו</v>
          </cell>
        </row>
        <row r="12">
          <cell r="M12" t="str">
            <v>הפניקס ביטוח נוסטרו</v>
          </cell>
        </row>
        <row r="13">
          <cell r="M13" t="str">
            <v>הראל ביטוח נוסטרו</v>
          </cell>
        </row>
        <row r="14">
          <cell r="M14" t="str">
            <v>ווישור נוסטרו</v>
          </cell>
        </row>
        <row r="15">
          <cell r="M15" t="str">
            <v>כלל אשראי נוסטרו</v>
          </cell>
        </row>
        <row r="16">
          <cell r="M16" t="str">
            <v>כלל ביטוח נוסטרו</v>
          </cell>
        </row>
        <row r="17">
          <cell r="M17" t="str">
            <v>ליבורה נוסטרו</v>
          </cell>
        </row>
        <row r="18">
          <cell r="M18" t="str">
            <v>מגדל ביטוח נוסטרו</v>
          </cell>
        </row>
        <row r="19">
          <cell r="M19" t="str">
            <v>מנורה ביטוח נוסטרו</v>
          </cell>
        </row>
        <row r="20">
          <cell r="M20" t="str">
            <v>עזר נוסטרו</v>
          </cell>
        </row>
        <row r="21">
          <cell r="M21" t="str">
            <v>ענבל נוסטרו</v>
          </cell>
        </row>
        <row r="22">
          <cell r="M22" t="str">
            <v>קרן נזקי טבע נוסטרו</v>
          </cell>
        </row>
        <row r="23">
          <cell r="M23" t="str">
            <v>קרנית נוסטרו</v>
          </cell>
        </row>
        <row r="24">
          <cell r="M24" t="str">
            <v>ש שלמה נוסטרו</v>
          </cell>
        </row>
        <row r="25">
          <cell r="M25" t="str">
            <v>שומרה נוסטרו</v>
          </cell>
        </row>
        <row r="26">
          <cell r="M26" t="str">
            <v>שירביט נוסטרו</v>
          </cell>
        </row>
        <row r="27">
          <cell r="M27" t="str">
            <v>חברה חדשה</v>
          </cell>
        </row>
        <row r="28">
          <cell r="M28" t="str">
            <v>חברה חדשה</v>
          </cell>
        </row>
      </sheetData>
      <sheetData sheetId="2" refreshError="1"/>
      <sheetData sheetId="3" refreshError="1"/>
      <sheetData sheetId="4" refreshError="1"/>
    </sheetDataSet>
  </externalBook>
</externalLink>
</file>

<file path=xl/tables/table1.xml><?xml version="1.0" encoding="utf-8"?>
<table xmlns="http://schemas.openxmlformats.org/spreadsheetml/2006/main" id="4" name="טבלה4" displayName="טבלה4" ref="B37:J66" totalsRowShown="0" tableBorderDxfId="34">
  <autoFilter ref="B37:J66"/>
  <tableColumns count="9">
    <tableColumn id="1" name="נתונים מצטברים"/>
    <tableColumn id="2" name="התרומה לתשואה ינואר-מרץ " dataDxfId="33"/>
    <tableColumn id="3" name="שיעור מסך הנכסים ינואר-מרץ " dataDxfId="32"/>
    <tableColumn id="4" name="התרומה לתשואה ינואר-יוני " dataDxfId="31"/>
    <tableColumn id="5" name="שיעור מסך הנכסים ינואר-יוני " dataDxfId="30"/>
    <tableColumn id="6" name="התרומה לתשואה ינואר-ספטמבר " dataDxfId="29"/>
    <tableColumn id="7" name="שיעור מסך הנכסים ינואר-ספטמבר " dataDxfId="28"/>
    <tableColumn id="8" name="התרומה לתשואה ינואר-דצמבר " dataDxfId="27"/>
    <tableColumn id="9" name="שיעור מסך הנכסים ינואר-דצמבר" dataDxfId="26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טבלה נתונים מצטברים"/>
    </ext>
  </extLst>
</table>
</file>

<file path=xl/tables/table2.xml><?xml version="1.0" encoding="utf-8"?>
<table xmlns="http://schemas.openxmlformats.org/spreadsheetml/2006/main" id="7" name="טבלה7" displayName="טבלה7" ref="B6:Z35" totalsRowShown="0" headerRowDxfId="25" tableBorderDxfId="24">
  <autoFilter ref="B6:Z35"/>
  <tableColumns count="25">
    <tableColumn id="1" name="אפיקי השקעה:"/>
    <tableColumn id="2" name="התרומה לתשואה ינואר" dataDxfId="23"/>
    <tableColumn id="3" name="שיעור מסך הנכסים ינואר " dataDxfId="22"/>
    <tableColumn id="4" name="התרומה לתשואה פברואר" dataDxfId="21"/>
    <tableColumn id="5" name="שיעור מסך הנכסים פברואר" dataDxfId="20"/>
    <tableColumn id="6" name="התרומה לתשואה מרץ" dataDxfId="19"/>
    <tableColumn id="7" name="שיעור מסך הנכסים מרץ" dataDxfId="18"/>
    <tableColumn id="8" name="התרומה לתשואה אפריל" dataDxfId="17"/>
    <tableColumn id="9" name="שיעור מסך הנכסים אפריל" dataDxfId="16"/>
    <tableColumn id="10" name="התרומה לתשואה מאי " dataDxfId="15"/>
    <tableColumn id="11" name="שיעור מסך הנכסים מאי" dataDxfId="14"/>
    <tableColumn id="12" name="התרומה לתשואה יוני" dataDxfId="13"/>
    <tableColumn id="13" name="שיעור מסך הנכסים יוני" dataDxfId="12"/>
    <tableColumn id="14" name="התרומה לתשואה יולי" dataDxfId="11"/>
    <tableColumn id="15" name="שיעור מסך הנכסים יולי " dataDxfId="10"/>
    <tableColumn id="16" name="התרומה לתשואה אוגוסט" dataDxfId="9"/>
    <tableColumn id="17" name="שיעור מסך הנכסים אוגוסט" dataDxfId="8"/>
    <tableColumn id="18" name="התרומה לתשואה ספטמבר " dataDxfId="7"/>
    <tableColumn id="19" name="שיעור מסך הנכסים ספטמבר " dataDxfId="6"/>
    <tableColumn id="20" name="התרומה לתשואה אוקטובר" dataDxfId="5"/>
    <tableColumn id="21" name="שיעור מסך הנכסים אוקטובר" dataDxfId="4"/>
    <tableColumn id="22" name="התרומה לתשואה נובמבר" dataDxfId="3"/>
    <tableColumn id="23" name="שיעור מסך הנכסים נובמבר " dataDxfId="2"/>
    <tableColumn id="24" name="התרומה לתשואה דצמבר " dataDxfId="1"/>
    <tableColumn id="25" name="שיעור מסך הנכסים דצמבר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טבלה פרסום מרכיבי תשואה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D27"/>
  <sheetViews>
    <sheetView showGridLines="0" rightToLeft="1" workbookViewId="0">
      <selection activeCell="D25" sqref="D25"/>
    </sheetView>
  </sheetViews>
  <sheetFormatPr defaultRowHeight="14.25" x14ac:dyDescent="0.2"/>
  <cols>
    <col min="1" max="1" width="17.5" customWidth="1"/>
    <col min="2" max="2" width="32.375" customWidth="1"/>
    <col min="3" max="3" width="24.875" customWidth="1"/>
    <col min="4" max="4" width="106.25" customWidth="1"/>
  </cols>
  <sheetData>
    <row r="1" spans="1:4" x14ac:dyDescent="0.2">
      <c r="A1" s="17" t="s">
        <v>908</v>
      </c>
      <c r="B1" s="17" t="s">
        <v>63</v>
      </c>
      <c r="C1" s="17" t="s">
        <v>64</v>
      </c>
      <c r="D1" s="20" t="s">
        <v>75</v>
      </c>
    </row>
    <row r="2" spans="1:4" x14ac:dyDescent="0.2">
      <c r="A2" s="114" t="s">
        <v>65</v>
      </c>
      <c r="B2" s="18">
        <v>1</v>
      </c>
      <c r="C2" s="18" t="s">
        <v>66</v>
      </c>
      <c r="D2" s="19" t="s">
        <v>80</v>
      </c>
    </row>
    <row r="3" spans="1:4" x14ac:dyDescent="0.2">
      <c r="A3" s="114"/>
      <c r="B3" s="18">
        <v>2</v>
      </c>
      <c r="C3" s="18" t="s">
        <v>67</v>
      </c>
      <c r="D3" s="19" t="s">
        <v>68</v>
      </c>
    </row>
    <row r="4" spans="1:4" x14ac:dyDescent="0.2">
      <c r="A4" s="114"/>
      <c r="B4" s="18">
        <v>3</v>
      </c>
      <c r="C4" s="18" t="s">
        <v>69</v>
      </c>
      <c r="D4" s="19" t="s">
        <v>70</v>
      </c>
    </row>
    <row r="5" spans="1:4" x14ac:dyDescent="0.2">
      <c r="A5" s="114"/>
      <c r="B5" s="115">
        <v>4</v>
      </c>
      <c r="C5" s="18" t="s">
        <v>71</v>
      </c>
      <c r="D5" s="19" t="s">
        <v>76</v>
      </c>
    </row>
    <row r="6" spans="1:4" x14ac:dyDescent="0.2">
      <c r="A6" s="114"/>
      <c r="B6" s="115"/>
      <c r="C6" s="18"/>
      <c r="D6" s="104" t="s">
        <v>910</v>
      </c>
    </row>
    <row r="7" spans="1:4" x14ac:dyDescent="0.2">
      <c r="A7" s="114"/>
      <c r="B7" s="115"/>
      <c r="C7" s="18"/>
      <c r="D7" s="103" t="s">
        <v>1385</v>
      </c>
    </row>
    <row r="8" spans="1:4" x14ac:dyDescent="0.2">
      <c r="A8" s="114"/>
      <c r="B8" s="115"/>
      <c r="C8" s="18"/>
      <c r="D8" s="105" t="s">
        <v>1386</v>
      </c>
    </row>
    <row r="9" spans="1:4" x14ac:dyDescent="0.2">
      <c r="A9" s="114"/>
      <c r="B9" s="115"/>
      <c r="C9" s="18"/>
      <c r="D9" s="19" t="s">
        <v>77</v>
      </c>
    </row>
    <row r="10" spans="1:4" x14ac:dyDescent="0.2">
      <c r="A10" s="114"/>
      <c r="B10" s="115"/>
      <c r="C10" s="18"/>
      <c r="D10" s="104" t="s">
        <v>78</v>
      </c>
    </row>
    <row r="11" spans="1:4" x14ac:dyDescent="0.2">
      <c r="A11" s="114"/>
      <c r="B11" s="115"/>
      <c r="C11" s="18"/>
      <c r="D11" s="103" t="s">
        <v>79</v>
      </c>
    </row>
    <row r="12" spans="1:4" x14ac:dyDescent="0.2">
      <c r="A12" s="114"/>
      <c r="B12" s="115"/>
      <c r="C12" s="18"/>
      <c r="D12" s="19" t="s">
        <v>72</v>
      </c>
    </row>
    <row r="13" spans="1:4" x14ac:dyDescent="0.2">
      <c r="A13" s="114"/>
      <c r="B13" s="115"/>
      <c r="C13" s="18"/>
      <c r="D13" s="19" t="s">
        <v>1378</v>
      </c>
    </row>
    <row r="14" spans="1:4" x14ac:dyDescent="0.2">
      <c r="A14" s="114"/>
      <c r="B14" s="115"/>
      <c r="C14" s="18"/>
      <c r="D14" s="19" t="s">
        <v>1379</v>
      </c>
    </row>
    <row r="15" spans="1:4" x14ac:dyDescent="0.2">
      <c r="A15" s="116" t="s">
        <v>906</v>
      </c>
      <c r="B15" s="18">
        <v>5</v>
      </c>
      <c r="C15" s="18" t="s">
        <v>73</v>
      </c>
      <c r="D15" s="19" t="s">
        <v>74</v>
      </c>
    </row>
    <row r="16" spans="1:4" x14ac:dyDescent="0.2">
      <c r="A16" s="117"/>
      <c r="B16" s="18">
        <v>6</v>
      </c>
      <c r="C16" s="18"/>
      <c r="D16" s="57" t="s">
        <v>905</v>
      </c>
    </row>
    <row r="17" spans="1:4" ht="28.5" x14ac:dyDescent="0.2">
      <c r="A17" s="118"/>
      <c r="B17" s="62">
        <v>7</v>
      </c>
      <c r="C17" s="62"/>
      <c r="D17" s="106" t="s">
        <v>1404</v>
      </c>
    </row>
    <row r="19" spans="1:4" ht="16.899999999999999" customHeight="1" x14ac:dyDescent="0.25">
      <c r="A19" s="22" t="s">
        <v>886</v>
      </c>
      <c r="B19" s="64">
        <v>2023</v>
      </c>
      <c r="C19" s="59"/>
    </row>
    <row r="20" spans="1:4" ht="15" x14ac:dyDescent="0.25">
      <c r="A20" s="24" t="s">
        <v>890</v>
      </c>
      <c r="B20" s="64" t="s">
        <v>89</v>
      </c>
      <c r="C20" s="63" t="str">
        <f>VLOOKUP(B20,Tab_Type,2,0)</f>
        <v>TabB</v>
      </c>
    </row>
    <row r="21" spans="1:4" ht="15" x14ac:dyDescent="0.25">
      <c r="A21" s="24" t="s">
        <v>891</v>
      </c>
      <c r="B21" s="64">
        <v>868</v>
      </c>
      <c r="C21" s="59"/>
    </row>
    <row r="22" spans="1:4" ht="15" x14ac:dyDescent="0.25">
      <c r="A22" s="24" t="s">
        <v>887</v>
      </c>
      <c r="B22" s="64" t="s">
        <v>1405</v>
      </c>
      <c r="C22" s="59"/>
    </row>
    <row r="23" spans="1:4" ht="16.899999999999999" customHeight="1" x14ac:dyDescent="0.2">
      <c r="A23" s="26" t="s">
        <v>903</v>
      </c>
      <c r="B23" s="65" t="str">
        <f ca="1">IFERROR(VLOOKUP($B$21,INDIRECT($C$20),C23,0), "שם מסלול")</f>
        <v>מגדל השתלמות חו"ל</v>
      </c>
      <c r="C23" s="59">
        <v>3</v>
      </c>
    </row>
    <row r="24" spans="1:4" x14ac:dyDescent="0.2">
      <c r="A24" s="24" t="s">
        <v>897</v>
      </c>
      <c r="B24" s="65" t="str">
        <f ca="1">IFERROR(VLOOKUP($B$21,INDIRECT($C$20),C24,0),"שם חברה")</f>
        <v>מגדל מקפת קרנות פנסיה וקופות גמל בע"מ</v>
      </c>
      <c r="C24" s="59">
        <v>4</v>
      </c>
    </row>
    <row r="25" spans="1:4" x14ac:dyDescent="0.2">
      <c r="A25" s="24" t="s">
        <v>889</v>
      </c>
      <c r="B25" s="65">
        <f ca="1">IFERROR(VLOOKUP($B$21,INDIRECT($C$20),C25,0),"מספר ח.פ.")</f>
        <v>512237744</v>
      </c>
      <c r="C25" s="59">
        <v>5</v>
      </c>
    </row>
    <row r="26" spans="1:4" x14ac:dyDescent="0.2">
      <c r="A26" s="25" t="s">
        <v>888</v>
      </c>
      <c r="B26" s="66" t="str">
        <f ca="1">IF(C20="TabD","שם קובץ לשמירה",CONCATENATE(B25,"_",VLOOKUP(B20,Tab_Type,3,0),B21,"_","Yield",Var!AC3,Var!AB3,".xlsx"))</f>
        <v>512237744_g868_Yield123.xlsx</v>
      </c>
      <c r="C26" s="76"/>
    </row>
    <row r="27" spans="1:4" x14ac:dyDescent="0.2">
      <c r="A27" s="58" t="s">
        <v>907</v>
      </c>
      <c r="B27" s="59">
        <v>1</v>
      </c>
      <c r="D27" s="61"/>
    </row>
  </sheetData>
  <sheetProtection password="8793" sheet="1" objects="1" scenarios="1" formatCells="0" formatColumns="0" formatRows="0" autoFilter="0"/>
  <mergeCells count="3">
    <mergeCell ref="A2:A14"/>
    <mergeCell ref="B5:B14"/>
    <mergeCell ref="A15:A17"/>
  </mergeCells>
  <dataValidations count="3">
    <dataValidation type="list" allowBlank="1" showInputMessage="1" showErrorMessage="1" sqref="B22">
      <formula1>Quarters</formula1>
    </dataValidation>
    <dataValidation type="list" allowBlank="1" showInputMessage="1" showErrorMessage="1" sqref="B20">
      <formula1>type</formula1>
    </dataValidation>
    <dataValidation type="list" allowBlank="1" showInputMessage="1" showErrorMessage="1" sqref="B19">
      <formula1>Periods</formula1>
    </dataValidation>
  </dataValidations>
  <pageMargins left="0.7" right="0.7" top="0.75" bottom="0.75" header="0.3" footer="0.3"/>
  <pageSetup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AE73"/>
  <sheetViews>
    <sheetView showGridLines="0" rightToLeft="1" tabSelected="1" workbookViewId="0">
      <selection activeCell="D2" sqref="D2:E2"/>
    </sheetView>
  </sheetViews>
  <sheetFormatPr defaultColWidth="9.125" defaultRowHeight="15" x14ac:dyDescent="0.25"/>
  <cols>
    <col min="1" max="1" width="2.875" style="1" customWidth="1"/>
    <col min="2" max="2" width="29.125" style="1" customWidth="1"/>
    <col min="3" max="3" width="12.25" style="1" customWidth="1"/>
    <col min="4" max="26" width="11.625" style="1" customWidth="1"/>
    <col min="27" max="16384" width="9.125" style="1"/>
  </cols>
  <sheetData>
    <row r="1" spans="2:31" ht="18.75" x14ac:dyDescent="0.3">
      <c r="B1" s="7" t="s">
        <v>0</v>
      </c>
    </row>
    <row r="2" spans="2:31" ht="18.75" x14ac:dyDescent="0.3">
      <c r="B2" s="15" t="s">
        <v>822</v>
      </c>
      <c r="C2" s="42">
        <f>הנחיות!B21</f>
        <v>868</v>
      </c>
      <c r="D2" s="119"/>
      <c r="E2" s="119"/>
    </row>
    <row r="3" spans="2:31" ht="18.75" x14ac:dyDescent="0.3">
      <c r="B3" s="16" t="s">
        <v>28</v>
      </c>
      <c r="C3" s="41" t="str">
        <f ca="1">הנחיות!B23</f>
        <v>מגדל השתלמות חו"ל</v>
      </c>
      <c r="D3" s="41"/>
    </row>
    <row r="4" spans="2:31" ht="18.75" x14ac:dyDescent="0.3">
      <c r="B4" s="15" t="s">
        <v>27</v>
      </c>
      <c r="C4" s="41" t="str">
        <f ca="1">הנחיות!B24</f>
        <v>מגדל מקפת קרנות פנסיה וקופות גמל בע"מ</v>
      </c>
      <c r="D4" s="41"/>
    </row>
    <row r="5" spans="2:31" ht="18.75" x14ac:dyDescent="0.3">
      <c r="B5" s="16" t="s">
        <v>29</v>
      </c>
      <c r="C5" s="42">
        <f>הנחיות!B19</f>
        <v>2023</v>
      </c>
      <c r="D5" s="16" t="s">
        <v>904</v>
      </c>
      <c r="E5" s="42" t="str">
        <f>הנחיות!B22</f>
        <v>31.03.23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>
        <f>W5+1</f>
        <v>1</v>
      </c>
      <c r="Z5" s="8"/>
    </row>
    <row r="6" spans="2:31" s="36" customFormat="1" ht="47.45" customHeight="1" x14ac:dyDescent="0.2">
      <c r="B6" s="31" t="s">
        <v>26</v>
      </c>
      <c r="C6" s="32" t="s">
        <v>30</v>
      </c>
      <c r="D6" s="33" t="s">
        <v>31</v>
      </c>
      <c r="E6" s="34" t="s">
        <v>32</v>
      </c>
      <c r="F6" s="35" t="s">
        <v>33</v>
      </c>
      <c r="G6" s="32" t="s">
        <v>34</v>
      </c>
      <c r="H6" s="33" t="s">
        <v>35</v>
      </c>
      <c r="I6" s="34" t="s">
        <v>36</v>
      </c>
      <c r="J6" s="35" t="s">
        <v>37</v>
      </c>
      <c r="K6" s="32" t="s">
        <v>38</v>
      </c>
      <c r="L6" s="33" t="s">
        <v>39</v>
      </c>
      <c r="M6" s="34" t="s">
        <v>40</v>
      </c>
      <c r="N6" s="35" t="s">
        <v>41</v>
      </c>
      <c r="O6" s="32" t="s">
        <v>42</v>
      </c>
      <c r="P6" s="33" t="s">
        <v>43</v>
      </c>
      <c r="Q6" s="34" t="s">
        <v>44</v>
      </c>
      <c r="R6" s="35" t="s">
        <v>45</v>
      </c>
      <c r="S6" s="32" t="s">
        <v>46</v>
      </c>
      <c r="T6" s="33" t="s">
        <v>47</v>
      </c>
      <c r="U6" s="34" t="s">
        <v>48</v>
      </c>
      <c r="V6" s="35" t="s">
        <v>49</v>
      </c>
      <c r="W6" s="32" t="s">
        <v>50</v>
      </c>
      <c r="X6" s="33" t="s">
        <v>51</v>
      </c>
      <c r="Y6" s="34" t="s">
        <v>52</v>
      </c>
      <c r="Z6" s="35" t="s">
        <v>53</v>
      </c>
      <c r="AE6" s="37"/>
    </row>
    <row r="7" spans="2:31" x14ac:dyDescent="0.25">
      <c r="B7" s="3" t="s">
        <v>1</v>
      </c>
      <c r="C7" s="43">
        <v>-1.1896307015852431E-3</v>
      </c>
      <c r="D7" s="44">
        <v>0.23199464313500903</v>
      </c>
      <c r="E7" s="50">
        <v>4.7077345350473579E-3</v>
      </c>
      <c r="F7" s="51">
        <v>0.24826419056707796</v>
      </c>
      <c r="G7" s="43">
        <v>-3.9252710055231402E-3</v>
      </c>
      <c r="H7" s="44">
        <v>0.26183348692024538</v>
      </c>
      <c r="I7" s="50"/>
      <c r="J7" s="51"/>
      <c r="K7" s="43"/>
      <c r="L7" s="44"/>
      <c r="M7" s="50"/>
      <c r="N7" s="51"/>
      <c r="O7" s="43"/>
      <c r="P7" s="44"/>
      <c r="Q7" s="50"/>
      <c r="R7" s="51"/>
      <c r="S7" s="43"/>
      <c r="T7" s="44"/>
      <c r="U7" s="50"/>
      <c r="V7" s="51"/>
      <c r="W7" s="43"/>
      <c r="X7" s="44"/>
      <c r="Y7" s="50"/>
      <c r="Z7" s="51"/>
      <c r="AE7" s="2"/>
    </row>
    <row r="8" spans="2:31" ht="30" x14ac:dyDescent="0.25">
      <c r="B8" s="60" t="s">
        <v>909</v>
      </c>
      <c r="C8" s="43">
        <v>3.0052415547893608E-4</v>
      </c>
      <c r="D8" s="44">
        <v>0.11376485322167858</v>
      </c>
      <c r="E8" s="50">
        <v>3.461885388540331E-3</v>
      </c>
      <c r="F8" s="51">
        <v>0.10120943636680059</v>
      </c>
      <c r="G8" s="43">
        <v>-1.5700607676297576E-5</v>
      </c>
      <c r="H8" s="44">
        <v>0.10111607909031678</v>
      </c>
      <c r="I8" s="50"/>
      <c r="J8" s="51"/>
      <c r="K8" s="43"/>
      <c r="L8" s="44"/>
      <c r="M8" s="50"/>
      <c r="N8" s="51"/>
      <c r="O8" s="43"/>
      <c r="P8" s="44"/>
      <c r="Q8" s="50"/>
      <c r="R8" s="51"/>
      <c r="S8" s="43"/>
      <c r="T8" s="44"/>
      <c r="U8" s="50"/>
      <c r="V8" s="51"/>
      <c r="W8" s="43"/>
      <c r="X8" s="44"/>
      <c r="Y8" s="50"/>
      <c r="Z8" s="51"/>
      <c r="AE8" s="2"/>
    </row>
    <row r="9" spans="2:31" x14ac:dyDescent="0.25">
      <c r="B9" s="4" t="s">
        <v>2</v>
      </c>
      <c r="C9" s="43">
        <v>0</v>
      </c>
      <c r="D9" s="44">
        <v>0</v>
      </c>
      <c r="E9" s="50">
        <v>0</v>
      </c>
      <c r="F9" s="51">
        <v>0</v>
      </c>
      <c r="G9" s="43">
        <v>0</v>
      </c>
      <c r="H9" s="44">
        <v>0</v>
      </c>
      <c r="I9" s="50"/>
      <c r="J9" s="51"/>
      <c r="K9" s="43"/>
      <c r="L9" s="44"/>
      <c r="M9" s="50"/>
      <c r="N9" s="51"/>
      <c r="O9" s="43"/>
      <c r="P9" s="44"/>
      <c r="Q9" s="50"/>
      <c r="R9" s="51"/>
      <c r="S9" s="43"/>
      <c r="T9" s="44"/>
      <c r="U9" s="50"/>
      <c r="V9" s="51"/>
      <c r="W9" s="43"/>
      <c r="X9" s="44"/>
      <c r="Y9" s="50"/>
      <c r="Z9" s="51"/>
      <c r="AE9" s="2"/>
    </row>
    <row r="10" spans="2:31" x14ac:dyDescent="0.25">
      <c r="B10" s="4" t="s">
        <v>3</v>
      </c>
      <c r="C10" s="43">
        <v>0</v>
      </c>
      <c r="D10" s="44">
        <v>0</v>
      </c>
      <c r="E10" s="50">
        <v>0</v>
      </c>
      <c r="F10" s="51">
        <v>0</v>
      </c>
      <c r="G10" s="43">
        <v>0</v>
      </c>
      <c r="H10" s="44">
        <v>0</v>
      </c>
      <c r="I10" s="50"/>
      <c r="J10" s="51"/>
      <c r="K10" s="43"/>
      <c r="L10" s="44"/>
      <c r="M10" s="50"/>
      <c r="N10" s="51"/>
      <c r="O10" s="43"/>
      <c r="P10" s="44"/>
      <c r="Q10" s="50"/>
      <c r="R10" s="51"/>
      <c r="S10" s="43"/>
      <c r="T10" s="44"/>
      <c r="U10" s="50"/>
      <c r="V10" s="51"/>
      <c r="W10" s="43"/>
      <c r="X10" s="44"/>
      <c r="Y10" s="50"/>
      <c r="Z10" s="51"/>
      <c r="AE10" s="2"/>
    </row>
    <row r="11" spans="2:31" x14ac:dyDescent="0.25">
      <c r="B11" s="4" t="s">
        <v>4</v>
      </c>
      <c r="C11" s="43">
        <v>0</v>
      </c>
      <c r="D11" s="44">
        <v>0</v>
      </c>
      <c r="E11" s="50">
        <v>0</v>
      </c>
      <c r="F11" s="51">
        <v>0</v>
      </c>
      <c r="G11" s="43">
        <v>0</v>
      </c>
      <c r="H11" s="44">
        <v>0</v>
      </c>
      <c r="I11" s="50"/>
      <c r="J11" s="51"/>
      <c r="K11" s="43"/>
      <c r="L11" s="44"/>
      <c r="M11" s="50"/>
      <c r="N11" s="51"/>
      <c r="O11" s="43"/>
      <c r="P11" s="44"/>
      <c r="Q11" s="50"/>
      <c r="R11" s="51"/>
      <c r="S11" s="43"/>
      <c r="T11" s="44"/>
      <c r="U11" s="50"/>
      <c r="V11" s="51"/>
      <c r="W11" s="43"/>
      <c r="X11" s="44"/>
      <c r="Y11" s="50"/>
      <c r="Z11" s="51"/>
      <c r="AE11" s="2"/>
    </row>
    <row r="12" spans="2:31" x14ac:dyDescent="0.25">
      <c r="B12" s="4" t="s">
        <v>5</v>
      </c>
      <c r="C12" s="43">
        <v>0</v>
      </c>
      <c r="D12" s="44">
        <v>0</v>
      </c>
      <c r="E12" s="50">
        <v>0</v>
      </c>
      <c r="F12" s="51">
        <v>0</v>
      </c>
      <c r="G12" s="43">
        <v>0</v>
      </c>
      <c r="H12" s="44">
        <v>0</v>
      </c>
      <c r="I12" s="50"/>
      <c r="J12" s="51"/>
      <c r="K12" s="43"/>
      <c r="L12" s="44"/>
      <c r="M12" s="50"/>
      <c r="N12" s="51"/>
      <c r="O12" s="43"/>
      <c r="P12" s="44"/>
      <c r="Q12" s="50"/>
      <c r="R12" s="51"/>
      <c r="S12" s="43"/>
      <c r="T12" s="44"/>
      <c r="U12" s="50"/>
      <c r="V12" s="51"/>
      <c r="W12" s="43"/>
      <c r="X12" s="44"/>
      <c r="Y12" s="50"/>
      <c r="Z12" s="51"/>
      <c r="AE12" s="2"/>
    </row>
    <row r="13" spans="2:31" x14ac:dyDescent="0.25">
      <c r="B13" s="4" t="s">
        <v>6</v>
      </c>
      <c r="C13" s="43">
        <v>1.9301833787703153E-3</v>
      </c>
      <c r="D13" s="44">
        <v>2.0808005960628671E-2</v>
      </c>
      <c r="E13" s="50">
        <v>6.2943643341689952E-4</v>
      </c>
      <c r="F13" s="51">
        <v>2.1069450540100169E-2</v>
      </c>
      <c r="G13" s="43">
        <v>4.0896945671700815E-4</v>
      </c>
      <c r="H13" s="44">
        <v>2.2384789347425604E-2</v>
      </c>
      <c r="I13" s="50"/>
      <c r="J13" s="51"/>
      <c r="K13" s="43"/>
      <c r="L13" s="44"/>
      <c r="M13" s="50"/>
      <c r="N13" s="51"/>
      <c r="O13" s="43"/>
      <c r="P13" s="44"/>
      <c r="Q13" s="50"/>
      <c r="R13" s="51"/>
      <c r="S13" s="43"/>
      <c r="T13" s="44"/>
      <c r="U13" s="50"/>
      <c r="V13" s="51"/>
      <c r="W13" s="43"/>
      <c r="X13" s="44"/>
      <c r="Y13" s="50"/>
      <c r="Z13" s="51"/>
      <c r="AE13" s="2"/>
    </row>
    <row r="14" spans="2:31" x14ac:dyDescent="0.25">
      <c r="B14" s="4" t="s">
        <v>62</v>
      </c>
      <c r="C14" s="43">
        <v>1.4985698365719334E-2</v>
      </c>
      <c r="D14" s="44">
        <v>0.55706360842030278</v>
      </c>
      <c r="E14" s="50">
        <v>1.4736096388942747E-2</v>
      </c>
      <c r="F14" s="51">
        <v>0.55524040916506601</v>
      </c>
      <c r="G14" s="43">
        <v>-2.1337834310848408E-3</v>
      </c>
      <c r="H14" s="44">
        <v>0.54198224954843011</v>
      </c>
      <c r="I14" s="50"/>
      <c r="J14" s="51"/>
      <c r="K14" s="43"/>
      <c r="L14" s="44"/>
      <c r="M14" s="50"/>
      <c r="N14" s="51"/>
      <c r="O14" s="43"/>
      <c r="P14" s="44"/>
      <c r="Q14" s="50"/>
      <c r="R14" s="51"/>
      <c r="S14" s="43"/>
      <c r="T14" s="44"/>
      <c r="U14" s="50"/>
      <c r="V14" s="51"/>
      <c r="W14" s="43"/>
      <c r="X14" s="44"/>
      <c r="Y14" s="50"/>
      <c r="Z14" s="51"/>
      <c r="AE14" s="2"/>
    </row>
    <row r="15" spans="2:31" x14ac:dyDescent="0.25">
      <c r="B15" s="4" t="s">
        <v>7</v>
      </c>
      <c r="C15" s="43">
        <v>2.5972707774099052E-3</v>
      </c>
      <c r="D15" s="44">
        <v>8.3667679279698606E-2</v>
      </c>
      <c r="E15" s="50">
        <v>1.7404737288643985E-3</v>
      </c>
      <c r="F15" s="51">
        <v>7.5986552415984399E-2</v>
      </c>
      <c r="G15" s="43">
        <v>-5.6326402900731863E-4</v>
      </c>
      <c r="H15" s="44">
        <v>7.5232563607463665E-2</v>
      </c>
      <c r="I15" s="50"/>
      <c r="J15" s="51"/>
      <c r="K15" s="43"/>
      <c r="L15" s="44"/>
      <c r="M15" s="50"/>
      <c r="N15" s="51"/>
      <c r="O15" s="43"/>
      <c r="P15" s="44"/>
      <c r="Q15" s="50"/>
      <c r="R15" s="51"/>
      <c r="S15" s="43"/>
      <c r="T15" s="44"/>
      <c r="U15" s="50"/>
      <c r="V15" s="51"/>
      <c r="W15" s="43"/>
      <c r="X15" s="44"/>
      <c r="Y15" s="50"/>
      <c r="Z15" s="51"/>
      <c r="AE15" s="2"/>
    </row>
    <row r="16" spans="2:31" x14ac:dyDescent="0.25">
      <c r="B16" s="4" t="s">
        <v>8</v>
      </c>
      <c r="C16" s="43">
        <v>0</v>
      </c>
      <c r="D16" s="44">
        <v>0</v>
      </c>
      <c r="E16" s="50">
        <v>0</v>
      </c>
      <c r="F16" s="51">
        <v>0</v>
      </c>
      <c r="G16" s="43">
        <v>0</v>
      </c>
      <c r="H16" s="44">
        <v>0</v>
      </c>
      <c r="I16" s="50"/>
      <c r="J16" s="51"/>
      <c r="K16" s="43"/>
      <c r="L16" s="44"/>
      <c r="M16" s="50"/>
      <c r="N16" s="51"/>
      <c r="O16" s="43"/>
      <c r="P16" s="44"/>
      <c r="Q16" s="50"/>
      <c r="R16" s="51"/>
      <c r="S16" s="43"/>
      <c r="T16" s="44"/>
      <c r="U16" s="50"/>
      <c r="V16" s="51"/>
      <c r="W16" s="43"/>
      <c r="X16" s="44"/>
      <c r="Y16" s="50"/>
      <c r="Z16" s="51"/>
      <c r="AE16" s="2"/>
    </row>
    <row r="17" spans="2:31" x14ac:dyDescent="0.25">
      <c r="B17" s="4" t="s">
        <v>9</v>
      </c>
      <c r="C17" s="43">
        <v>0</v>
      </c>
      <c r="D17" s="44">
        <v>0</v>
      </c>
      <c r="E17" s="50">
        <v>0</v>
      </c>
      <c r="F17" s="51">
        <v>0</v>
      </c>
      <c r="G17" s="43">
        <v>0</v>
      </c>
      <c r="H17" s="44">
        <v>0</v>
      </c>
      <c r="I17" s="50"/>
      <c r="J17" s="51"/>
      <c r="K17" s="43"/>
      <c r="L17" s="44"/>
      <c r="M17" s="50"/>
      <c r="N17" s="51"/>
      <c r="O17" s="43"/>
      <c r="P17" s="44"/>
      <c r="Q17" s="50"/>
      <c r="R17" s="51"/>
      <c r="S17" s="43"/>
      <c r="T17" s="44"/>
      <c r="U17" s="50"/>
      <c r="V17" s="51"/>
      <c r="W17" s="43"/>
      <c r="X17" s="44"/>
      <c r="Y17" s="50"/>
      <c r="Z17" s="51"/>
      <c r="AE17" s="2"/>
    </row>
    <row r="18" spans="2:31" x14ac:dyDescent="0.25">
      <c r="B18" s="4" t="s">
        <v>10</v>
      </c>
      <c r="C18" s="43">
        <v>9.5989589985652525E-3</v>
      </c>
      <c r="D18" s="44">
        <v>-7.4453965492975189E-3</v>
      </c>
      <c r="E18" s="50">
        <v>4.4114154147278546E-3</v>
      </c>
      <c r="F18" s="51">
        <v>-1.7927887473576164E-3</v>
      </c>
      <c r="G18" s="43">
        <v>1.7656098079071147E-3</v>
      </c>
      <c r="H18" s="44">
        <v>-2.4950995247307486E-3</v>
      </c>
      <c r="I18" s="50"/>
      <c r="J18" s="51"/>
      <c r="K18" s="43"/>
      <c r="L18" s="44"/>
      <c r="M18" s="50"/>
      <c r="N18" s="51"/>
      <c r="O18" s="43"/>
      <c r="P18" s="44"/>
      <c r="Q18" s="50"/>
      <c r="R18" s="51"/>
      <c r="S18" s="43"/>
      <c r="T18" s="44"/>
      <c r="U18" s="50"/>
      <c r="V18" s="51"/>
      <c r="W18" s="43"/>
      <c r="X18" s="44"/>
      <c r="Y18" s="50"/>
      <c r="Z18" s="51"/>
      <c r="AE18" s="2"/>
    </row>
    <row r="19" spans="2:31" x14ac:dyDescent="0.25">
      <c r="B19" s="4" t="s">
        <v>11</v>
      </c>
      <c r="C19" s="43">
        <v>1.7699502564150373E-4</v>
      </c>
      <c r="D19" s="44">
        <v>1.4660653197965623E-4</v>
      </c>
      <c r="E19" s="50">
        <v>1.1295811046040983E-4</v>
      </c>
      <c r="F19" s="51">
        <v>2.274969232852419E-5</v>
      </c>
      <c r="G19" s="43">
        <v>-1.3656019133252511E-4</v>
      </c>
      <c r="H19" s="44">
        <v>-5.406898915096651E-5</v>
      </c>
      <c r="I19" s="50"/>
      <c r="J19" s="51"/>
      <c r="K19" s="43"/>
      <c r="L19" s="44"/>
      <c r="M19" s="50"/>
      <c r="N19" s="51"/>
      <c r="O19" s="43"/>
      <c r="P19" s="44"/>
      <c r="Q19" s="50"/>
      <c r="R19" s="51"/>
      <c r="S19" s="43"/>
      <c r="T19" s="44"/>
      <c r="U19" s="50"/>
      <c r="V19" s="51"/>
      <c r="W19" s="43"/>
      <c r="X19" s="44"/>
      <c r="Y19" s="50"/>
      <c r="Z19" s="51"/>
    </row>
    <row r="20" spans="2:31" x14ac:dyDescent="0.25">
      <c r="B20" s="4" t="s">
        <v>12</v>
      </c>
      <c r="C20" s="43">
        <v>0</v>
      </c>
      <c r="D20" s="44">
        <v>0</v>
      </c>
      <c r="E20" s="50">
        <v>0</v>
      </c>
      <c r="F20" s="51">
        <v>0</v>
      </c>
      <c r="G20" s="43">
        <v>0</v>
      </c>
      <c r="H20" s="44">
        <v>0</v>
      </c>
      <c r="I20" s="50"/>
      <c r="J20" s="51"/>
      <c r="K20" s="43"/>
      <c r="L20" s="44"/>
      <c r="M20" s="50"/>
      <c r="N20" s="51"/>
      <c r="O20" s="43"/>
      <c r="P20" s="44"/>
      <c r="Q20" s="50"/>
      <c r="R20" s="51"/>
      <c r="S20" s="43"/>
      <c r="T20" s="44"/>
      <c r="U20" s="50"/>
      <c r="V20" s="51"/>
      <c r="W20" s="43"/>
      <c r="X20" s="44"/>
      <c r="Y20" s="50"/>
      <c r="Z20" s="51"/>
    </row>
    <row r="21" spans="2:31" x14ac:dyDescent="0.25">
      <c r="B21" s="4" t="s">
        <v>13</v>
      </c>
      <c r="C21" s="43">
        <v>0</v>
      </c>
      <c r="D21" s="44">
        <v>0</v>
      </c>
      <c r="E21" s="50">
        <v>0</v>
      </c>
      <c r="F21" s="51">
        <v>0</v>
      </c>
      <c r="G21" s="43">
        <v>0</v>
      </c>
      <c r="H21" s="44">
        <v>0</v>
      </c>
      <c r="I21" s="50"/>
      <c r="J21" s="51"/>
      <c r="K21" s="43"/>
      <c r="L21" s="44"/>
      <c r="M21" s="50"/>
      <c r="N21" s="51"/>
      <c r="O21" s="43"/>
      <c r="P21" s="44"/>
      <c r="Q21" s="50"/>
      <c r="R21" s="51"/>
      <c r="S21" s="43"/>
      <c r="T21" s="44"/>
      <c r="U21" s="50"/>
      <c r="V21" s="51"/>
      <c r="W21" s="43"/>
      <c r="X21" s="44"/>
      <c r="Y21" s="50"/>
      <c r="Z21" s="51"/>
    </row>
    <row r="22" spans="2:31" x14ac:dyDescent="0.25">
      <c r="B22" s="4" t="s">
        <v>14</v>
      </c>
      <c r="C22" s="43">
        <v>0</v>
      </c>
      <c r="D22" s="44">
        <v>0</v>
      </c>
      <c r="E22" s="50">
        <v>0</v>
      </c>
      <c r="F22" s="51">
        <v>0</v>
      </c>
      <c r="G22" s="43">
        <v>0</v>
      </c>
      <c r="H22" s="44">
        <v>0</v>
      </c>
      <c r="I22" s="50"/>
      <c r="J22" s="51"/>
      <c r="K22" s="43"/>
      <c r="L22" s="44"/>
      <c r="M22" s="50"/>
      <c r="N22" s="51"/>
      <c r="O22" s="43"/>
      <c r="P22" s="44"/>
      <c r="Q22" s="50"/>
      <c r="R22" s="51"/>
      <c r="S22" s="43"/>
      <c r="T22" s="44"/>
      <c r="U22" s="50"/>
      <c r="V22" s="51"/>
      <c r="W22" s="43"/>
      <c r="X22" s="44"/>
      <c r="Y22" s="50"/>
      <c r="Z22" s="51"/>
    </row>
    <row r="23" spans="2:31" x14ac:dyDescent="0.25">
      <c r="B23" s="4" t="s">
        <v>15</v>
      </c>
      <c r="C23" s="43">
        <v>0</v>
      </c>
      <c r="D23" s="44">
        <v>0</v>
      </c>
      <c r="E23" s="50">
        <v>0</v>
      </c>
      <c r="F23" s="51">
        <v>0</v>
      </c>
      <c r="G23" s="43">
        <v>0</v>
      </c>
      <c r="H23" s="44">
        <v>0</v>
      </c>
      <c r="I23" s="50"/>
      <c r="J23" s="51"/>
      <c r="K23" s="43"/>
      <c r="L23" s="44"/>
      <c r="M23" s="50"/>
      <c r="N23" s="51"/>
      <c r="O23" s="43"/>
      <c r="P23" s="44"/>
      <c r="Q23" s="50"/>
      <c r="R23" s="51"/>
      <c r="S23" s="43"/>
      <c r="T23" s="44"/>
      <c r="U23" s="50"/>
      <c r="V23" s="51"/>
      <c r="W23" s="43"/>
      <c r="X23" s="44"/>
      <c r="Y23" s="50"/>
      <c r="Z23" s="51"/>
    </row>
    <row r="24" spans="2:31" x14ac:dyDescent="0.25">
      <c r="B24" s="4" t="s">
        <v>16</v>
      </c>
      <c r="C24" s="43">
        <v>0</v>
      </c>
      <c r="D24" s="44">
        <v>0</v>
      </c>
      <c r="E24" s="50">
        <v>0</v>
      </c>
      <c r="F24" s="51">
        <v>0</v>
      </c>
      <c r="G24" s="43">
        <v>0</v>
      </c>
      <c r="H24" s="44">
        <v>0</v>
      </c>
      <c r="I24" s="50"/>
      <c r="J24" s="51"/>
      <c r="K24" s="43"/>
      <c r="L24" s="44"/>
      <c r="M24" s="50"/>
      <c r="N24" s="51"/>
      <c r="O24" s="43"/>
      <c r="P24" s="44"/>
      <c r="Q24" s="50"/>
      <c r="R24" s="51"/>
      <c r="S24" s="43"/>
      <c r="T24" s="44"/>
      <c r="U24" s="50"/>
      <c r="V24" s="51"/>
      <c r="W24" s="43"/>
      <c r="X24" s="44"/>
      <c r="Y24" s="50"/>
      <c r="Z24" s="51"/>
    </row>
    <row r="25" spans="2:31" x14ac:dyDescent="0.25">
      <c r="B25" s="4" t="s">
        <v>17</v>
      </c>
      <c r="C25" s="43">
        <v>0</v>
      </c>
      <c r="D25" s="44">
        <v>0</v>
      </c>
      <c r="E25" s="50">
        <v>0</v>
      </c>
      <c r="F25" s="51">
        <v>0</v>
      </c>
      <c r="G25" s="43">
        <v>0</v>
      </c>
      <c r="H25" s="44">
        <v>0</v>
      </c>
      <c r="I25" s="50"/>
      <c r="J25" s="51"/>
      <c r="K25" s="43"/>
      <c r="L25" s="44"/>
      <c r="M25" s="50"/>
      <c r="N25" s="51"/>
      <c r="O25" s="43"/>
      <c r="P25" s="44"/>
      <c r="Q25" s="50"/>
      <c r="R25" s="51"/>
      <c r="S25" s="43"/>
      <c r="T25" s="44"/>
      <c r="U25" s="50"/>
      <c r="V25" s="51"/>
      <c r="W25" s="43"/>
      <c r="X25" s="44"/>
      <c r="Y25" s="50"/>
      <c r="Z25" s="51"/>
    </row>
    <row r="26" spans="2:31" x14ac:dyDescent="0.25">
      <c r="B26" s="5" t="s">
        <v>18</v>
      </c>
      <c r="C26" s="45">
        <v>2.8400000000000002E-2</v>
      </c>
      <c r="D26" s="46">
        <v>0.99999999999999967</v>
      </c>
      <c r="E26" s="52">
        <v>2.98E-2</v>
      </c>
      <c r="F26" s="53">
        <v>0.99999999999999989</v>
      </c>
      <c r="G26" s="45">
        <v>-4.5999999999999999E-3</v>
      </c>
      <c r="H26" s="46">
        <v>0.99999999999999989</v>
      </c>
      <c r="I26" s="52"/>
      <c r="J26" s="53"/>
      <c r="K26" s="45"/>
      <c r="L26" s="46"/>
      <c r="M26" s="52"/>
      <c r="N26" s="53"/>
      <c r="O26" s="45"/>
      <c r="P26" s="46"/>
      <c r="Q26" s="52"/>
      <c r="R26" s="53"/>
      <c r="S26" s="45"/>
      <c r="T26" s="46"/>
      <c r="U26" s="52"/>
      <c r="V26" s="53"/>
      <c r="W26" s="45"/>
      <c r="X26" s="46"/>
      <c r="Y26" s="52"/>
      <c r="Z26" s="53"/>
    </row>
    <row r="27" spans="2:31" x14ac:dyDescent="0.25">
      <c r="B27" s="9" t="s">
        <v>24</v>
      </c>
      <c r="C27" s="47">
        <v>842.13</v>
      </c>
      <c r="D27" s="68"/>
      <c r="E27" s="54">
        <v>1090.48</v>
      </c>
      <c r="F27" s="68"/>
      <c r="G27" s="47">
        <v>14.67</v>
      </c>
      <c r="H27" s="68"/>
      <c r="I27" s="54"/>
      <c r="J27" s="68"/>
      <c r="K27" s="47"/>
      <c r="L27" s="68"/>
      <c r="M27" s="54"/>
      <c r="N27" s="68"/>
      <c r="O27" s="47"/>
      <c r="P27" s="68"/>
      <c r="Q27" s="54"/>
      <c r="R27" s="68"/>
      <c r="S27" s="47"/>
      <c r="T27" s="68"/>
      <c r="U27" s="54"/>
      <c r="V27" s="68"/>
      <c r="W27" s="47"/>
      <c r="X27" s="68"/>
      <c r="Y27" s="54"/>
      <c r="Z27" s="68"/>
    </row>
    <row r="28" spans="2:31" ht="14.1" x14ac:dyDescent="0.3">
      <c r="B28" s="12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</row>
    <row r="29" spans="2:31" x14ac:dyDescent="0.25">
      <c r="B29" s="3" t="s">
        <v>19</v>
      </c>
      <c r="C29" s="48">
        <v>-2.1707104801977403E-3</v>
      </c>
      <c r="D29" s="49">
        <v>0.22887331528282487</v>
      </c>
      <c r="E29" s="55">
        <v>1.629389590596406E-2</v>
      </c>
      <c r="F29" s="56">
        <v>0.25938257572388435</v>
      </c>
      <c r="G29" s="48">
        <v>-8.0503219439335381E-3</v>
      </c>
      <c r="H29" s="49">
        <v>0.28384387842954023</v>
      </c>
      <c r="I29" s="55"/>
      <c r="J29" s="56"/>
      <c r="K29" s="48"/>
      <c r="L29" s="49"/>
      <c r="M29" s="55"/>
      <c r="N29" s="56"/>
      <c r="O29" s="48"/>
      <c r="P29" s="49"/>
      <c r="Q29" s="55"/>
      <c r="R29" s="56"/>
      <c r="S29" s="48"/>
      <c r="T29" s="49"/>
      <c r="U29" s="55"/>
      <c r="V29" s="56"/>
      <c r="W29" s="48"/>
      <c r="X29" s="49"/>
      <c r="Y29" s="55"/>
      <c r="Z29" s="56"/>
    </row>
    <row r="30" spans="2:31" x14ac:dyDescent="0.25">
      <c r="B30" s="4" t="s">
        <v>20</v>
      </c>
      <c r="C30" s="43">
        <v>3.057071048019774E-2</v>
      </c>
      <c r="D30" s="44">
        <v>0.77112668471717505</v>
      </c>
      <c r="E30" s="50">
        <v>1.3506104094035937E-2</v>
      </c>
      <c r="F30" s="51">
        <v>0.74061742427611554</v>
      </c>
      <c r="G30" s="43">
        <v>3.45032194393354E-3</v>
      </c>
      <c r="H30" s="44">
        <v>0.71615612157045971</v>
      </c>
      <c r="I30" s="50"/>
      <c r="J30" s="51"/>
      <c r="K30" s="43"/>
      <c r="L30" s="44"/>
      <c r="M30" s="50"/>
      <c r="N30" s="51"/>
      <c r="O30" s="43"/>
      <c r="P30" s="44"/>
      <c r="Q30" s="50"/>
      <c r="R30" s="51"/>
      <c r="S30" s="43"/>
      <c r="T30" s="44"/>
      <c r="U30" s="50"/>
      <c r="V30" s="51"/>
      <c r="W30" s="43"/>
      <c r="X30" s="44"/>
      <c r="Y30" s="50"/>
      <c r="Z30" s="51"/>
    </row>
    <row r="31" spans="2:31" x14ac:dyDescent="0.25">
      <c r="B31" s="5" t="s">
        <v>18</v>
      </c>
      <c r="C31" s="45">
        <v>2.8400000000000002E-2</v>
      </c>
      <c r="D31" s="46">
        <v>0.99999999999999989</v>
      </c>
      <c r="E31" s="52">
        <v>2.98E-2</v>
      </c>
      <c r="F31" s="53">
        <v>0.99999999999999989</v>
      </c>
      <c r="G31" s="45">
        <v>-4.5999999999999999E-3</v>
      </c>
      <c r="H31" s="46">
        <v>1</v>
      </c>
      <c r="I31" s="52"/>
      <c r="J31" s="53"/>
      <c r="K31" s="45"/>
      <c r="L31" s="46"/>
      <c r="M31" s="52"/>
      <c r="N31" s="53"/>
      <c r="O31" s="45"/>
      <c r="P31" s="46"/>
      <c r="Q31" s="52"/>
      <c r="R31" s="53"/>
      <c r="S31" s="45"/>
      <c r="T31" s="46"/>
      <c r="U31" s="52"/>
      <c r="V31" s="53"/>
      <c r="W31" s="45"/>
      <c r="X31" s="46"/>
      <c r="Y31" s="52"/>
      <c r="Z31" s="53"/>
    </row>
    <row r="32" spans="2:31" ht="14.1" x14ac:dyDescent="0.3">
      <c r="B32" s="12"/>
      <c r="C32" s="75"/>
      <c r="D32" s="75"/>
      <c r="E32" s="75"/>
      <c r="F32" s="75"/>
      <c r="G32" s="75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</row>
    <row r="33" spans="2:26" x14ac:dyDescent="0.25">
      <c r="B33" s="3" t="s">
        <v>21</v>
      </c>
      <c r="C33" s="48">
        <v>2.6156011936673742E-2</v>
      </c>
      <c r="D33" s="49">
        <v>1.0069633267629099</v>
      </c>
      <c r="E33" s="55">
        <v>2.1173240568714415E-2</v>
      </c>
      <c r="F33" s="56">
        <v>1.0038496525487806</v>
      </c>
      <c r="G33" s="48">
        <v>-2.4153875778689889E-3</v>
      </c>
      <c r="H33" s="49">
        <v>1.0037975849346634</v>
      </c>
      <c r="I33" s="55"/>
      <c r="J33" s="56"/>
      <c r="K33" s="48"/>
      <c r="L33" s="49"/>
      <c r="M33" s="55"/>
      <c r="N33" s="56"/>
      <c r="O33" s="48"/>
      <c r="P33" s="49"/>
      <c r="Q33" s="55"/>
      <c r="R33" s="56"/>
      <c r="S33" s="48"/>
      <c r="T33" s="49"/>
      <c r="U33" s="55"/>
      <c r="V33" s="56"/>
      <c r="W33" s="48"/>
      <c r="X33" s="49"/>
      <c r="Y33" s="55"/>
      <c r="Z33" s="56"/>
    </row>
    <row r="34" spans="2:26" x14ac:dyDescent="0.25">
      <c r="B34" s="4" t="s">
        <v>22</v>
      </c>
      <c r="C34" s="43">
        <v>2.2439880633262524E-3</v>
      </c>
      <c r="D34" s="44">
        <v>-6.9633267629098704E-3</v>
      </c>
      <c r="E34" s="50">
        <v>8.6267594312855692E-3</v>
      </c>
      <c r="F34" s="51">
        <v>-3.8496525487804805E-3</v>
      </c>
      <c r="G34" s="43">
        <v>-2.1846124221310157E-3</v>
      </c>
      <c r="H34" s="44">
        <v>-3.7975849346634362E-3</v>
      </c>
      <c r="I34" s="50"/>
      <c r="J34" s="51"/>
      <c r="K34" s="43"/>
      <c r="L34" s="44"/>
      <c r="M34" s="50"/>
      <c r="N34" s="51"/>
      <c r="O34" s="43"/>
      <c r="P34" s="44"/>
      <c r="Q34" s="50"/>
      <c r="R34" s="51"/>
      <c r="S34" s="43"/>
      <c r="T34" s="44"/>
      <c r="U34" s="50"/>
      <c r="V34" s="51"/>
      <c r="W34" s="43"/>
      <c r="X34" s="44"/>
      <c r="Y34" s="50"/>
      <c r="Z34" s="51"/>
    </row>
    <row r="35" spans="2:26" x14ac:dyDescent="0.25">
      <c r="B35" s="10" t="s">
        <v>18</v>
      </c>
      <c r="C35" s="45">
        <v>2.8400000000000002E-2</v>
      </c>
      <c r="D35" s="46">
        <v>1</v>
      </c>
      <c r="E35" s="52">
        <v>2.98E-2</v>
      </c>
      <c r="F35" s="53">
        <v>1</v>
      </c>
      <c r="G35" s="45">
        <v>-4.5999999999999999E-3</v>
      </c>
      <c r="H35" s="46">
        <v>1</v>
      </c>
      <c r="I35" s="52"/>
      <c r="J35" s="53"/>
      <c r="K35" s="45"/>
      <c r="L35" s="46"/>
      <c r="M35" s="52"/>
      <c r="N35" s="53"/>
      <c r="O35" s="45"/>
      <c r="P35" s="46"/>
      <c r="Q35" s="52"/>
      <c r="R35" s="53"/>
      <c r="S35" s="45"/>
      <c r="T35" s="46"/>
      <c r="U35" s="52"/>
      <c r="V35" s="53"/>
      <c r="W35" s="45"/>
      <c r="X35" s="46"/>
      <c r="Y35" s="52"/>
      <c r="Z35" s="53"/>
    </row>
    <row r="36" spans="2:26" x14ac:dyDescent="0.25">
      <c r="C36"/>
      <c r="D36"/>
      <c r="E36"/>
      <c r="F36"/>
      <c r="G36"/>
      <c r="H36"/>
      <c r="I36"/>
      <c r="J36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</row>
    <row r="37" spans="2:26" ht="45" x14ac:dyDescent="0.25">
      <c r="B37" s="11" t="s">
        <v>23</v>
      </c>
      <c r="C37" s="71" t="s">
        <v>54</v>
      </c>
      <c r="D37" s="72" t="s">
        <v>55</v>
      </c>
      <c r="E37" s="73" t="s">
        <v>56</v>
      </c>
      <c r="F37" s="74" t="s">
        <v>57</v>
      </c>
      <c r="G37" s="71" t="s">
        <v>58</v>
      </c>
      <c r="H37" s="72" t="s">
        <v>59</v>
      </c>
      <c r="I37" s="73" t="s">
        <v>60</v>
      </c>
      <c r="J37" s="73" t="s">
        <v>61</v>
      </c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70"/>
    </row>
    <row r="38" spans="2:26" x14ac:dyDescent="0.25">
      <c r="B38" s="3" t="s">
        <v>1</v>
      </c>
      <c r="C38" s="43">
        <v>-4.294461651403628E-4</v>
      </c>
      <c r="D38" s="44">
        <v>0.26183348692024538</v>
      </c>
      <c r="E38" s="50"/>
      <c r="F38" s="51"/>
      <c r="G38" s="43"/>
      <c r="H38" s="44"/>
      <c r="I38" s="50"/>
      <c r="J38" s="51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  <c r="X38" s="70"/>
      <c r="Y38" s="70"/>
      <c r="Z38" s="70"/>
    </row>
    <row r="39" spans="2:26" ht="30" x14ac:dyDescent="0.25">
      <c r="B39" s="60" t="s">
        <v>909</v>
      </c>
      <c r="C39" s="43">
        <v>3.7730903943661936E-3</v>
      </c>
      <c r="D39" s="44">
        <v>0.10111607909031678</v>
      </c>
      <c r="E39" s="50"/>
      <c r="F39" s="51"/>
      <c r="G39" s="43"/>
      <c r="H39" s="44"/>
      <c r="I39" s="50"/>
      <c r="J39" s="51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  <c r="Y39" s="70"/>
      <c r="Z39" s="70"/>
    </row>
    <row r="40" spans="2:26" x14ac:dyDescent="0.25">
      <c r="B40" s="4" t="s">
        <v>2</v>
      </c>
      <c r="C40" s="43">
        <v>0</v>
      </c>
      <c r="D40" s="44">
        <v>0</v>
      </c>
      <c r="E40" s="50"/>
      <c r="F40" s="51"/>
      <c r="G40" s="43"/>
      <c r="H40" s="44"/>
      <c r="I40" s="50"/>
      <c r="J40" s="51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  <c r="Y40" s="70"/>
      <c r="Z40" s="70"/>
    </row>
    <row r="41" spans="2:26" x14ac:dyDescent="0.25">
      <c r="B41" s="4" t="s">
        <v>3</v>
      </c>
      <c r="C41" s="43">
        <v>0</v>
      </c>
      <c r="D41" s="44">
        <v>0</v>
      </c>
      <c r="E41" s="50"/>
      <c r="F41" s="51"/>
      <c r="G41" s="43"/>
      <c r="H41" s="44"/>
      <c r="I41" s="50"/>
      <c r="J41" s="51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  <c r="Y41" s="70"/>
      <c r="Z41" s="70"/>
    </row>
    <row r="42" spans="2:26" x14ac:dyDescent="0.25">
      <c r="B42" s="4" t="s">
        <v>4</v>
      </c>
      <c r="C42" s="43">
        <v>0</v>
      </c>
      <c r="D42" s="44">
        <v>0</v>
      </c>
      <c r="E42" s="50"/>
      <c r="F42" s="51"/>
      <c r="G42" s="43"/>
      <c r="H42" s="44"/>
      <c r="I42" s="50"/>
      <c r="J42" s="51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  <c r="Y42" s="70"/>
      <c r="Z42" s="70"/>
    </row>
    <row r="43" spans="2:26" x14ac:dyDescent="0.25">
      <c r="B43" s="4" t="s">
        <v>5</v>
      </c>
      <c r="C43" s="43">
        <v>0</v>
      </c>
      <c r="D43" s="44">
        <v>0</v>
      </c>
      <c r="E43" s="50"/>
      <c r="F43" s="51"/>
      <c r="G43" s="43"/>
      <c r="H43" s="44"/>
      <c r="I43" s="50"/>
      <c r="J43" s="51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  <c r="W43" s="70"/>
      <c r="X43" s="70"/>
      <c r="Y43" s="70"/>
      <c r="Z43" s="70"/>
    </row>
    <row r="44" spans="2:26" x14ac:dyDescent="0.25">
      <c r="B44" s="4" t="s">
        <v>6</v>
      </c>
      <c r="C44" s="43">
        <v>2.9909866010688537E-3</v>
      </c>
      <c r="D44" s="44">
        <v>2.2384789347425604E-2</v>
      </c>
      <c r="E44" s="50"/>
      <c r="F44" s="51"/>
      <c r="G44" s="43"/>
      <c r="H44" s="44"/>
      <c r="I44" s="50"/>
      <c r="J44" s="51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  <c r="Y44" s="70"/>
      <c r="Z44" s="70"/>
    </row>
    <row r="45" spans="2:26" x14ac:dyDescent="0.25">
      <c r="B45" s="14" t="s">
        <v>62</v>
      </c>
      <c r="C45" s="43">
        <v>2.7932993795413936E-2</v>
      </c>
      <c r="D45" s="44">
        <v>0.54198224954843011</v>
      </c>
      <c r="E45" s="50"/>
      <c r="F45" s="51"/>
      <c r="G45" s="43"/>
      <c r="H45" s="44"/>
      <c r="I45" s="50"/>
      <c r="J45" s="51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</row>
    <row r="46" spans="2:26" x14ac:dyDescent="0.25">
      <c r="B46" s="4" t="s">
        <v>7</v>
      </c>
      <c r="C46" s="43">
        <v>3.8021509167346737E-3</v>
      </c>
      <c r="D46" s="44">
        <v>7.5232563607463665E-2</v>
      </c>
      <c r="E46" s="50"/>
      <c r="F46" s="51"/>
      <c r="G46" s="43"/>
      <c r="H46" s="44"/>
      <c r="I46" s="50"/>
      <c r="J46" s="51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</row>
    <row r="47" spans="2:26" x14ac:dyDescent="0.25">
      <c r="B47" s="4" t="s">
        <v>8</v>
      </c>
      <c r="C47" s="43">
        <v>0</v>
      </c>
      <c r="D47" s="44">
        <v>0</v>
      </c>
      <c r="E47" s="50"/>
      <c r="F47" s="51"/>
      <c r="G47" s="43"/>
      <c r="H47" s="44"/>
      <c r="I47" s="50"/>
      <c r="J47" s="51"/>
      <c r="K47" s="70"/>
      <c r="L47" s="70"/>
      <c r="M47" s="70"/>
      <c r="N47" s="70"/>
      <c r="O47" s="70"/>
      <c r="P47" s="70"/>
      <c r="Q47" s="70"/>
      <c r="R47" s="70"/>
      <c r="S47" s="70"/>
      <c r="T47" s="70"/>
      <c r="U47" s="70"/>
      <c r="V47" s="70"/>
      <c r="W47" s="70"/>
      <c r="X47" s="70"/>
      <c r="Y47" s="70"/>
      <c r="Z47" s="70"/>
    </row>
    <row r="48" spans="2:26" x14ac:dyDescent="0.25">
      <c r="B48" s="4" t="s">
        <v>9</v>
      </c>
      <c r="C48" s="43">
        <v>0</v>
      </c>
      <c r="D48" s="44">
        <v>0</v>
      </c>
      <c r="E48" s="50"/>
      <c r="F48" s="51"/>
      <c r="G48" s="43"/>
      <c r="H48" s="44"/>
      <c r="I48" s="50"/>
      <c r="J48" s="51"/>
      <c r="K48" s="70"/>
      <c r="L48" s="70"/>
      <c r="M48" s="70"/>
      <c r="N48" s="70"/>
      <c r="O48" s="70"/>
      <c r="P48" s="70"/>
      <c r="Q48" s="70"/>
      <c r="R48" s="70"/>
      <c r="S48" s="70"/>
      <c r="T48" s="70"/>
      <c r="U48" s="70"/>
      <c r="V48" s="70"/>
      <c r="W48" s="70"/>
      <c r="X48" s="70"/>
      <c r="Y48" s="70"/>
      <c r="Z48" s="70"/>
    </row>
    <row r="49" spans="2:26" x14ac:dyDescent="0.25">
      <c r="B49" s="4" t="s">
        <v>10</v>
      </c>
      <c r="C49" s="43">
        <v>1.5950518550732481E-2</v>
      </c>
      <c r="D49" s="44">
        <v>-2.4950995247307486E-3</v>
      </c>
      <c r="E49" s="50"/>
      <c r="F49" s="51"/>
      <c r="G49" s="43"/>
      <c r="H49" s="44"/>
      <c r="I49" s="50"/>
      <c r="J49" s="51"/>
      <c r="K49" s="70"/>
      <c r="L49" s="70"/>
      <c r="M49" s="70"/>
      <c r="N49" s="70"/>
      <c r="O49" s="70"/>
      <c r="P49" s="70"/>
      <c r="Q49" s="70"/>
      <c r="R49" s="70"/>
      <c r="S49" s="70"/>
      <c r="T49" s="70"/>
      <c r="U49" s="70"/>
      <c r="V49" s="70"/>
      <c r="W49" s="70"/>
      <c r="X49" s="70"/>
      <c r="Y49" s="70"/>
      <c r="Z49" s="70"/>
    </row>
    <row r="50" spans="2:26" x14ac:dyDescent="0.25">
      <c r="B50" s="4" t="s">
        <v>11</v>
      </c>
      <c r="C50" s="43">
        <v>1.5441283482408766E-4</v>
      </c>
      <c r="D50" s="44">
        <v>-5.406898915096651E-5</v>
      </c>
      <c r="E50" s="50"/>
      <c r="F50" s="51"/>
      <c r="G50" s="43"/>
      <c r="H50" s="44"/>
      <c r="I50" s="50"/>
      <c r="J50" s="51"/>
      <c r="K50" s="70"/>
      <c r="L50" s="70"/>
      <c r="M50" s="70"/>
      <c r="N50" s="70"/>
      <c r="O50" s="70"/>
      <c r="P50" s="70"/>
      <c r="Q50" s="70"/>
      <c r="R50" s="70"/>
      <c r="S50" s="70"/>
      <c r="T50" s="70"/>
      <c r="U50" s="70"/>
      <c r="V50" s="70"/>
      <c r="W50" s="70"/>
      <c r="X50" s="70"/>
      <c r="Y50" s="70"/>
      <c r="Z50" s="70"/>
    </row>
    <row r="51" spans="2:26" x14ac:dyDescent="0.25">
      <c r="B51" s="4" t="s">
        <v>12</v>
      </c>
      <c r="C51" s="43">
        <v>0</v>
      </c>
      <c r="D51" s="44">
        <v>0</v>
      </c>
      <c r="E51" s="50"/>
      <c r="F51" s="51"/>
      <c r="G51" s="43"/>
      <c r="H51" s="44"/>
      <c r="I51" s="50"/>
      <c r="J51" s="51"/>
      <c r="K51" s="70"/>
      <c r="L51" s="70"/>
      <c r="M51" s="70"/>
      <c r="N51" s="70"/>
      <c r="O51" s="70"/>
      <c r="P51" s="70"/>
      <c r="Q51" s="70"/>
      <c r="R51" s="70"/>
      <c r="S51" s="70"/>
      <c r="T51" s="70"/>
      <c r="U51" s="70"/>
      <c r="V51" s="70"/>
      <c r="W51" s="70"/>
      <c r="X51" s="70"/>
      <c r="Y51" s="70"/>
      <c r="Z51" s="70"/>
    </row>
    <row r="52" spans="2:26" x14ac:dyDescent="0.25">
      <c r="B52" s="4" t="s">
        <v>13</v>
      </c>
      <c r="C52" s="43">
        <v>0</v>
      </c>
      <c r="D52" s="44">
        <v>0</v>
      </c>
      <c r="E52" s="50"/>
      <c r="F52" s="51"/>
      <c r="G52" s="43"/>
      <c r="H52" s="44"/>
      <c r="I52" s="50"/>
      <c r="J52" s="51"/>
      <c r="K52" s="70"/>
      <c r="L52" s="70"/>
      <c r="M52" s="70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0"/>
      <c r="Z52" s="70"/>
    </row>
    <row r="53" spans="2:26" x14ac:dyDescent="0.25">
      <c r="B53" s="4" t="s">
        <v>14</v>
      </c>
      <c r="C53" s="43">
        <v>0</v>
      </c>
      <c r="D53" s="44">
        <v>0</v>
      </c>
      <c r="E53" s="50"/>
      <c r="F53" s="51"/>
      <c r="G53" s="43"/>
      <c r="H53" s="44"/>
      <c r="I53" s="50"/>
      <c r="J53" s="51"/>
      <c r="K53" s="70"/>
      <c r="L53" s="70"/>
      <c r="M53" s="70"/>
      <c r="N53" s="70"/>
      <c r="O53" s="70"/>
      <c r="P53" s="70"/>
      <c r="Q53" s="70"/>
      <c r="R53" s="70"/>
      <c r="S53" s="70"/>
      <c r="T53" s="70"/>
      <c r="U53" s="70"/>
      <c r="V53" s="70"/>
      <c r="W53" s="70"/>
      <c r="X53" s="70"/>
      <c r="Y53" s="70"/>
      <c r="Z53" s="70"/>
    </row>
    <row r="54" spans="2:26" x14ac:dyDescent="0.25">
      <c r="B54" s="4" t="s">
        <v>15</v>
      </c>
      <c r="C54" s="43">
        <v>0</v>
      </c>
      <c r="D54" s="44">
        <v>0</v>
      </c>
      <c r="E54" s="50"/>
      <c r="F54" s="51"/>
      <c r="G54" s="43"/>
      <c r="H54" s="44"/>
      <c r="I54" s="50"/>
      <c r="J54" s="51"/>
      <c r="K54" s="70"/>
      <c r="L54" s="70"/>
      <c r="M54" s="70"/>
      <c r="N54" s="70"/>
      <c r="O54" s="70"/>
      <c r="P54" s="70"/>
      <c r="Q54" s="70"/>
      <c r="R54" s="70"/>
      <c r="S54" s="70"/>
      <c r="T54" s="70"/>
      <c r="U54" s="70"/>
      <c r="V54" s="70"/>
      <c r="W54" s="70"/>
      <c r="X54" s="70"/>
      <c r="Y54" s="70"/>
      <c r="Z54" s="70"/>
    </row>
    <row r="55" spans="2:26" x14ac:dyDescent="0.25">
      <c r="B55" s="4" t="s">
        <v>16</v>
      </c>
      <c r="C55" s="43">
        <v>0</v>
      </c>
      <c r="D55" s="44">
        <v>0</v>
      </c>
      <c r="E55" s="50"/>
      <c r="F55" s="51"/>
      <c r="G55" s="43"/>
      <c r="H55" s="44"/>
      <c r="I55" s="50"/>
      <c r="J55" s="51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  <c r="Z55" s="70"/>
    </row>
    <row r="56" spans="2:26" x14ac:dyDescent="0.25">
      <c r="B56" s="4" t="s">
        <v>17</v>
      </c>
      <c r="C56" s="43">
        <v>0</v>
      </c>
      <c r="D56" s="44">
        <v>0</v>
      </c>
      <c r="E56" s="50"/>
      <c r="F56" s="51"/>
      <c r="G56" s="43"/>
      <c r="H56" s="44"/>
      <c r="I56" s="50"/>
      <c r="J56" s="51"/>
      <c r="K56" s="70"/>
      <c r="L56" s="70"/>
      <c r="M56" s="70"/>
      <c r="N56" s="70"/>
      <c r="O56" s="70"/>
      <c r="P56" s="70"/>
      <c r="Q56" s="70"/>
      <c r="R56" s="70"/>
      <c r="S56" s="70"/>
      <c r="T56" s="70"/>
      <c r="U56" s="70"/>
      <c r="V56" s="70"/>
      <c r="W56" s="70"/>
      <c r="X56" s="70"/>
      <c r="Y56" s="70"/>
      <c r="Z56" s="70"/>
    </row>
    <row r="57" spans="2:26" x14ac:dyDescent="0.25">
      <c r="B57" s="5" t="s">
        <v>25</v>
      </c>
      <c r="C57" s="45">
        <v>5.4174706927999861E-2</v>
      </c>
      <c r="D57" s="46">
        <v>0.99999999999999989</v>
      </c>
      <c r="E57" s="52"/>
      <c r="F57" s="53"/>
      <c r="G57" s="45"/>
      <c r="H57" s="46"/>
      <c r="I57" s="52"/>
      <c r="J57" s="53"/>
      <c r="K57" s="70"/>
      <c r="L57" s="70"/>
      <c r="M57" s="70"/>
      <c r="N57" s="70"/>
      <c r="O57" s="70"/>
      <c r="P57" s="70"/>
      <c r="Q57" s="70"/>
      <c r="R57" s="70"/>
      <c r="S57" s="70"/>
      <c r="T57" s="70"/>
      <c r="U57" s="70"/>
      <c r="V57" s="70"/>
      <c r="W57" s="70"/>
      <c r="X57" s="70"/>
      <c r="Y57" s="70"/>
      <c r="Z57" s="70"/>
    </row>
    <row r="58" spans="2:26" x14ac:dyDescent="0.25">
      <c r="B58" s="9" t="s">
        <v>24</v>
      </c>
      <c r="C58" s="47">
        <v>1947.2800000000002</v>
      </c>
      <c r="D58" s="68"/>
      <c r="E58" s="54"/>
      <c r="F58" s="68"/>
      <c r="G58" s="47"/>
      <c r="H58" s="68"/>
      <c r="I58" s="54"/>
      <c r="J58" s="68"/>
      <c r="K58" s="70"/>
      <c r="L58" s="70"/>
      <c r="M58" s="70"/>
      <c r="N58" s="70"/>
      <c r="O58" s="70"/>
      <c r="P58" s="70"/>
      <c r="Q58" s="70"/>
      <c r="R58" s="70"/>
      <c r="S58" s="70"/>
      <c r="T58" s="70"/>
      <c r="U58" s="70"/>
      <c r="V58" s="70"/>
      <c r="W58" s="70"/>
      <c r="X58" s="70"/>
      <c r="Y58" s="70"/>
      <c r="Z58" s="70"/>
    </row>
    <row r="59" spans="2:26" x14ac:dyDescent="0.25">
      <c r="B59" s="6"/>
      <c r="C59" s="75"/>
      <c r="D59" s="75"/>
      <c r="E59" s="75"/>
      <c r="F59" s="75"/>
      <c r="G59" s="75"/>
      <c r="H59" s="75"/>
      <c r="I59" s="75"/>
      <c r="J59" s="75"/>
      <c r="K59" s="70"/>
      <c r="L59" s="70"/>
      <c r="M59" s="70"/>
      <c r="N59" s="70"/>
      <c r="O59" s="70"/>
      <c r="P59" s="70"/>
      <c r="Q59" s="70"/>
      <c r="R59" s="70"/>
      <c r="S59" s="70"/>
      <c r="T59" s="70"/>
      <c r="U59" s="70"/>
      <c r="V59" s="70"/>
      <c r="W59" s="70"/>
      <c r="X59" s="70"/>
      <c r="Y59" s="70"/>
      <c r="Z59" s="70"/>
    </row>
    <row r="60" spans="2:26" x14ac:dyDescent="0.25">
      <c r="B60" s="3" t="s">
        <v>19</v>
      </c>
      <c r="C60" s="48">
        <v>5.94131096891546E-3</v>
      </c>
      <c r="D60" s="49">
        <v>0.28384387842954023</v>
      </c>
      <c r="E60" s="55"/>
      <c r="F60" s="56"/>
      <c r="G60" s="48"/>
      <c r="H60" s="49"/>
      <c r="I60" s="55"/>
      <c r="J60" s="56"/>
      <c r="K60" s="70"/>
      <c r="L60" s="70"/>
      <c r="M60" s="70"/>
      <c r="N60" s="70"/>
      <c r="O60" s="70"/>
      <c r="P60" s="70"/>
      <c r="Q60" s="70"/>
      <c r="R60" s="70"/>
      <c r="S60" s="70"/>
      <c r="T60" s="70"/>
      <c r="U60" s="70"/>
      <c r="V60" s="70"/>
      <c r="W60" s="70"/>
      <c r="X60" s="70"/>
      <c r="Y60" s="70"/>
      <c r="Z60" s="70"/>
    </row>
    <row r="61" spans="2:26" x14ac:dyDescent="0.25">
      <c r="B61" s="4" t="s">
        <v>20</v>
      </c>
      <c r="C61" s="43">
        <v>4.8233395959084401E-2</v>
      </c>
      <c r="D61" s="44">
        <v>0.71615612157045971</v>
      </c>
      <c r="E61" s="50"/>
      <c r="F61" s="51"/>
      <c r="G61" s="43"/>
      <c r="H61" s="44"/>
      <c r="I61" s="50"/>
      <c r="J61" s="51"/>
      <c r="K61" s="70"/>
      <c r="L61" s="70"/>
      <c r="M61" s="70"/>
      <c r="N61" s="70"/>
      <c r="O61" s="70"/>
      <c r="P61" s="70"/>
      <c r="Q61" s="70"/>
      <c r="R61" s="70"/>
      <c r="S61" s="70"/>
      <c r="T61" s="70"/>
      <c r="U61" s="70"/>
      <c r="V61" s="70"/>
      <c r="W61" s="70"/>
      <c r="X61" s="70"/>
      <c r="Y61" s="70"/>
      <c r="Z61" s="70"/>
    </row>
    <row r="62" spans="2:26" x14ac:dyDescent="0.25">
      <c r="B62" s="5" t="s">
        <v>25</v>
      </c>
      <c r="C62" s="45">
        <v>5.4174706927999861E-2</v>
      </c>
      <c r="D62" s="46">
        <v>1</v>
      </c>
      <c r="E62" s="52"/>
      <c r="F62" s="53"/>
      <c r="G62" s="45"/>
      <c r="H62" s="46"/>
      <c r="I62" s="52"/>
      <c r="J62" s="53"/>
      <c r="K62" s="70"/>
      <c r="L62" s="70"/>
      <c r="M62" s="70"/>
      <c r="N62" s="70"/>
      <c r="O62" s="70"/>
      <c r="P62" s="70"/>
      <c r="Q62" s="70"/>
      <c r="R62" s="70"/>
      <c r="S62" s="70"/>
      <c r="T62" s="70"/>
      <c r="U62" s="70"/>
      <c r="V62" s="70"/>
      <c r="W62" s="70"/>
      <c r="X62" s="70"/>
      <c r="Y62" s="70"/>
      <c r="Z62" s="70"/>
    </row>
    <row r="63" spans="2:26" x14ac:dyDescent="0.25">
      <c r="B63" s="6"/>
      <c r="C63" s="75"/>
      <c r="D63" s="75"/>
      <c r="E63" s="75"/>
      <c r="F63" s="75"/>
      <c r="G63" s="75"/>
      <c r="H63" s="75"/>
      <c r="I63" s="75"/>
      <c r="J63" s="75"/>
      <c r="K63" s="70"/>
      <c r="L63" s="70"/>
      <c r="M63" s="70"/>
      <c r="N63" s="70"/>
      <c r="O63" s="70"/>
      <c r="P63" s="70"/>
      <c r="Q63" s="70"/>
      <c r="R63" s="70"/>
      <c r="S63" s="70"/>
      <c r="T63" s="70"/>
      <c r="U63" s="70"/>
      <c r="V63" s="70"/>
      <c r="W63" s="70"/>
      <c r="X63" s="70"/>
      <c r="Y63" s="70"/>
      <c r="Z63" s="70"/>
    </row>
    <row r="64" spans="2:26" x14ac:dyDescent="0.25">
      <c r="B64" s="3" t="s">
        <v>21</v>
      </c>
      <c r="C64" s="48">
        <v>4.5470351377304485E-2</v>
      </c>
      <c r="D64" s="49">
        <v>1.0037975849346634</v>
      </c>
      <c r="E64" s="55"/>
      <c r="F64" s="56"/>
      <c r="G64" s="48"/>
      <c r="H64" s="49"/>
      <c r="I64" s="55"/>
      <c r="J64" s="56"/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0"/>
      <c r="Z64" s="70"/>
    </row>
    <row r="65" spans="2:26" x14ac:dyDescent="0.25">
      <c r="B65" s="4" t="s">
        <v>22</v>
      </c>
      <c r="C65" s="43">
        <v>8.7043555506953751E-3</v>
      </c>
      <c r="D65" s="44">
        <v>-3.7975849346634362E-3</v>
      </c>
      <c r="E65" s="50"/>
      <c r="F65" s="51"/>
      <c r="G65" s="43"/>
      <c r="H65" s="44"/>
      <c r="I65" s="50"/>
      <c r="J65" s="51"/>
      <c r="K65" s="70"/>
      <c r="L65" s="70"/>
      <c r="M65" s="70"/>
      <c r="N65" s="70"/>
      <c r="O65" s="70"/>
      <c r="P65" s="70"/>
      <c r="Q65" s="70"/>
      <c r="R65" s="70"/>
      <c r="S65" s="70"/>
      <c r="T65" s="70"/>
      <c r="U65" s="70"/>
      <c r="V65" s="70"/>
      <c r="W65" s="70"/>
      <c r="X65" s="70"/>
      <c r="Y65" s="70"/>
      <c r="Z65" s="70"/>
    </row>
    <row r="66" spans="2:26" x14ac:dyDescent="0.25">
      <c r="B66" s="10" t="s">
        <v>25</v>
      </c>
      <c r="C66" s="45">
        <v>5.4174706927999861E-2</v>
      </c>
      <c r="D66" s="46">
        <v>1</v>
      </c>
      <c r="E66" s="52"/>
      <c r="F66" s="53"/>
      <c r="G66" s="45"/>
      <c r="H66" s="46"/>
      <c r="I66" s="52"/>
      <c r="J66" s="53"/>
      <c r="K66" s="70"/>
      <c r="L66" s="70"/>
      <c r="M66" s="70"/>
      <c r="N66" s="70"/>
      <c r="O66" s="70"/>
      <c r="P66" s="70"/>
      <c r="Q66" s="70"/>
      <c r="R66" s="70"/>
      <c r="S66" s="70"/>
      <c r="T66" s="70"/>
      <c r="U66" s="70"/>
      <c r="V66" s="70"/>
      <c r="W66" s="70"/>
      <c r="X66" s="70"/>
      <c r="Y66" s="70"/>
      <c r="Z66" s="70"/>
    </row>
    <row r="70" spans="2:26" x14ac:dyDescent="0.25">
      <c r="B70" s="13"/>
    </row>
    <row r="73" spans="2:26" x14ac:dyDescent="0.25">
      <c r="B73"/>
    </row>
  </sheetData>
  <sheetProtection password="82C3" sheet="1" objects="1" scenarios="1" formatCells="0" formatColumns="0" formatRows="0" autoFilter="0"/>
  <mergeCells count="1">
    <mergeCell ref="D2:E2"/>
  </mergeCells>
  <pageMargins left="0" right="0" top="0" bottom="0.55118110236220497" header="0" footer="0.31496062992126"/>
  <pageSetup paperSize="9" scale="46" orientation="landscape" r:id="rId1"/>
  <headerFooter>
    <oddFooter>&amp;L&amp;Z&amp;F&amp;A</oddFooter>
  </headerFooter>
  <tableParts count="2">
    <tablePart r:id="rId2"/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G1676"/>
  <sheetViews>
    <sheetView rightToLeft="1" topLeftCell="O1" zoomScale="90" zoomScaleNormal="90" workbookViewId="0"/>
  </sheetViews>
  <sheetFormatPr defaultRowHeight="14.25" x14ac:dyDescent="0.2"/>
  <cols>
    <col min="1" max="1" width="10.125" style="38" customWidth="1"/>
    <col min="2" max="2" width="9.875" customWidth="1"/>
    <col min="3" max="3" width="46.25" customWidth="1"/>
    <col min="4" max="4" width="15.5" customWidth="1"/>
    <col min="5" max="5" width="22.125" customWidth="1"/>
    <col min="6" max="6" width="7" customWidth="1"/>
    <col min="9" max="9" width="48.75" customWidth="1"/>
    <col min="10" max="10" width="59.5" customWidth="1"/>
    <col min="11" max="11" width="12.5" customWidth="1"/>
    <col min="15" max="15" width="48.75" customWidth="1"/>
    <col min="16" max="16" width="37.5" customWidth="1"/>
    <col min="17" max="17" width="13.5" style="38" customWidth="1"/>
    <col min="21" max="21" width="23.75" customWidth="1"/>
    <col min="22" max="22" width="27.125" customWidth="1"/>
    <col min="23" max="23" width="14.375" customWidth="1"/>
    <col min="24" max="24" width="26" customWidth="1"/>
    <col min="28" max="28" width="9.625" customWidth="1"/>
  </cols>
  <sheetData>
    <row r="1" spans="1:33" ht="14.1" x14ac:dyDescent="0.3">
      <c r="A1" s="38">
        <v>1</v>
      </c>
      <c r="B1">
        <f>A1+1</f>
        <v>2</v>
      </c>
      <c r="C1" s="67">
        <f t="shared" ref="C1:F1" si="0">B1+1</f>
        <v>3</v>
      </c>
      <c r="D1">
        <f t="shared" si="0"/>
        <v>4</v>
      </c>
      <c r="E1">
        <f t="shared" si="0"/>
        <v>5</v>
      </c>
      <c r="F1">
        <f t="shared" si="0"/>
        <v>6</v>
      </c>
      <c r="G1" s="38">
        <v>1</v>
      </c>
      <c r="H1">
        <f>G1+1</f>
        <v>2</v>
      </c>
      <c r="I1">
        <f t="shared" ref="I1:L1" si="1">H1+1</f>
        <v>3</v>
      </c>
      <c r="J1">
        <f t="shared" si="1"/>
        <v>4</v>
      </c>
      <c r="K1">
        <f t="shared" si="1"/>
        <v>5</v>
      </c>
      <c r="L1">
        <f t="shared" si="1"/>
        <v>6</v>
      </c>
      <c r="M1" s="38">
        <v>1</v>
      </c>
      <c r="N1">
        <f>M1+1</f>
        <v>2</v>
      </c>
      <c r="O1">
        <f t="shared" ref="O1:R1" si="2">N1+1</f>
        <v>3</v>
      </c>
      <c r="P1">
        <f t="shared" si="2"/>
        <v>4</v>
      </c>
      <c r="Q1" s="38">
        <f t="shared" si="2"/>
        <v>5</v>
      </c>
      <c r="R1">
        <f t="shared" si="2"/>
        <v>6</v>
      </c>
      <c r="S1">
        <v>1</v>
      </c>
      <c r="T1">
        <v>2</v>
      </c>
      <c r="U1">
        <v>3</v>
      </c>
      <c r="V1">
        <v>4</v>
      </c>
      <c r="W1">
        <v>5</v>
      </c>
      <c r="X1">
        <v>6</v>
      </c>
    </row>
    <row r="2" spans="1:33" ht="28.5" x14ac:dyDescent="0.2">
      <c r="A2" s="39" t="s">
        <v>83</v>
      </c>
      <c r="B2" s="21" t="s">
        <v>81</v>
      </c>
      <c r="C2" s="21" t="s">
        <v>82</v>
      </c>
      <c r="D2" s="21" t="s">
        <v>897</v>
      </c>
      <c r="E2" s="21" t="s">
        <v>1138</v>
      </c>
      <c r="F2" s="21" t="s">
        <v>86</v>
      </c>
      <c r="G2" s="39" t="s">
        <v>83</v>
      </c>
      <c r="H2" s="21" t="s">
        <v>81</v>
      </c>
      <c r="I2" s="21" t="s">
        <v>82</v>
      </c>
      <c r="J2" s="21" t="s">
        <v>84</v>
      </c>
      <c r="K2" s="21" t="s">
        <v>85</v>
      </c>
      <c r="L2" s="21" t="s">
        <v>86</v>
      </c>
      <c r="M2" s="39" t="s">
        <v>83</v>
      </c>
      <c r="N2" s="21" t="s">
        <v>81</v>
      </c>
      <c r="O2" s="21" t="s">
        <v>82</v>
      </c>
      <c r="P2" s="21" t="s">
        <v>84</v>
      </c>
      <c r="Q2" s="39" t="s">
        <v>85</v>
      </c>
      <c r="R2" s="21" t="s">
        <v>86</v>
      </c>
      <c r="S2" s="77" t="s">
        <v>1252</v>
      </c>
      <c r="T2" s="77" t="s">
        <v>1345</v>
      </c>
      <c r="U2" s="77" t="s">
        <v>82</v>
      </c>
      <c r="V2" s="77" t="s">
        <v>84</v>
      </c>
      <c r="W2" s="77" t="s">
        <v>85</v>
      </c>
      <c r="X2" s="77" t="s">
        <v>1253</v>
      </c>
    </row>
    <row r="3" spans="1:33" ht="28.5" x14ac:dyDescent="0.2">
      <c r="A3" s="82">
        <v>7011</v>
      </c>
      <c r="B3" s="83" t="s">
        <v>87</v>
      </c>
      <c r="C3" s="83" t="s">
        <v>1139</v>
      </c>
      <c r="D3" s="83" t="s">
        <v>840</v>
      </c>
      <c r="E3" s="86">
        <v>520023185</v>
      </c>
      <c r="F3" s="40" t="s">
        <v>898</v>
      </c>
      <c r="G3" s="80">
        <v>14029</v>
      </c>
      <c r="H3" s="80" t="s">
        <v>87</v>
      </c>
      <c r="I3" s="80" t="s">
        <v>1014</v>
      </c>
      <c r="J3" s="80" t="s">
        <v>765</v>
      </c>
      <c r="K3" s="81">
        <v>520042607</v>
      </c>
      <c r="L3" s="80" t="s">
        <v>89</v>
      </c>
      <c r="M3" s="89">
        <v>14059</v>
      </c>
      <c r="N3" s="90" t="s">
        <v>87</v>
      </c>
      <c r="O3" s="90" t="s">
        <v>916</v>
      </c>
      <c r="P3" s="90" t="s">
        <v>917</v>
      </c>
      <c r="Q3" s="90">
        <v>513621110</v>
      </c>
      <c r="R3" s="90" t="s">
        <v>180</v>
      </c>
      <c r="S3" s="91">
        <v>162</v>
      </c>
      <c r="T3" s="92" t="s">
        <v>87</v>
      </c>
      <c r="U3" s="92" t="s">
        <v>1346</v>
      </c>
      <c r="V3" s="92" t="s">
        <v>1355</v>
      </c>
      <c r="W3" s="92">
        <v>512237744</v>
      </c>
      <c r="X3" s="92" t="s">
        <v>1376</v>
      </c>
      <c r="Z3" s="23" t="s">
        <v>892</v>
      </c>
      <c r="AB3" s="27" t="str">
        <f>RIGHT(AA4,2)</f>
        <v>23</v>
      </c>
      <c r="AC3" s="27">
        <f>VLOOKUP(הנחיות!B22,AA5:AB9,2,0)</f>
        <v>1</v>
      </c>
    </row>
    <row r="4" spans="1:33" ht="28.5" x14ac:dyDescent="0.2">
      <c r="A4" s="84">
        <v>14011</v>
      </c>
      <c r="B4" s="83" t="s">
        <v>87</v>
      </c>
      <c r="C4" s="85" t="s">
        <v>1140</v>
      </c>
      <c r="D4" s="85" t="s">
        <v>833</v>
      </c>
      <c r="E4" s="87">
        <v>520024647</v>
      </c>
      <c r="F4" s="40" t="s">
        <v>898</v>
      </c>
      <c r="G4" s="80">
        <v>14027</v>
      </c>
      <c r="H4" s="80" t="s">
        <v>87</v>
      </c>
      <c r="I4" s="80" t="s">
        <v>1015</v>
      </c>
      <c r="J4" s="80" t="s">
        <v>765</v>
      </c>
      <c r="K4" s="81">
        <v>520042607</v>
      </c>
      <c r="L4" s="80" t="s">
        <v>89</v>
      </c>
      <c r="M4" s="93">
        <v>14060</v>
      </c>
      <c r="N4" s="94" t="s">
        <v>87</v>
      </c>
      <c r="O4" s="94" t="s">
        <v>918</v>
      </c>
      <c r="P4" s="94" t="s">
        <v>917</v>
      </c>
      <c r="Q4" s="94">
        <v>513621110</v>
      </c>
      <c r="R4" s="94" t="s">
        <v>180</v>
      </c>
      <c r="S4" s="91">
        <v>163</v>
      </c>
      <c r="T4" s="92" t="s">
        <v>87</v>
      </c>
      <c r="U4" s="92" t="s">
        <v>1347</v>
      </c>
      <c r="V4" s="92" t="s">
        <v>1356</v>
      </c>
      <c r="W4" s="92">
        <v>512065202</v>
      </c>
      <c r="X4" s="92" t="s">
        <v>1376</v>
      </c>
      <c r="Z4" s="29" t="s">
        <v>914</v>
      </c>
      <c r="AA4" s="28">
        <f>הנחיות!B19</f>
        <v>2023</v>
      </c>
      <c r="AE4" t="s">
        <v>902</v>
      </c>
    </row>
    <row r="5" spans="1:33" ht="28.5" x14ac:dyDescent="0.2">
      <c r="A5" s="82">
        <v>17010</v>
      </c>
      <c r="B5" s="83" t="s">
        <v>87</v>
      </c>
      <c r="C5" s="83" t="s">
        <v>1141</v>
      </c>
      <c r="D5" s="83" t="s">
        <v>829</v>
      </c>
      <c r="E5" s="86">
        <v>520004896</v>
      </c>
      <c r="F5" s="40" t="s">
        <v>898</v>
      </c>
      <c r="G5" s="80">
        <v>14028</v>
      </c>
      <c r="H5" s="80" t="s">
        <v>87</v>
      </c>
      <c r="I5" s="80" t="s">
        <v>1016</v>
      </c>
      <c r="J5" s="80" t="s">
        <v>765</v>
      </c>
      <c r="K5" s="81">
        <v>520042607</v>
      </c>
      <c r="L5" s="80" t="s">
        <v>89</v>
      </c>
      <c r="M5" s="89">
        <v>14058</v>
      </c>
      <c r="N5" s="90" t="s">
        <v>87</v>
      </c>
      <c r="O5" s="90" t="s">
        <v>919</v>
      </c>
      <c r="P5" s="90" t="s">
        <v>917</v>
      </c>
      <c r="Q5" s="90">
        <v>513621110</v>
      </c>
      <c r="R5" s="90" t="s">
        <v>180</v>
      </c>
      <c r="S5" s="91">
        <v>168</v>
      </c>
      <c r="T5" s="92" t="s">
        <v>87</v>
      </c>
      <c r="U5" s="92" t="s">
        <v>1348</v>
      </c>
      <c r="V5" s="92" t="s">
        <v>1357</v>
      </c>
      <c r="W5" s="92">
        <v>512245812</v>
      </c>
      <c r="X5" s="92" t="s">
        <v>1376</v>
      </c>
      <c r="Z5" s="23">
        <v>2021</v>
      </c>
      <c r="AA5" s="28" t="s">
        <v>915</v>
      </c>
      <c r="AC5" t="s">
        <v>893</v>
      </c>
      <c r="AE5" t="s">
        <v>913</v>
      </c>
      <c r="AF5" t="s">
        <v>911</v>
      </c>
      <c r="AG5" t="s">
        <v>912</v>
      </c>
    </row>
    <row r="6" spans="1:33" ht="28.5" x14ac:dyDescent="0.2">
      <c r="A6" s="84">
        <v>17011</v>
      </c>
      <c r="B6" s="83" t="s">
        <v>87</v>
      </c>
      <c r="C6" s="85" t="s">
        <v>1142</v>
      </c>
      <c r="D6" s="85" t="s">
        <v>829</v>
      </c>
      <c r="E6" s="87">
        <v>520004896</v>
      </c>
      <c r="F6" s="40" t="s">
        <v>898</v>
      </c>
      <c r="G6" s="80">
        <v>13711</v>
      </c>
      <c r="H6" s="80" t="s">
        <v>87</v>
      </c>
      <c r="I6" s="80" t="s">
        <v>1017</v>
      </c>
      <c r="J6" s="80" t="s">
        <v>504</v>
      </c>
      <c r="K6" s="81">
        <v>512362914</v>
      </c>
      <c r="L6" s="80" t="s">
        <v>89</v>
      </c>
      <c r="M6" s="93">
        <v>14061</v>
      </c>
      <c r="N6" s="94" t="s">
        <v>87</v>
      </c>
      <c r="O6" s="94" t="s">
        <v>920</v>
      </c>
      <c r="P6" s="94" t="s">
        <v>917</v>
      </c>
      <c r="Q6" s="94">
        <v>513621110</v>
      </c>
      <c r="R6" s="94" t="s">
        <v>180</v>
      </c>
      <c r="S6" s="91">
        <v>170</v>
      </c>
      <c r="T6" s="92" t="s">
        <v>87</v>
      </c>
      <c r="U6" s="92" t="s">
        <v>1349</v>
      </c>
      <c r="V6" s="92" t="s">
        <v>1358</v>
      </c>
      <c r="W6" s="92">
        <v>512244146</v>
      </c>
      <c r="X6" s="92" t="s">
        <v>1376</v>
      </c>
      <c r="Z6" s="23">
        <f t="shared" ref="Z6:Z20" si="3">Z5+1</f>
        <v>2022</v>
      </c>
      <c r="AA6" s="30" t="str">
        <f>CONCATENATE($AC$5,RIGHT($AA$4,2))</f>
        <v>31.03.23</v>
      </c>
      <c r="AB6">
        <v>1</v>
      </c>
      <c r="AC6" t="s">
        <v>894</v>
      </c>
      <c r="AE6" t="s">
        <v>898</v>
      </c>
      <c r="AF6" t="s">
        <v>899</v>
      </c>
      <c r="AG6" t="s">
        <v>1248</v>
      </c>
    </row>
    <row r="7" spans="1:33" ht="28.5" x14ac:dyDescent="0.2">
      <c r="A7" s="84">
        <v>18011</v>
      </c>
      <c r="B7" s="83" t="s">
        <v>87</v>
      </c>
      <c r="C7" s="85" t="s">
        <v>1143</v>
      </c>
      <c r="D7" s="85" t="s">
        <v>1136</v>
      </c>
      <c r="E7" s="87">
        <v>520042540</v>
      </c>
      <c r="F7" s="40" t="s">
        <v>898</v>
      </c>
      <c r="G7" s="80">
        <v>13680</v>
      </c>
      <c r="H7" s="80" t="s">
        <v>87</v>
      </c>
      <c r="I7" s="80" t="s">
        <v>1018</v>
      </c>
      <c r="J7" s="80" t="s">
        <v>275</v>
      </c>
      <c r="K7" s="81">
        <v>510960586</v>
      </c>
      <c r="L7" s="80" t="s">
        <v>89</v>
      </c>
      <c r="M7" s="89">
        <v>14045</v>
      </c>
      <c r="N7" s="90" t="s">
        <v>87</v>
      </c>
      <c r="O7" s="90" t="s">
        <v>921</v>
      </c>
      <c r="P7" s="90" t="s">
        <v>917</v>
      </c>
      <c r="Q7" s="90">
        <v>513621110</v>
      </c>
      <c r="R7" s="90" t="s">
        <v>180</v>
      </c>
      <c r="S7" s="91">
        <v>209</v>
      </c>
      <c r="T7" s="92" t="s">
        <v>87</v>
      </c>
      <c r="U7" s="92" t="s">
        <v>1350</v>
      </c>
      <c r="V7" s="92" t="s">
        <v>1359</v>
      </c>
      <c r="W7" s="92">
        <v>513026484</v>
      </c>
      <c r="X7" s="92" t="s">
        <v>1376</v>
      </c>
      <c r="Z7" s="23">
        <f t="shared" si="3"/>
        <v>2023</v>
      </c>
      <c r="AA7" s="30" t="str">
        <f>CONCATENATE($AC$6,RIGHT($AA$4,2))</f>
        <v>30.06.23</v>
      </c>
      <c r="AB7">
        <v>2</v>
      </c>
      <c r="AC7" t="s">
        <v>895</v>
      </c>
      <c r="AE7" t="s">
        <v>89</v>
      </c>
      <c r="AF7" t="s">
        <v>900</v>
      </c>
      <c r="AG7" t="s">
        <v>1249</v>
      </c>
    </row>
    <row r="8" spans="1:33" ht="28.5" x14ac:dyDescent="0.2">
      <c r="A8" s="82">
        <v>35011</v>
      </c>
      <c r="B8" s="83" t="s">
        <v>87</v>
      </c>
      <c r="C8" s="83" t="s">
        <v>1144</v>
      </c>
      <c r="D8" s="83" t="s">
        <v>830</v>
      </c>
      <c r="E8" s="86">
        <v>520042177</v>
      </c>
      <c r="F8" s="40" t="s">
        <v>898</v>
      </c>
      <c r="G8" s="80">
        <v>12905</v>
      </c>
      <c r="H8" s="80" t="s">
        <v>87</v>
      </c>
      <c r="I8" s="80" t="s">
        <v>1019</v>
      </c>
      <c r="J8" s="80" t="s">
        <v>275</v>
      </c>
      <c r="K8" s="81">
        <v>510960586</v>
      </c>
      <c r="L8" s="80" t="s">
        <v>89</v>
      </c>
      <c r="M8" s="93">
        <v>14046</v>
      </c>
      <c r="N8" s="94" t="s">
        <v>87</v>
      </c>
      <c r="O8" s="94" t="s">
        <v>922</v>
      </c>
      <c r="P8" s="94" t="s">
        <v>917</v>
      </c>
      <c r="Q8" s="94">
        <v>513621110</v>
      </c>
      <c r="R8" s="94" t="s">
        <v>180</v>
      </c>
      <c r="S8" s="91">
        <v>212</v>
      </c>
      <c r="T8" s="92" t="s">
        <v>87</v>
      </c>
      <c r="U8" s="92" t="s">
        <v>983</v>
      </c>
      <c r="V8" s="92" t="s">
        <v>1360</v>
      </c>
      <c r="W8" s="92">
        <v>520020447</v>
      </c>
      <c r="X8" s="92" t="s">
        <v>1376</v>
      </c>
      <c r="Z8" s="23">
        <f t="shared" si="3"/>
        <v>2024</v>
      </c>
      <c r="AA8" s="30" t="str">
        <f>CONCATENATE($AC$7,RIGHT($AA$4,2))</f>
        <v>30.09.23</v>
      </c>
      <c r="AB8">
        <v>3</v>
      </c>
      <c r="AC8" t="s">
        <v>896</v>
      </c>
      <c r="AE8" t="s">
        <v>180</v>
      </c>
      <c r="AF8" t="s">
        <v>901</v>
      </c>
      <c r="AG8" t="s">
        <v>1250</v>
      </c>
    </row>
    <row r="9" spans="1:33" ht="28.5" x14ac:dyDescent="0.2">
      <c r="A9" s="84">
        <v>46011</v>
      </c>
      <c r="B9" s="83" t="s">
        <v>87</v>
      </c>
      <c r="C9" s="85" t="s">
        <v>1145</v>
      </c>
      <c r="D9" s="85" t="s">
        <v>831</v>
      </c>
      <c r="E9" s="86">
        <v>520030677</v>
      </c>
      <c r="F9" s="40" t="s">
        <v>898</v>
      </c>
      <c r="G9" s="80">
        <v>11980</v>
      </c>
      <c r="H9" s="80" t="s">
        <v>87</v>
      </c>
      <c r="I9" s="80" t="s">
        <v>1020</v>
      </c>
      <c r="J9" s="80" t="s">
        <v>88</v>
      </c>
      <c r="K9" s="81">
        <v>514767490</v>
      </c>
      <c r="L9" s="80" t="s">
        <v>89</v>
      </c>
      <c r="M9" s="89">
        <v>14047</v>
      </c>
      <c r="N9" s="90" t="s">
        <v>87</v>
      </c>
      <c r="O9" s="90" t="s">
        <v>923</v>
      </c>
      <c r="P9" s="90" t="s">
        <v>917</v>
      </c>
      <c r="Q9" s="90">
        <v>513621110</v>
      </c>
      <c r="R9" s="90" t="s">
        <v>180</v>
      </c>
      <c r="S9" s="91">
        <v>214</v>
      </c>
      <c r="T9" s="92" t="s">
        <v>87</v>
      </c>
      <c r="U9" s="92" t="s">
        <v>1351</v>
      </c>
      <c r="V9" s="92" t="s">
        <v>1361</v>
      </c>
      <c r="W9" s="92">
        <v>512267592</v>
      </c>
      <c r="X9" s="92" t="s">
        <v>1376</v>
      </c>
      <c r="Z9" s="23">
        <f t="shared" si="3"/>
        <v>2025</v>
      </c>
      <c r="AA9" s="30" t="str">
        <f>CONCATENATE($AC$8,RIGHT($AA$4,2))</f>
        <v>31.12.23</v>
      </c>
      <c r="AB9">
        <v>4</v>
      </c>
      <c r="AE9" t="s">
        <v>1376</v>
      </c>
      <c r="AF9" t="s">
        <v>1377</v>
      </c>
      <c r="AG9" t="s">
        <v>1251</v>
      </c>
    </row>
    <row r="10" spans="1:33" ht="28.5" x14ac:dyDescent="0.2">
      <c r="A10" s="82">
        <v>259010</v>
      </c>
      <c r="B10" s="83" t="s">
        <v>87</v>
      </c>
      <c r="C10" s="83" t="s">
        <v>1146</v>
      </c>
      <c r="D10" s="83" t="s">
        <v>824</v>
      </c>
      <c r="E10" s="86">
        <v>520004078</v>
      </c>
      <c r="F10" s="40" t="s">
        <v>898</v>
      </c>
      <c r="G10" s="80">
        <v>11979</v>
      </c>
      <c r="H10" s="80" t="s">
        <v>87</v>
      </c>
      <c r="I10" s="80" t="s">
        <v>1021</v>
      </c>
      <c r="J10" s="80" t="s">
        <v>88</v>
      </c>
      <c r="K10" s="81">
        <v>514767490</v>
      </c>
      <c r="L10" s="80" t="s">
        <v>89</v>
      </c>
      <c r="M10" s="93">
        <v>14048</v>
      </c>
      <c r="N10" s="94" t="s">
        <v>87</v>
      </c>
      <c r="O10" s="94" t="s">
        <v>924</v>
      </c>
      <c r="P10" s="94" t="s">
        <v>917</v>
      </c>
      <c r="Q10" s="94">
        <v>513621110</v>
      </c>
      <c r="R10" s="94" t="s">
        <v>180</v>
      </c>
      <c r="S10" s="91">
        <v>267</v>
      </c>
      <c r="T10" s="92" t="s">
        <v>87</v>
      </c>
      <c r="U10" s="92" t="s">
        <v>985</v>
      </c>
      <c r="V10" s="92" t="s">
        <v>1362</v>
      </c>
      <c r="W10" s="92">
        <v>520023094</v>
      </c>
      <c r="X10" s="92" t="s">
        <v>1376</v>
      </c>
      <c r="Z10" s="23">
        <f t="shared" si="3"/>
        <v>2026</v>
      </c>
      <c r="AB10">
        <f>AB6</f>
        <v>1</v>
      </c>
    </row>
    <row r="11" spans="1:33" ht="28.5" x14ac:dyDescent="0.2">
      <c r="A11" s="84">
        <v>259011</v>
      </c>
      <c r="B11" s="83" t="s">
        <v>87</v>
      </c>
      <c r="C11" s="85" t="s">
        <v>1147</v>
      </c>
      <c r="D11" s="85" t="s">
        <v>824</v>
      </c>
      <c r="E11" s="86">
        <v>520004078</v>
      </c>
      <c r="F11" s="40" t="s">
        <v>898</v>
      </c>
      <c r="G11" s="80">
        <v>11981</v>
      </c>
      <c r="H11" s="80" t="s">
        <v>87</v>
      </c>
      <c r="I11" s="80" t="s">
        <v>1022</v>
      </c>
      <c r="J11" s="80" t="s">
        <v>88</v>
      </c>
      <c r="K11" s="81">
        <v>514767490</v>
      </c>
      <c r="L11" s="80" t="s">
        <v>89</v>
      </c>
      <c r="M11" s="89">
        <v>14049</v>
      </c>
      <c r="N11" s="90" t="s">
        <v>87</v>
      </c>
      <c r="O11" s="90" t="s">
        <v>925</v>
      </c>
      <c r="P11" s="90" t="s">
        <v>917</v>
      </c>
      <c r="Q11" s="90">
        <v>513621110</v>
      </c>
      <c r="R11" s="90" t="s">
        <v>180</v>
      </c>
      <c r="S11" s="91">
        <v>269</v>
      </c>
      <c r="T11" s="92" t="s">
        <v>87</v>
      </c>
      <c r="U11" s="92" t="s">
        <v>987</v>
      </c>
      <c r="V11" s="92" t="s">
        <v>1363</v>
      </c>
      <c r="W11" s="92">
        <v>520028812</v>
      </c>
      <c r="X11" s="92" t="s">
        <v>1376</v>
      </c>
      <c r="Z11" s="23">
        <f t="shared" si="3"/>
        <v>2027</v>
      </c>
      <c r="AA11" s="30"/>
      <c r="AB11">
        <f t="shared" ref="AB11:AB21" si="4">AB7</f>
        <v>2</v>
      </c>
    </row>
    <row r="12" spans="1:33" ht="28.5" x14ac:dyDescent="0.2">
      <c r="A12" s="84">
        <v>7012</v>
      </c>
      <c r="B12" s="83" t="s">
        <v>87</v>
      </c>
      <c r="C12" s="85" t="s">
        <v>1148</v>
      </c>
      <c r="D12" s="85" t="s">
        <v>840</v>
      </c>
      <c r="E12" s="86">
        <v>520023185</v>
      </c>
      <c r="F12" s="40" t="s">
        <v>898</v>
      </c>
      <c r="G12" s="80">
        <v>11950</v>
      </c>
      <c r="H12" s="80" t="s">
        <v>87</v>
      </c>
      <c r="I12" s="80" t="s">
        <v>1023</v>
      </c>
      <c r="J12" s="80" t="s">
        <v>88</v>
      </c>
      <c r="K12" s="81">
        <v>514767490</v>
      </c>
      <c r="L12" s="80" t="s">
        <v>89</v>
      </c>
      <c r="M12" s="93">
        <v>14050</v>
      </c>
      <c r="N12" s="94" t="s">
        <v>87</v>
      </c>
      <c r="O12" s="94" t="s">
        <v>926</v>
      </c>
      <c r="P12" s="94" t="s">
        <v>917</v>
      </c>
      <c r="Q12" s="94">
        <v>513621110</v>
      </c>
      <c r="R12" s="94" t="s">
        <v>180</v>
      </c>
      <c r="S12" s="91">
        <v>274</v>
      </c>
      <c r="T12" s="92" t="s">
        <v>87</v>
      </c>
      <c r="U12" s="92" t="s">
        <v>989</v>
      </c>
      <c r="V12" s="92" t="s">
        <v>989</v>
      </c>
      <c r="W12" s="92">
        <v>520022963</v>
      </c>
      <c r="X12" s="92" t="s">
        <v>1376</v>
      </c>
      <c r="Z12" s="23">
        <f t="shared" si="3"/>
        <v>2028</v>
      </c>
      <c r="AA12" s="30"/>
      <c r="AB12">
        <f t="shared" si="4"/>
        <v>3</v>
      </c>
    </row>
    <row r="13" spans="1:33" ht="28.5" x14ac:dyDescent="0.2">
      <c r="A13" s="82">
        <v>14012</v>
      </c>
      <c r="B13" s="83" t="s">
        <v>87</v>
      </c>
      <c r="C13" s="83" t="s">
        <v>1149</v>
      </c>
      <c r="D13" s="83" t="s">
        <v>833</v>
      </c>
      <c r="E13" s="86">
        <v>520024647</v>
      </c>
      <c r="F13" s="40" t="s">
        <v>898</v>
      </c>
      <c r="G13" s="80">
        <v>11948</v>
      </c>
      <c r="H13" s="80" t="s">
        <v>87</v>
      </c>
      <c r="I13" s="80" t="s">
        <v>1024</v>
      </c>
      <c r="J13" s="80" t="s">
        <v>88</v>
      </c>
      <c r="K13" s="81">
        <v>514767490</v>
      </c>
      <c r="L13" s="80" t="s">
        <v>89</v>
      </c>
      <c r="M13" s="89">
        <v>14039</v>
      </c>
      <c r="N13" s="90" t="s">
        <v>87</v>
      </c>
      <c r="O13" s="90" t="s">
        <v>927</v>
      </c>
      <c r="P13" s="90" t="s">
        <v>917</v>
      </c>
      <c r="Q13" s="90">
        <v>513621110</v>
      </c>
      <c r="R13" s="90" t="s">
        <v>180</v>
      </c>
      <c r="S13" s="91">
        <v>278</v>
      </c>
      <c r="T13" s="92" t="s">
        <v>87</v>
      </c>
      <c r="U13" s="92" t="s">
        <v>991</v>
      </c>
      <c r="V13" s="92" t="s">
        <v>1364</v>
      </c>
      <c r="W13" s="92">
        <v>520022518</v>
      </c>
      <c r="X13" s="92" t="s">
        <v>1376</v>
      </c>
      <c r="Z13" s="23">
        <f t="shared" si="3"/>
        <v>2029</v>
      </c>
      <c r="AA13" s="30"/>
      <c r="AB13">
        <f t="shared" si="4"/>
        <v>4</v>
      </c>
    </row>
    <row r="14" spans="1:33" ht="28.5" x14ac:dyDescent="0.2">
      <c r="A14" s="84">
        <v>17012</v>
      </c>
      <c r="B14" s="83" t="s">
        <v>87</v>
      </c>
      <c r="C14" s="85" t="s">
        <v>1150</v>
      </c>
      <c r="D14" s="85" t="s">
        <v>829</v>
      </c>
      <c r="E14" s="86">
        <v>520004896</v>
      </c>
      <c r="F14" s="40" t="s">
        <v>898</v>
      </c>
      <c r="G14" s="80">
        <v>11949</v>
      </c>
      <c r="H14" s="80" t="s">
        <v>87</v>
      </c>
      <c r="I14" s="80" t="s">
        <v>1025</v>
      </c>
      <c r="J14" s="80" t="s">
        <v>88</v>
      </c>
      <c r="K14" s="81">
        <v>514767490</v>
      </c>
      <c r="L14" s="80" t="s">
        <v>89</v>
      </c>
      <c r="M14" s="93">
        <v>14038</v>
      </c>
      <c r="N14" s="94" t="s">
        <v>87</v>
      </c>
      <c r="O14" s="94" t="s">
        <v>928</v>
      </c>
      <c r="P14" s="94" t="s">
        <v>917</v>
      </c>
      <c r="Q14" s="94">
        <v>513621110</v>
      </c>
      <c r="R14" s="94" t="s">
        <v>180</v>
      </c>
      <c r="S14" s="91">
        <v>279</v>
      </c>
      <c r="T14" s="92" t="s">
        <v>87</v>
      </c>
      <c r="U14" s="92" t="s">
        <v>992</v>
      </c>
      <c r="V14" s="92" t="s">
        <v>1365</v>
      </c>
      <c r="W14" s="92">
        <v>520020504</v>
      </c>
      <c r="X14" s="92" t="s">
        <v>1376</v>
      </c>
      <c r="Z14" s="23">
        <f t="shared" si="3"/>
        <v>2030</v>
      </c>
      <c r="AA14" s="30"/>
      <c r="AB14">
        <f t="shared" si="4"/>
        <v>1</v>
      </c>
    </row>
    <row r="15" spans="1:33" ht="28.5" x14ac:dyDescent="0.2">
      <c r="A15" s="82">
        <v>18012</v>
      </c>
      <c r="B15" s="83" t="s">
        <v>87</v>
      </c>
      <c r="C15" s="83" t="s">
        <v>1151</v>
      </c>
      <c r="D15" s="83" t="s">
        <v>1136</v>
      </c>
      <c r="E15" s="86">
        <v>520042540</v>
      </c>
      <c r="F15" s="40" t="s">
        <v>898</v>
      </c>
      <c r="G15" s="80">
        <v>11946</v>
      </c>
      <c r="H15" s="80" t="s">
        <v>87</v>
      </c>
      <c r="I15" s="80" t="s">
        <v>1026</v>
      </c>
      <c r="J15" s="80" t="s">
        <v>88</v>
      </c>
      <c r="K15" s="81">
        <v>514767490</v>
      </c>
      <c r="L15" s="80" t="s">
        <v>89</v>
      </c>
      <c r="M15" s="89">
        <v>14037</v>
      </c>
      <c r="N15" s="90" t="s">
        <v>87</v>
      </c>
      <c r="O15" s="90" t="s">
        <v>929</v>
      </c>
      <c r="P15" s="90" t="s">
        <v>917</v>
      </c>
      <c r="Q15" s="90">
        <v>513621110</v>
      </c>
      <c r="R15" s="90" t="s">
        <v>180</v>
      </c>
      <c r="S15" s="91">
        <v>283</v>
      </c>
      <c r="T15" s="92" t="s">
        <v>87</v>
      </c>
      <c r="U15" s="92" t="s">
        <v>994</v>
      </c>
      <c r="V15" s="92" t="s">
        <v>1351</v>
      </c>
      <c r="W15" s="92">
        <v>512267592</v>
      </c>
      <c r="X15" s="92" t="s">
        <v>1376</v>
      </c>
      <c r="Z15" s="23">
        <f t="shared" si="3"/>
        <v>2031</v>
      </c>
      <c r="AA15" s="30"/>
      <c r="AB15">
        <f t="shared" si="4"/>
        <v>2</v>
      </c>
    </row>
    <row r="16" spans="1:33" ht="28.5" x14ac:dyDescent="0.2">
      <c r="A16" s="84">
        <v>35012</v>
      </c>
      <c r="B16" s="83" t="s">
        <v>87</v>
      </c>
      <c r="C16" s="85" t="s">
        <v>1152</v>
      </c>
      <c r="D16" s="85" t="s">
        <v>830</v>
      </c>
      <c r="E16" s="86">
        <v>520042177</v>
      </c>
      <c r="F16" s="40" t="s">
        <v>898</v>
      </c>
      <c r="G16" s="80">
        <v>11945</v>
      </c>
      <c r="H16" s="80" t="s">
        <v>87</v>
      </c>
      <c r="I16" s="80" t="s">
        <v>1027</v>
      </c>
      <c r="J16" s="80" t="s">
        <v>88</v>
      </c>
      <c r="K16" s="81">
        <v>514767490</v>
      </c>
      <c r="L16" s="80" t="s">
        <v>89</v>
      </c>
      <c r="M16" s="93">
        <v>14040</v>
      </c>
      <c r="N16" s="94" t="s">
        <v>87</v>
      </c>
      <c r="O16" s="94" t="s">
        <v>930</v>
      </c>
      <c r="P16" s="94" t="s">
        <v>917</v>
      </c>
      <c r="Q16" s="94">
        <v>513621110</v>
      </c>
      <c r="R16" s="94" t="s">
        <v>180</v>
      </c>
      <c r="S16" s="91">
        <v>300</v>
      </c>
      <c r="T16" s="92" t="s">
        <v>87</v>
      </c>
      <c r="U16" s="92" t="s">
        <v>995</v>
      </c>
      <c r="V16" s="92" t="s">
        <v>1366</v>
      </c>
      <c r="W16" s="92">
        <v>511789190</v>
      </c>
      <c r="X16" s="92" t="s">
        <v>1376</v>
      </c>
      <c r="Z16" s="23">
        <f t="shared" si="3"/>
        <v>2032</v>
      </c>
      <c r="AA16" s="30"/>
      <c r="AB16">
        <f t="shared" si="4"/>
        <v>3</v>
      </c>
    </row>
    <row r="17" spans="1:28" ht="28.5" x14ac:dyDescent="0.2">
      <c r="A17" s="82">
        <v>46012</v>
      </c>
      <c r="B17" s="83" t="s">
        <v>87</v>
      </c>
      <c r="C17" s="83" t="s">
        <v>1153</v>
      </c>
      <c r="D17" s="83" t="s">
        <v>831</v>
      </c>
      <c r="E17" s="86">
        <v>520030677</v>
      </c>
      <c r="F17" s="40" t="s">
        <v>898</v>
      </c>
      <c r="G17" s="80">
        <v>11944</v>
      </c>
      <c r="H17" s="80" t="s">
        <v>87</v>
      </c>
      <c r="I17" s="80" t="s">
        <v>1028</v>
      </c>
      <c r="J17" s="80" t="s">
        <v>88</v>
      </c>
      <c r="K17" s="81">
        <v>514767490</v>
      </c>
      <c r="L17" s="80" t="s">
        <v>89</v>
      </c>
      <c r="M17" s="89">
        <v>14057</v>
      </c>
      <c r="N17" s="90" t="s">
        <v>87</v>
      </c>
      <c r="O17" s="90" t="s">
        <v>931</v>
      </c>
      <c r="P17" s="90" t="s">
        <v>917</v>
      </c>
      <c r="Q17" s="90">
        <v>513621110</v>
      </c>
      <c r="R17" s="90" t="s">
        <v>180</v>
      </c>
      <c r="S17" s="91">
        <v>307</v>
      </c>
      <c r="T17" s="92" t="s">
        <v>87</v>
      </c>
      <c r="U17" s="92" t="s">
        <v>997</v>
      </c>
      <c r="V17" s="92" t="s">
        <v>1367</v>
      </c>
      <c r="W17" s="92">
        <v>570007476</v>
      </c>
      <c r="X17" s="92" t="s">
        <v>1376</v>
      </c>
      <c r="Z17" s="23">
        <f t="shared" si="3"/>
        <v>2033</v>
      </c>
      <c r="AA17" s="30"/>
      <c r="AB17">
        <f t="shared" si="4"/>
        <v>4</v>
      </c>
    </row>
    <row r="18" spans="1:28" ht="28.5" x14ac:dyDescent="0.2">
      <c r="A18" s="84">
        <v>259012</v>
      </c>
      <c r="B18" s="83" t="s">
        <v>87</v>
      </c>
      <c r="C18" s="85" t="s">
        <v>1154</v>
      </c>
      <c r="D18" s="85" t="s">
        <v>824</v>
      </c>
      <c r="E18" s="86">
        <v>520004078</v>
      </c>
      <c r="F18" s="40" t="s">
        <v>898</v>
      </c>
      <c r="G18" s="80">
        <v>11943</v>
      </c>
      <c r="H18" s="80" t="s">
        <v>87</v>
      </c>
      <c r="I18" s="80" t="s">
        <v>1029</v>
      </c>
      <c r="J18" s="80" t="s">
        <v>88</v>
      </c>
      <c r="K18" s="81">
        <v>514767490</v>
      </c>
      <c r="L18" s="80" t="s">
        <v>89</v>
      </c>
      <c r="M18" s="93">
        <v>14043</v>
      </c>
      <c r="N18" s="94" t="s">
        <v>87</v>
      </c>
      <c r="O18" s="94" t="s">
        <v>926</v>
      </c>
      <c r="P18" s="94" t="s">
        <v>917</v>
      </c>
      <c r="Q18" s="94">
        <v>513621110</v>
      </c>
      <c r="R18" s="94" t="s">
        <v>180</v>
      </c>
      <c r="S18" s="91">
        <v>313</v>
      </c>
      <c r="T18" s="92" t="s">
        <v>87</v>
      </c>
      <c r="U18" s="92" t="s">
        <v>998</v>
      </c>
      <c r="V18" s="92" t="s">
        <v>1368</v>
      </c>
      <c r="W18" s="92">
        <v>570009852</v>
      </c>
      <c r="X18" s="92" t="s">
        <v>1376</v>
      </c>
      <c r="Z18" s="23">
        <f t="shared" si="3"/>
        <v>2034</v>
      </c>
      <c r="AA18" s="30"/>
      <c r="AB18">
        <f t="shared" si="4"/>
        <v>1</v>
      </c>
    </row>
    <row r="19" spans="1:28" ht="28.5" x14ac:dyDescent="0.2">
      <c r="A19" s="82">
        <v>18013</v>
      </c>
      <c r="B19" s="83" t="s">
        <v>87</v>
      </c>
      <c r="C19" s="83" t="s">
        <v>1194</v>
      </c>
      <c r="D19" s="83" t="s">
        <v>1136</v>
      </c>
      <c r="E19" s="86">
        <v>520042540</v>
      </c>
      <c r="F19" s="40" t="s">
        <v>898</v>
      </c>
      <c r="G19" s="80">
        <v>11942</v>
      </c>
      <c r="H19" s="80" t="s">
        <v>87</v>
      </c>
      <c r="I19" s="80" t="s">
        <v>1030</v>
      </c>
      <c r="J19" s="80" t="s">
        <v>88</v>
      </c>
      <c r="K19" s="81">
        <v>514767490</v>
      </c>
      <c r="L19" s="80" t="s">
        <v>89</v>
      </c>
      <c r="M19" s="89">
        <v>14054</v>
      </c>
      <c r="N19" s="90" t="s">
        <v>87</v>
      </c>
      <c r="O19" s="90" t="s">
        <v>932</v>
      </c>
      <c r="P19" s="90" t="s">
        <v>917</v>
      </c>
      <c r="Q19" s="90">
        <v>513621110</v>
      </c>
      <c r="R19" s="90" t="s">
        <v>180</v>
      </c>
      <c r="S19" s="91">
        <v>316</v>
      </c>
      <c r="T19" s="92" t="s">
        <v>87</v>
      </c>
      <c r="U19" s="92" t="s">
        <v>999</v>
      </c>
      <c r="V19" s="92" t="s">
        <v>1369</v>
      </c>
      <c r="W19" s="92">
        <v>520019688</v>
      </c>
      <c r="X19" s="92" t="s">
        <v>1376</v>
      </c>
      <c r="Z19" s="23">
        <f t="shared" si="3"/>
        <v>2035</v>
      </c>
      <c r="AA19" s="30"/>
      <c r="AB19">
        <f t="shared" si="4"/>
        <v>2</v>
      </c>
    </row>
    <row r="20" spans="1:28" ht="28.5" x14ac:dyDescent="0.2">
      <c r="A20" s="84">
        <v>46013</v>
      </c>
      <c r="B20" s="83" t="s">
        <v>87</v>
      </c>
      <c r="C20" s="85" t="s">
        <v>1195</v>
      </c>
      <c r="D20" s="85" t="s">
        <v>831</v>
      </c>
      <c r="E20" s="86">
        <v>520030677</v>
      </c>
      <c r="F20" s="40" t="s">
        <v>898</v>
      </c>
      <c r="G20" s="80">
        <v>11947</v>
      </c>
      <c r="H20" s="80" t="s">
        <v>87</v>
      </c>
      <c r="I20" s="80" t="s">
        <v>1031</v>
      </c>
      <c r="J20" s="80" t="s">
        <v>88</v>
      </c>
      <c r="K20" s="81">
        <v>514767490</v>
      </c>
      <c r="L20" s="80" t="s">
        <v>89</v>
      </c>
      <c r="M20" s="93">
        <v>14055</v>
      </c>
      <c r="N20" s="94" t="s">
        <v>87</v>
      </c>
      <c r="O20" s="94" t="s">
        <v>933</v>
      </c>
      <c r="P20" s="94" t="s">
        <v>917</v>
      </c>
      <c r="Q20" s="94">
        <v>513621110</v>
      </c>
      <c r="R20" s="94" t="s">
        <v>180</v>
      </c>
      <c r="S20" s="91">
        <v>325</v>
      </c>
      <c r="T20" s="92" t="s">
        <v>87</v>
      </c>
      <c r="U20" s="92" t="s">
        <v>1000</v>
      </c>
      <c r="V20" s="92" t="s">
        <v>1359</v>
      </c>
      <c r="W20" s="92">
        <v>513026484</v>
      </c>
      <c r="X20" s="92" t="s">
        <v>1376</v>
      </c>
      <c r="Z20" s="23">
        <f t="shared" si="3"/>
        <v>2036</v>
      </c>
      <c r="AA20" s="30"/>
      <c r="AB20">
        <f t="shared" si="4"/>
        <v>3</v>
      </c>
    </row>
    <row r="21" spans="1:28" ht="28.5" x14ac:dyDescent="0.2">
      <c r="A21" s="84">
        <v>259013</v>
      </c>
      <c r="B21" s="83" t="s">
        <v>87</v>
      </c>
      <c r="C21" s="85" t="s">
        <v>1196</v>
      </c>
      <c r="D21" s="85" t="s">
        <v>824</v>
      </c>
      <c r="E21" s="86">
        <v>520004078</v>
      </c>
      <c r="F21" s="40" t="s">
        <v>898</v>
      </c>
      <c r="G21" s="80">
        <v>11937</v>
      </c>
      <c r="H21" s="80" t="s">
        <v>87</v>
      </c>
      <c r="I21" s="80" t="s">
        <v>1032</v>
      </c>
      <c r="J21" s="80" t="s">
        <v>88</v>
      </c>
      <c r="K21" s="81">
        <v>514767490</v>
      </c>
      <c r="L21" s="80" t="s">
        <v>89</v>
      </c>
      <c r="M21" s="93">
        <v>14056</v>
      </c>
      <c r="N21" s="94" t="s">
        <v>87</v>
      </c>
      <c r="O21" s="94" t="s">
        <v>934</v>
      </c>
      <c r="P21" s="94" t="s">
        <v>917</v>
      </c>
      <c r="Q21" s="94">
        <v>513621110</v>
      </c>
      <c r="R21" s="94" t="s">
        <v>180</v>
      </c>
      <c r="S21" s="91">
        <v>332</v>
      </c>
      <c r="T21" s="92" t="s">
        <v>87</v>
      </c>
      <c r="U21" s="92" t="s">
        <v>1002</v>
      </c>
      <c r="V21" s="92" t="s">
        <v>1002</v>
      </c>
      <c r="W21" s="92">
        <v>520022351</v>
      </c>
      <c r="X21" s="92" t="s">
        <v>1376</v>
      </c>
      <c r="AA21" s="30"/>
      <c r="AB21">
        <f t="shared" si="4"/>
        <v>4</v>
      </c>
    </row>
    <row r="22" spans="1:28" ht="28.5" x14ac:dyDescent="0.2">
      <c r="A22" s="82">
        <v>11404</v>
      </c>
      <c r="B22" s="83" t="s">
        <v>87</v>
      </c>
      <c r="C22" s="83" t="s">
        <v>878</v>
      </c>
      <c r="D22" s="83" t="s">
        <v>824</v>
      </c>
      <c r="E22" s="86">
        <v>520004078</v>
      </c>
      <c r="F22" s="40" t="s">
        <v>898</v>
      </c>
      <c r="G22" s="80">
        <v>11933</v>
      </c>
      <c r="H22" s="80" t="s">
        <v>87</v>
      </c>
      <c r="I22" s="80" t="s">
        <v>1033</v>
      </c>
      <c r="J22" s="80" t="s">
        <v>88</v>
      </c>
      <c r="K22" s="81">
        <v>514767490</v>
      </c>
      <c r="L22" s="80" t="s">
        <v>89</v>
      </c>
      <c r="M22" s="89">
        <v>14042</v>
      </c>
      <c r="N22" s="90" t="s">
        <v>87</v>
      </c>
      <c r="O22" s="90" t="s">
        <v>935</v>
      </c>
      <c r="P22" s="90" t="s">
        <v>917</v>
      </c>
      <c r="Q22" s="90">
        <v>513621110</v>
      </c>
      <c r="R22" s="90" t="s">
        <v>180</v>
      </c>
      <c r="S22" s="91">
        <v>347</v>
      </c>
      <c r="T22" s="92" t="s">
        <v>87</v>
      </c>
      <c r="U22" s="92" t="s">
        <v>1004</v>
      </c>
      <c r="V22" s="92" t="s">
        <v>1359</v>
      </c>
      <c r="W22" s="92">
        <v>513026484</v>
      </c>
      <c r="X22" s="92" t="s">
        <v>1376</v>
      </c>
    </row>
    <row r="23" spans="1:28" ht="28.5" x14ac:dyDescent="0.2">
      <c r="A23" s="84">
        <v>196</v>
      </c>
      <c r="B23" s="83" t="s">
        <v>87</v>
      </c>
      <c r="C23" s="85" t="s">
        <v>832</v>
      </c>
      <c r="D23" s="85" t="s">
        <v>824</v>
      </c>
      <c r="E23" s="86">
        <v>520004078</v>
      </c>
      <c r="F23" s="40" t="s">
        <v>898</v>
      </c>
      <c r="G23" s="80">
        <v>11932</v>
      </c>
      <c r="H23" s="80" t="s">
        <v>87</v>
      </c>
      <c r="I23" s="80" t="s">
        <v>1034</v>
      </c>
      <c r="J23" s="80" t="s">
        <v>88</v>
      </c>
      <c r="K23" s="81">
        <v>514767490</v>
      </c>
      <c r="L23" s="80" t="s">
        <v>89</v>
      </c>
      <c r="M23" s="89">
        <v>13919</v>
      </c>
      <c r="N23" s="90" t="s">
        <v>87</v>
      </c>
      <c r="O23" s="90" t="s">
        <v>936</v>
      </c>
      <c r="P23" s="90" t="s">
        <v>937</v>
      </c>
      <c r="Q23" s="90">
        <v>514956465</v>
      </c>
      <c r="R23" s="90" t="s">
        <v>180</v>
      </c>
      <c r="S23" s="91">
        <v>360</v>
      </c>
      <c r="T23" s="92" t="s">
        <v>87</v>
      </c>
      <c r="U23" s="92" t="s">
        <v>1005</v>
      </c>
      <c r="V23" s="92" t="s">
        <v>1370</v>
      </c>
      <c r="W23" s="92">
        <v>570005850</v>
      </c>
      <c r="X23" s="92" t="s">
        <v>1376</v>
      </c>
    </row>
    <row r="24" spans="1:28" ht="28.5" x14ac:dyDescent="0.2">
      <c r="A24" s="84">
        <v>11403</v>
      </c>
      <c r="B24" s="83" t="s">
        <v>87</v>
      </c>
      <c r="C24" s="85" t="s">
        <v>827</v>
      </c>
      <c r="D24" s="85" t="s">
        <v>824</v>
      </c>
      <c r="E24" s="86">
        <v>520004078</v>
      </c>
      <c r="F24" s="40" t="s">
        <v>898</v>
      </c>
      <c r="G24" s="80">
        <v>11935</v>
      </c>
      <c r="H24" s="80" t="s">
        <v>87</v>
      </c>
      <c r="I24" s="80" t="s">
        <v>1035</v>
      </c>
      <c r="J24" s="80" t="s">
        <v>88</v>
      </c>
      <c r="K24" s="81">
        <v>514767490</v>
      </c>
      <c r="L24" s="80" t="s">
        <v>89</v>
      </c>
      <c r="M24" s="93">
        <v>13920</v>
      </c>
      <c r="N24" s="94" t="s">
        <v>87</v>
      </c>
      <c r="O24" s="94" t="s">
        <v>938</v>
      </c>
      <c r="P24" s="94" t="s">
        <v>937</v>
      </c>
      <c r="Q24" s="94">
        <v>514956465</v>
      </c>
      <c r="R24" s="94" t="s">
        <v>180</v>
      </c>
      <c r="S24" s="91">
        <v>389</v>
      </c>
      <c r="T24" s="92" t="s">
        <v>87</v>
      </c>
      <c r="U24" s="92" t="s">
        <v>1006</v>
      </c>
      <c r="V24" s="92" t="s">
        <v>1359</v>
      </c>
      <c r="W24" s="92">
        <v>513026484</v>
      </c>
      <c r="X24" s="92" t="s">
        <v>1376</v>
      </c>
    </row>
    <row r="25" spans="1:28" ht="28.5" x14ac:dyDescent="0.2">
      <c r="A25" s="84">
        <v>11341</v>
      </c>
      <c r="B25" s="83" t="s">
        <v>87</v>
      </c>
      <c r="C25" s="85" t="s">
        <v>1155</v>
      </c>
      <c r="D25" s="85" t="s">
        <v>833</v>
      </c>
      <c r="E25" s="86">
        <v>520024647</v>
      </c>
      <c r="F25" s="40" t="s">
        <v>898</v>
      </c>
      <c r="G25" s="80">
        <v>11934</v>
      </c>
      <c r="H25" s="80" t="s">
        <v>87</v>
      </c>
      <c r="I25" s="80" t="s">
        <v>1036</v>
      </c>
      <c r="J25" s="80" t="s">
        <v>88</v>
      </c>
      <c r="K25" s="81">
        <v>514767490</v>
      </c>
      <c r="L25" s="80" t="s">
        <v>89</v>
      </c>
      <c r="M25" s="89">
        <v>13921</v>
      </c>
      <c r="N25" s="90" t="s">
        <v>87</v>
      </c>
      <c r="O25" s="90" t="s">
        <v>939</v>
      </c>
      <c r="P25" s="90" t="s">
        <v>937</v>
      </c>
      <c r="Q25" s="90">
        <v>514956465</v>
      </c>
      <c r="R25" s="90" t="s">
        <v>180</v>
      </c>
      <c r="S25" s="91">
        <v>414</v>
      </c>
      <c r="T25" s="92" t="s">
        <v>87</v>
      </c>
      <c r="U25" s="92" t="s">
        <v>1007</v>
      </c>
      <c r="V25" s="92" t="s">
        <v>1371</v>
      </c>
      <c r="W25" s="92">
        <v>512237744</v>
      </c>
      <c r="X25" s="92" t="s">
        <v>1376</v>
      </c>
    </row>
    <row r="26" spans="1:28" ht="28.5" x14ac:dyDescent="0.2">
      <c r="A26" s="84">
        <v>11348</v>
      </c>
      <c r="B26" s="83" t="s">
        <v>87</v>
      </c>
      <c r="C26" s="85" t="s">
        <v>1156</v>
      </c>
      <c r="D26" s="85" t="s">
        <v>833</v>
      </c>
      <c r="E26" s="86">
        <v>520024647</v>
      </c>
      <c r="F26" s="40" t="s">
        <v>898</v>
      </c>
      <c r="G26" s="80">
        <v>11931</v>
      </c>
      <c r="H26" s="80" t="s">
        <v>87</v>
      </c>
      <c r="I26" s="80" t="s">
        <v>1037</v>
      </c>
      <c r="J26" s="80" t="s">
        <v>88</v>
      </c>
      <c r="K26" s="81">
        <v>514767490</v>
      </c>
      <c r="L26" s="80" t="s">
        <v>89</v>
      </c>
      <c r="M26" s="93">
        <v>13922</v>
      </c>
      <c r="N26" s="94" t="s">
        <v>87</v>
      </c>
      <c r="O26" s="94" t="s">
        <v>940</v>
      </c>
      <c r="P26" s="94" t="s">
        <v>937</v>
      </c>
      <c r="Q26" s="94">
        <v>514956465</v>
      </c>
      <c r="R26" s="94" t="s">
        <v>180</v>
      </c>
      <c r="S26" s="91">
        <v>447</v>
      </c>
      <c r="T26" s="92" t="s">
        <v>87</v>
      </c>
      <c r="U26" s="92" t="s">
        <v>1008</v>
      </c>
      <c r="V26" s="92" t="s">
        <v>1372</v>
      </c>
      <c r="W26" s="92">
        <v>511423048</v>
      </c>
      <c r="X26" s="92" t="s">
        <v>1376</v>
      </c>
    </row>
    <row r="27" spans="1:28" ht="28.5" x14ac:dyDescent="0.2">
      <c r="A27" s="84">
        <v>11349</v>
      </c>
      <c r="B27" s="83" t="s">
        <v>87</v>
      </c>
      <c r="C27" s="85" t="s">
        <v>1157</v>
      </c>
      <c r="D27" s="85" t="s">
        <v>833</v>
      </c>
      <c r="E27" s="86">
        <v>520024647</v>
      </c>
      <c r="F27" s="40" t="s">
        <v>898</v>
      </c>
      <c r="G27" s="80">
        <v>11930</v>
      </c>
      <c r="H27" s="80" t="s">
        <v>87</v>
      </c>
      <c r="I27" s="80" t="s">
        <v>1038</v>
      </c>
      <c r="J27" s="80" t="s">
        <v>88</v>
      </c>
      <c r="K27" s="81">
        <v>514767490</v>
      </c>
      <c r="L27" s="80" t="s">
        <v>89</v>
      </c>
      <c r="M27" s="89">
        <v>13926</v>
      </c>
      <c r="N27" s="90" t="s">
        <v>87</v>
      </c>
      <c r="O27" s="90" t="s">
        <v>941</v>
      </c>
      <c r="P27" s="90" t="s">
        <v>937</v>
      </c>
      <c r="Q27" s="90">
        <v>514956465</v>
      </c>
      <c r="R27" s="90" t="s">
        <v>180</v>
      </c>
      <c r="S27" s="91">
        <v>1328</v>
      </c>
      <c r="T27" s="92" t="s">
        <v>87</v>
      </c>
      <c r="U27" s="92" t="s">
        <v>1352</v>
      </c>
      <c r="V27" s="92" t="s">
        <v>1373</v>
      </c>
      <c r="W27" s="92">
        <v>513173393</v>
      </c>
      <c r="X27" s="92" t="s">
        <v>1376</v>
      </c>
    </row>
    <row r="28" spans="1:28" ht="28.5" x14ac:dyDescent="0.2">
      <c r="A28" s="84">
        <v>197</v>
      </c>
      <c r="B28" s="83" t="s">
        <v>87</v>
      </c>
      <c r="C28" s="85" t="s">
        <v>882</v>
      </c>
      <c r="D28" s="85" t="s">
        <v>824</v>
      </c>
      <c r="E28" s="86">
        <v>520004078</v>
      </c>
      <c r="F28" s="40" t="s">
        <v>898</v>
      </c>
      <c r="G28" s="80">
        <v>11929</v>
      </c>
      <c r="H28" s="80" t="s">
        <v>87</v>
      </c>
      <c r="I28" s="80" t="s">
        <v>1039</v>
      </c>
      <c r="J28" s="80" t="s">
        <v>88</v>
      </c>
      <c r="K28" s="81">
        <v>514767490</v>
      </c>
      <c r="L28" s="80" t="s">
        <v>89</v>
      </c>
      <c r="M28" s="93">
        <v>13924</v>
      </c>
      <c r="N28" s="94" t="s">
        <v>87</v>
      </c>
      <c r="O28" s="94" t="s">
        <v>942</v>
      </c>
      <c r="P28" s="94" t="s">
        <v>937</v>
      </c>
      <c r="Q28" s="94">
        <v>514956465</v>
      </c>
      <c r="R28" s="94" t="s">
        <v>180</v>
      </c>
      <c r="S28" s="91">
        <v>13908</v>
      </c>
      <c r="T28" s="92" t="s">
        <v>87</v>
      </c>
      <c r="U28" s="92" t="s">
        <v>1353</v>
      </c>
      <c r="V28" s="92" t="s">
        <v>1374</v>
      </c>
      <c r="W28" s="92">
        <v>514956465</v>
      </c>
      <c r="X28" s="92" t="s">
        <v>1376</v>
      </c>
    </row>
    <row r="29" spans="1:28" ht="28.5" x14ac:dyDescent="0.2">
      <c r="A29" s="84">
        <v>11350</v>
      </c>
      <c r="B29" s="83" t="s">
        <v>87</v>
      </c>
      <c r="C29" s="85" t="s">
        <v>1158</v>
      </c>
      <c r="D29" s="85" t="s">
        <v>833</v>
      </c>
      <c r="E29" s="86">
        <v>520024647</v>
      </c>
      <c r="F29" s="40" t="s">
        <v>898</v>
      </c>
      <c r="G29" s="80">
        <v>11928</v>
      </c>
      <c r="H29" s="80" t="s">
        <v>87</v>
      </c>
      <c r="I29" s="80" t="s">
        <v>1040</v>
      </c>
      <c r="J29" s="80" t="s">
        <v>88</v>
      </c>
      <c r="K29" s="81">
        <v>514767490</v>
      </c>
      <c r="L29" s="80" t="s">
        <v>89</v>
      </c>
      <c r="M29" s="89">
        <v>13925</v>
      </c>
      <c r="N29" s="90" t="s">
        <v>87</v>
      </c>
      <c r="O29" s="90" t="s">
        <v>943</v>
      </c>
      <c r="P29" s="90" t="s">
        <v>937</v>
      </c>
      <c r="Q29" s="90">
        <v>514956465</v>
      </c>
      <c r="R29" s="90" t="s">
        <v>180</v>
      </c>
      <c r="S29" s="91">
        <v>14036</v>
      </c>
      <c r="T29" s="92" t="s">
        <v>87</v>
      </c>
      <c r="U29" s="92" t="s">
        <v>1354</v>
      </c>
      <c r="V29" s="92" t="s">
        <v>1375</v>
      </c>
      <c r="W29" s="92">
        <v>513621110</v>
      </c>
      <c r="X29" s="92" t="s">
        <v>1376</v>
      </c>
    </row>
    <row r="30" spans="1:28" ht="28.5" x14ac:dyDescent="0.2">
      <c r="A30" s="84">
        <v>195</v>
      </c>
      <c r="B30" s="83" t="s">
        <v>87</v>
      </c>
      <c r="C30" s="85" t="s">
        <v>881</v>
      </c>
      <c r="D30" s="85" t="s">
        <v>824</v>
      </c>
      <c r="E30" s="86">
        <v>520004078</v>
      </c>
      <c r="F30" s="40" t="s">
        <v>898</v>
      </c>
      <c r="G30" s="80">
        <v>11927</v>
      </c>
      <c r="H30" s="80" t="s">
        <v>87</v>
      </c>
      <c r="I30" s="80" t="s">
        <v>1041</v>
      </c>
      <c r="J30" s="80" t="s">
        <v>88</v>
      </c>
      <c r="K30" s="81">
        <v>514767490</v>
      </c>
      <c r="L30" s="80" t="s">
        <v>89</v>
      </c>
      <c r="M30" s="89">
        <v>13927</v>
      </c>
      <c r="N30" s="90" t="s">
        <v>87</v>
      </c>
      <c r="O30" s="90" t="s">
        <v>944</v>
      </c>
      <c r="P30" s="90" t="s">
        <v>937</v>
      </c>
      <c r="Q30" s="90">
        <v>514956465</v>
      </c>
      <c r="R30" s="95" t="s">
        <v>180</v>
      </c>
      <c r="S30" s="23"/>
      <c r="T30" s="23"/>
      <c r="U30" s="23"/>
      <c r="V30" s="23"/>
      <c r="W30" s="23"/>
      <c r="X30" s="23"/>
    </row>
    <row r="31" spans="1:28" ht="28.5" x14ac:dyDescent="0.2">
      <c r="A31" s="84">
        <v>2081</v>
      </c>
      <c r="B31" s="83" t="s">
        <v>87</v>
      </c>
      <c r="C31" s="85" t="s">
        <v>843</v>
      </c>
      <c r="D31" s="85" t="s">
        <v>840</v>
      </c>
      <c r="E31" s="86">
        <v>520023185</v>
      </c>
      <c r="F31" s="40" t="s">
        <v>898</v>
      </c>
      <c r="G31" s="80">
        <v>11926</v>
      </c>
      <c r="H31" s="80" t="s">
        <v>87</v>
      </c>
      <c r="I31" s="80" t="s">
        <v>1042</v>
      </c>
      <c r="J31" s="80" t="s">
        <v>88</v>
      </c>
      <c r="K31" s="81">
        <v>514767490</v>
      </c>
      <c r="L31" s="80" t="s">
        <v>89</v>
      </c>
      <c r="M31" s="93">
        <v>13923</v>
      </c>
      <c r="N31" s="94" t="s">
        <v>87</v>
      </c>
      <c r="O31" s="94" t="s">
        <v>945</v>
      </c>
      <c r="P31" s="94" t="s">
        <v>937</v>
      </c>
      <c r="Q31" s="94">
        <v>514956465</v>
      </c>
      <c r="R31" s="96" t="s">
        <v>180</v>
      </c>
      <c r="S31" s="23"/>
      <c r="T31" s="23"/>
      <c r="U31" s="23"/>
      <c r="V31" s="23"/>
      <c r="W31" s="23"/>
      <c r="X31" s="23"/>
    </row>
    <row r="32" spans="1:28" ht="28.5" x14ac:dyDescent="0.2">
      <c r="A32" s="84">
        <v>1</v>
      </c>
      <c r="B32" s="83" t="s">
        <v>87</v>
      </c>
      <c r="C32" s="85" t="s">
        <v>1159</v>
      </c>
      <c r="D32" s="85" t="s">
        <v>1137</v>
      </c>
      <c r="E32" s="86">
        <v>513910703</v>
      </c>
      <c r="F32" s="40" t="s">
        <v>898</v>
      </c>
      <c r="G32" s="80">
        <v>11936</v>
      </c>
      <c r="H32" s="80" t="s">
        <v>87</v>
      </c>
      <c r="I32" s="80" t="s">
        <v>1043</v>
      </c>
      <c r="J32" s="80" t="s">
        <v>88</v>
      </c>
      <c r="K32" s="81">
        <v>514767490</v>
      </c>
      <c r="L32" s="80" t="s">
        <v>89</v>
      </c>
      <c r="M32" s="93">
        <v>13909</v>
      </c>
      <c r="N32" s="94" t="s">
        <v>87</v>
      </c>
      <c r="O32" s="94" t="s">
        <v>946</v>
      </c>
      <c r="P32" s="94" t="s">
        <v>937</v>
      </c>
      <c r="Q32" s="94">
        <v>514956465</v>
      </c>
      <c r="R32" s="96" t="s">
        <v>180</v>
      </c>
      <c r="S32" s="23"/>
      <c r="T32" s="23"/>
      <c r="U32" s="23"/>
      <c r="V32" s="23"/>
      <c r="W32" s="23"/>
      <c r="X32" s="23"/>
    </row>
    <row r="33" spans="1:24" ht="28.5" x14ac:dyDescent="0.2">
      <c r="A33" s="84">
        <v>4</v>
      </c>
      <c r="B33" s="83" t="s">
        <v>87</v>
      </c>
      <c r="C33" s="85" t="s">
        <v>836</v>
      </c>
      <c r="D33" s="85" t="s">
        <v>833</v>
      </c>
      <c r="E33" s="86">
        <v>520024647</v>
      </c>
      <c r="F33" s="40" t="s">
        <v>898</v>
      </c>
      <c r="G33" s="80">
        <v>11390</v>
      </c>
      <c r="H33" s="80" t="s">
        <v>87</v>
      </c>
      <c r="I33" s="80" t="s">
        <v>90</v>
      </c>
      <c r="J33" s="80" t="s">
        <v>91</v>
      </c>
      <c r="K33" s="81">
        <v>513611509</v>
      </c>
      <c r="L33" s="80" t="s">
        <v>89</v>
      </c>
      <c r="M33" s="89">
        <v>13910</v>
      </c>
      <c r="N33" s="90" t="s">
        <v>87</v>
      </c>
      <c r="O33" s="90" t="s">
        <v>947</v>
      </c>
      <c r="P33" s="90" t="s">
        <v>937</v>
      </c>
      <c r="Q33" s="90">
        <v>514956465</v>
      </c>
      <c r="R33" s="95" t="s">
        <v>180</v>
      </c>
      <c r="S33" s="23"/>
      <c r="T33" s="23"/>
      <c r="U33" s="23"/>
      <c r="V33" s="23"/>
      <c r="W33" s="23"/>
      <c r="X33" s="23"/>
    </row>
    <row r="34" spans="1:24" ht="28.5" x14ac:dyDescent="0.2">
      <c r="A34" s="84">
        <v>6</v>
      </c>
      <c r="B34" s="83" t="s">
        <v>87</v>
      </c>
      <c r="C34" s="85" t="s">
        <v>1160</v>
      </c>
      <c r="D34" s="85" t="s">
        <v>833</v>
      </c>
      <c r="E34" s="86">
        <v>520024647</v>
      </c>
      <c r="F34" s="40" t="s">
        <v>898</v>
      </c>
      <c r="G34" s="80">
        <v>11391</v>
      </c>
      <c r="H34" s="80" t="s">
        <v>87</v>
      </c>
      <c r="I34" s="80" t="s">
        <v>92</v>
      </c>
      <c r="J34" s="80" t="s">
        <v>91</v>
      </c>
      <c r="K34" s="81">
        <v>513611509</v>
      </c>
      <c r="L34" s="80" t="s">
        <v>89</v>
      </c>
      <c r="M34" s="93">
        <v>13911</v>
      </c>
      <c r="N34" s="94" t="s">
        <v>87</v>
      </c>
      <c r="O34" s="94" t="s">
        <v>948</v>
      </c>
      <c r="P34" s="94" t="s">
        <v>937</v>
      </c>
      <c r="Q34" s="94">
        <v>514956465</v>
      </c>
      <c r="R34" s="96" t="s">
        <v>180</v>
      </c>
      <c r="S34" s="23"/>
      <c r="T34" s="23"/>
      <c r="U34" s="23"/>
      <c r="V34" s="23"/>
      <c r="W34" s="23"/>
      <c r="X34" s="23"/>
    </row>
    <row r="35" spans="1:24" ht="28.5" x14ac:dyDescent="0.2">
      <c r="A35" s="84">
        <v>42</v>
      </c>
      <c r="B35" s="83" t="s">
        <v>87</v>
      </c>
      <c r="C35" s="85" t="s">
        <v>1161</v>
      </c>
      <c r="D35" s="85" t="s">
        <v>1136</v>
      </c>
      <c r="E35" s="86">
        <v>520042540</v>
      </c>
      <c r="F35" s="40" t="s">
        <v>898</v>
      </c>
      <c r="G35" s="80">
        <v>11392</v>
      </c>
      <c r="H35" s="80" t="s">
        <v>87</v>
      </c>
      <c r="I35" s="80" t="s">
        <v>93</v>
      </c>
      <c r="J35" s="80" t="s">
        <v>91</v>
      </c>
      <c r="K35" s="81">
        <v>513611509</v>
      </c>
      <c r="L35" s="80" t="s">
        <v>89</v>
      </c>
      <c r="M35" s="89">
        <v>13912</v>
      </c>
      <c r="N35" s="90" t="s">
        <v>87</v>
      </c>
      <c r="O35" s="90" t="s">
        <v>949</v>
      </c>
      <c r="P35" s="90" t="s">
        <v>937</v>
      </c>
      <c r="Q35" s="90">
        <v>514956465</v>
      </c>
      <c r="R35" s="95" t="s">
        <v>180</v>
      </c>
      <c r="S35" s="23"/>
      <c r="T35" s="23"/>
      <c r="U35" s="23"/>
      <c r="V35" s="23"/>
      <c r="W35" s="23"/>
      <c r="X35" s="23"/>
    </row>
    <row r="36" spans="1:24" ht="28.5" x14ac:dyDescent="0.2">
      <c r="A36" s="84">
        <v>47</v>
      </c>
      <c r="B36" s="83" t="s">
        <v>87</v>
      </c>
      <c r="C36" s="85" t="s">
        <v>1162</v>
      </c>
      <c r="D36" s="85" t="s">
        <v>840</v>
      </c>
      <c r="E36" s="86">
        <v>520023185</v>
      </c>
      <c r="F36" s="40" t="s">
        <v>898</v>
      </c>
      <c r="G36" s="80">
        <v>11393</v>
      </c>
      <c r="H36" s="80" t="s">
        <v>87</v>
      </c>
      <c r="I36" s="80" t="s">
        <v>94</v>
      </c>
      <c r="J36" s="80" t="s">
        <v>91</v>
      </c>
      <c r="K36" s="81">
        <v>513611509</v>
      </c>
      <c r="L36" s="80" t="s">
        <v>89</v>
      </c>
      <c r="M36" s="93">
        <v>13913</v>
      </c>
      <c r="N36" s="94" t="s">
        <v>87</v>
      </c>
      <c r="O36" s="94" t="s">
        <v>950</v>
      </c>
      <c r="P36" s="94" t="s">
        <v>937</v>
      </c>
      <c r="Q36" s="94">
        <v>514956465</v>
      </c>
      <c r="R36" s="96" t="s">
        <v>180</v>
      </c>
      <c r="S36" s="23"/>
      <c r="T36" s="23"/>
      <c r="U36" s="23"/>
      <c r="V36" s="23"/>
      <c r="W36" s="23"/>
      <c r="X36" s="23"/>
    </row>
    <row r="37" spans="1:24" ht="28.5" x14ac:dyDescent="0.2">
      <c r="A37" s="84">
        <v>57</v>
      </c>
      <c r="B37" s="83" t="s">
        <v>87</v>
      </c>
      <c r="C37" s="85" t="s">
        <v>873</v>
      </c>
      <c r="D37" s="85" t="s">
        <v>830</v>
      </c>
      <c r="E37" s="86">
        <v>520042177</v>
      </c>
      <c r="F37" s="40" t="s">
        <v>898</v>
      </c>
      <c r="G37" s="80">
        <v>11394</v>
      </c>
      <c r="H37" s="80" t="s">
        <v>87</v>
      </c>
      <c r="I37" s="80" t="s">
        <v>95</v>
      </c>
      <c r="J37" s="80" t="s">
        <v>91</v>
      </c>
      <c r="K37" s="81">
        <v>513611509</v>
      </c>
      <c r="L37" s="80" t="s">
        <v>89</v>
      </c>
      <c r="M37" s="93">
        <v>13914</v>
      </c>
      <c r="N37" s="94" t="s">
        <v>87</v>
      </c>
      <c r="O37" s="94" t="s">
        <v>951</v>
      </c>
      <c r="P37" s="94" t="s">
        <v>937</v>
      </c>
      <c r="Q37" s="94">
        <v>514956465</v>
      </c>
      <c r="R37" s="96" t="s">
        <v>180</v>
      </c>
      <c r="S37" s="23"/>
      <c r="T37" s="23"/>
      <c r="U37" s="23"/>
      <c r="V37" s="23"/>
      <c r="W37" s="23"/>
      <c r="X37" s="23"/>
    </row>
    <row r="38" spans="1:24" ht="28.5" x14ac:dyDescent="0.2">
      <c r="A38" s="84">
        <v>68</v>
      </c>
      <c r="B38" s="83" t="s">
        <v>87</v>
      </c>
      <c r="C38" s="85" t="s">
        <v>856</v>
      </c>
      <c r="D38" s="85" t="s">
        <v>829</v>
      </c>
      <c r="E38" s="87">
        <v>520004896</v>
      </c>
      <c r="F38" s="40" t="s">
        <v>898</v>
      </c>
      <c r="G38" s="80">
        <v>11372</v>
      </c>
      <c r="H38" s="80" t="s">
        <v>87</v>
      </c>
      <c r="I38" s="80" t="s">
        <v>97</v>
      </c>
      <c r="J38" s="80" t="s">
        <v>917</v>
      </c>
      <c r="K38" s="81">
        <v>513621110</v>
      </c>
      <c r="L38" s="80" t="s">
        <v>89</v>
      </c>
      <c r="M38" s="89">
        <v>13915</v>
      </c>
      <c r="N38" s="90" t="s">
        <v>87</v>
      </c>
      <c r="O38" s="90" t="s">
        <v>952</v>
      </c>
      <c r="P38" s="90" t="s">
        <v>937</v>
      </c>
      <c r="Q38" s="90">
        <v>514956465</v>
      </c>
      <c r="R38" s="95" t="s">
        <v>180</v>
      </c>
      <c r="S38" s="23"/>
      <c r="T38" s="23"/>
      <c r="U38" s="23"/>
      <c r="V38" s="23"/>
      <c r="W38" s="23"/>
      <c r="X38" s="23"/>
    </row>
    <row r="39" spans="1:24" ht="28.5" x14ac:dyDescent="0.2">
      <c r="A39" s="84">
        <v>69</v>
      </c>
      <c r="B39" s="83" t="s">
        <v>87</v>
      </c>
      <c r="C39" s="85" t="s">
        <v>852</v>
      </c>
      <c r="D39" s="85" t="s">
        <v>829</v>
      </c>
      <c r="E39" s="87">
        <v>520004896</v>
      </c>
      <c r="F39" s="40" t="s">
        <v>898</v>
      </c>
      <c r="G39" s="80">
        <v>11914</v>
      </c>
      <c r="H39" s="80" t="s">
        <v>87</v>
      </c>
      <c r="I39" s="80" t="s">
        <v>98</v>
      </c>
      <c r="J39" s="80" t="s">
        <v>917</v>
      </c>
      <c r="K39" s="81">
        <v>513621110</v>
      </c>
      <c r="L39" s="80" t="s">
        <v>89</v>
      </c>
      <c r="M39" s="93">
        <v>13917</v>
      </c>
      <c r="N39" s="94" t="s">
        <v>87</v>
      </c>
      <c r="O39" s="94" t="s">
        <v>953</v>
      </c>
      <c r="P39" s="94" t="s">
        <v>937</v>
      </c>
      <c r="Q39" s="94">
        <v>514956465</v>
      </c>
      <c r="R39" s="96" t="s">
        <v>180</v>
      </c>
      <c r="S39" s="23"/>
      <c r="T39" s="23"/>
      <c r="U39" s="23"/>
      <c r="V39" s="23"/>
      <c r="W39" s="23"/>
      <c r="X39" s="23"/>
    </row>
    <row r="40" spans="1:24" ht="28.5" x14ac:dyDescent="0.2">
      <c r="A40" s="84">
        <v>74</v>
      </c>
      <c r="B40" s="83" t="s">
        <v>87</v>
      </c>
      <c r="C40" s="85" t="s">
        <v>1163</v>
      </c>
      <c r="D40" s="85" t="s">
        <v>829</v>
      </c>
      <c r="E40" s="87">
        <v>520004896</v>
      </c>
      <c r="F40" s="40" t="s">
        <v>898</v>
      </c>
      <c r="G40" s="80">
        <v>11373</v>
      </c>
      <c r="H40" s="80" t="s">
        <v>87</v>
      </c>
      <c r="I40" s="80" t="s">
        <v>96</v>
      </c>
      <c r="J40" s="80" t="s">
        <v>917</v>
      </c>
      <c r="K40" s="81">
        <v>513621110</v>
      </c>
      <c r="L40" s="80" t="s">
        <v>89</v>
      </c>
      <c r="M40" s="89">
        <v>13916</v>
      </c>
      <c r="N40" s="90" t="s">
        <v>87</v>
      </c>
      <c r="O40" s="90" t="s">
        <v>954</v>
      </c>
      <c r="P40" s="90" t="s">
        <v>937</v>
      </c>
      <c r="Q40" s="90">
        <v>514956465</v>
      </c>
      <c r="R40" s="95" t="s">
        <v>180</v>
      </c>
      <c r="S40" s="23"/>
      <c r="T40" s="23"/>
      <c r="U40" s="23"/>
      <c r="V40" s="23"/>
      <c r="W40" s="23"/>
      <c r="X40" s="23"/>
    </row>
    <row r="41" spans="1:24" ht="28.5" x14ac:dyDescent="0.2">
      <c r="A41" s="84">
        <v>89</v>
      </c>
      <c r="B41" s="83" t="s">
        <v>87</v>
      </c>
      <c r="C41" s="85" t="s">
        <v>1164</v>
      </c>
      <c r="D41" s="85" t="s">
        <v>824</v>
      </c>
      <c r="E41" s="87">
        <v>520004078</v>
      </c>
      <c r="F41" s="40" t="s">
        <v>898</v>
      </c>
      <c r="G41" s="80">
        <v>11374</v>
      </c>
      <c r="H41" s="80" t="s">
        <v>87</v>
      </c>
      <c r="I41" s="80" t="s">
        <v>99</v>
      </c>
      <c r="J41" s="80" t="s">
        <v>917</v>
      </c>
      <c r="K41" s="81">
        <v>513621110</v>
      </c>
      <c r="L41" s="80" t="s">
        <v>89</v>
      </c>
      <c r="M41" s="93">
        <v>13212</v>
      </c>
      <c r="N41" s="94" t="s">
        <v>87</v>
      </c>
      <c r="O41" s="94" t="s">
        <v>253</v>
      </c>
      <c r="P41" s="94" t="s">
        <v>107</v>
      </c>
      <c r="Q41" s="94">
        <v>513173393</v>
      </c>
      <c r="R41" s="96" t="s">
        <v>180</v>
      </c>
      <c r="S41" s="23"/>
      <c r="T41" s="23"/>
      <c r="U41" s="23"/>
      <c r="V41" s="23"/>
      <c r="W41" s="23"/>
      <c r="X41" s="23"/>
    </row>
    <row r="42" spans="1:24" ht="28.5" x14ac:dyDescent="0.2">
      <c r="A42" s="84">
        <v>90</v>
      </c>
      <c r="B42" s="83" t="s">
        <v>87</v>
      </c>
      <c r="C42" s="85" t="s">
        <v>1165</v>
      </c>
      <c r="D42" s="85" t="s">
        <v>824</v>
      </c>
      <c r="E42" s="87">
        <v>520004078</v>
      </c>
      <c r="F42" s="40" t="s">
        <v>898</v>
      </c>
      <c r="G42" s="80">
        <v>11344</v>
      </c>
      <c r="H42" s="80" t="s">
        <v>87</v>
      </c>
      <c r="I42" s="80" t="s">
        <v>1044</v>
      </c>
      <c r="J42" s="80" t="s">
        <v>88</v>
      </c>
      <c r="K42" s="81">
        <v>514767490</v>
      </c>
      <c r="L42" s="80" t="s">
        <v>89</v>
      </c>
      <c r="M42" s="89">
        <v>13211</v>
      </c>
      <c r="N42" s="90" t="s">
        <v>87</v>
      </c>
      <c r="O42" s="90" t="s">
        <v>249</v>
      </c>
      <c r="P42" s="90" t="s">
        <v>107</v>
      </c>
      <c r="Q42" s="90">
        <v>513173393</v>
      </c>
      <c r="R42" s="95" t="s">
        <v>180</v>
      </c>
      <c r="S42" s="23"/>
      <c r="T42" s="23"/>
      <c r="U42" s="23"/>
      <c r="V42" s="23"/>
      <c r="W42" s="23"/>
      <c r="X42" s="23"/>
    </row>
    <row r="43" spans="1:24" ht="28.5" x14ac:dyDescent="0.2">
      <c r="A43" s="84">
        <v>91</v>
      </c>
      <c r="B43" s="83" t="s">
        <v>87</v>
      </c>
      <c r="C43" s="85" t="s">
        <v>1166</v>
      </c>
      <c r="D43" s="85" t="s">
        <v>824</v>
      </c>
      <c r="E43" s="87">
        <v>520004078</v>
      </c>
      <c r="F43" s="40" t="s">
        <v>898</v>
      </c>
      <c r="G43" s="80">
        <v>11345</v>
      </c>
      <c r="H43" s="80" t="s">
        <v>87</v>
      </c>
      <c r="I43" s="80" t="s">
        <v>1045</v>
      </c>
      <c r="J43" s="80" t="s">
        <v>88</v>
      </c>
      <c r="K43" s="81">
        <v>514767490</v>
      </c>
      <c r="L43" s="80" t="s">
        <v>89</v>
      </c>
      <c r="M43" s="89">
        <v>12139</v>
      </c>
      <c r="N43" s="90" t="s">
        <v>87</v>
      </c>
      <c r="O43" s="90" t="s">
        <v>248</v>
      </c>
      <c r="P43" s="90" t="s">
        <v>107</v>
      </c>
      <c r="Q43" s="90">
        <v>513173393</v>
      </c>
      <c r="R43" s="95" t="s">
        <v>180</v>
      </c>
      <c r="S43" s="23"/>
      <c r="T43" s="23"/>
      <c r="U43" s="23"/>
      <c r="V43" s="23"/>
      <c r="W43" s="23"/>
      <c r="X43" s="23"/>
    </row>
    <row r="44" spans="1:24" ht="28.5" x14ac:dyDescent="0.2">
      <c r="A44" s="84">
        <v>98</v>
      </c>
      <c r="B44" s="83" t="s">
        <v>87</v>
      </c>
      <c r="C44" s="85" t="s">
        <v>1167</v>
      </c>
      <c r="D44" s="85" t="s">
        <v>1137</v>
      </c>
      <c r="E44" s="87">
        <v>513910703</v>
      </c>
      <c r="F44" s="40" t="s">
        <v>898</v>
      </c>
      <c r="G44" s="80">
        <v>11343</v>
      </c>
      <c r="H44" s="80" t="s">
        <v>87</v>
      </c>
      <c r="I44" s="80" t="s">
        <v>1046</v>
      </c>
      <c r="J44" s="80" t="s">
        <v>88</v>
      </c>
      <c r="K44" s="81">
        <v>514767490</v>
      </c>
      <c r="L44" s="80" t="s">
        <v>89</v>
      </c>
      <c r="M44" s="93">
        <v>13820</v>
      </c>
      <c r="N44" s="94" t="s">
        <v>87</v>
      </c>
      <c r="O44" s="94" t="s">
        <v>955</v>
      </c>
      <c r="P44" s="94" t="s">
        <v>107</v>
      </c>
      <c r="Q44" s="94">
        <v>513173393</v>
      </c>
      <c r="R44" s="96" t="s">
        <v>180</v>
      </c>
      <c r="S44" s="23"/>
      <c r="T44" s="23"/>
      <c r="U44" s="23"/>
      <c r="V44" s="23"/>
      <c r="W44" s="23"/>
      <c r="X44" s="23"/>
    </row>
    <row r="45" spans="1:24" ht="28.5" x14ac:dyDescent="0.2">
      <c r="A45" s="84">
        <v>103</v>
      </c>
      <c r="B45" s="83" t="s">
        <v>87</v>
      </c>
      <c r="C45" s="85" t="s">
        <v>870</v>
      </c>
      <c r="D45" s="85" t="s">
        <v>840</v>
      </c>
      <c r="E45" s="87">
        <v>520023185</v>
      </c>
      <c r="F45" s="40" t="s">
        <v>898</v>
      </c>
      <c r="G45" s="80">
        <v>11388</v>
      </c>
      <c r="H45" s="80" t="s">
        <v>87</v>
      </c>
      <c r="I45" s="80" t="s">
        <v>101</v>
      </c>
      <c r="J45" s="80" t="s">
        <v>102</v>
      </c>
      <c r="K45" s="81">
        <v>512065202</v>
      </c>
      <c r="L45" s="80" t="s">
        <v>89</v>
      </c>
      <c r="M45" s="93">
        <v>8580</v>
      </c>
      <c r="N45" s="94" t="s">
        <v>87</v>
      </c>
      <c r="O45" s="94" t="s">
        <v>247</v>
      </c>
      <c r="P45" s="94" t="s">
        <v>107</v>
      </c>
      <c r="Q45" s="94">
        <v>513173393</v>
      </c>
      <c r="R45" s="96" t="s">
        <v>180</v>
      </c>
      <c r="S45" s="23"/>
      <c r="T45" s="23"/>
      <c r="U45" s="23"/>
      <c r="V45" s="23"/>
      <c r="W45" s="23"/>
      <c r="X45" s="23"/>
    </row>
    <row r="46" spans="1:24" ht="28.5" x14ac:dyDescent="0.2">
      <c r="A46" s="84">
        <v>104</v>
      </c>
      <c r="B46" s="83" t="s">
        <v>87</v>
      </c>
      <c r="C46" s="85" t="s">
        <v>1168</v>
      </c>
      <c r="D46" s="85" t="s">
        <v>840</v>
      </c>
      <c r="E46" s="87">
        <v>520023185</v>
      </c>
      <c r="F46" s="40" t="s">
        <v>898</v>
      </c>
      <c r="G46" s="80">
        <v>11386</v>
      </c>
      <c r="H46" s="80" t="s">
        <v>87</v>
      </c>
      <c r="I46" s="80" t="s">
        <v>103</v>
      </c>
      <c r="J46" s="80" t="s">
        <v>102</v>
      </c>
      <c r="K46" s="81">
        <v>512065202</v>
      </c>
      <c r="L46" s="80" t="s">
        <v>89</v>
      </c>
      <c r="M46" s="89">
        <v>9763</v>
      </c>
      <c r="N46" s="90" t="s">
        <v>87</v>
      </c>
      <c r="O46" s="90" t="s">
        <v>252</v>
      </c>
      <c r="P46" s="90" t="s">
        <v>107</v>
      </c>
      <c r="Q46" s="90">
        <v>513173393</v>
      </c>
      <c r="R46" s="95" t="s">
        <v>180</v>
      </c>
      <c r="S46" s="23"/>
      <c r="T46" s="23"/>
      <c r="U46" s="23"/>
      <c r="V46" s="23"/>
      <c r="W46" s="23"/>
      <c r="X46" s="23"/>
    </row>
    <row r="47" spans="1:24" ht="28.5" x14ac:dyDescent="0.2">
      <c r="A47" s="84">
        <v>114</v>
      </c>
      <c r="B47" s="83" t="s">
        <v>87</v>
      </c>
      <c r="C47" s="85" t="s">
        <v>844</v>
      </c>
      <c r="D47" s="85" t="s">
        <v>831</v>
      </c>
      <c r="E47" s="87">
        <v>520030677</v>
      </c>
      <c r="F47" s="40" t="s">
        <v>898</v>
      </c>
      <c r="G47" s="80">
        <v>11385</v>
      </c>
      <c r="H47" s="80" t="s">
        <v>87</v>
      </c>
      <c r="I47" s="80" t="s">
        <v>104</v>
      </c>
      <c r="J47" s="80" t="s">
        <v>102</v>
      </c>
      <c r="K47" s="81">
        <v>512065202</v>
      </c>
      <c r="L47" s="80" t="s">
        <v>89</v>
      </c>
      <c r="M47" s="89">
        <v>9762</v>
      </c>
      <c r="N47" s="90" t="s">
        <v>87</v>
      </c>
      <c r="O47" s="90" t="s">
        <v>251</v>
      </c>
      <c r="P47" s="90" t="s">
        <v>107</v>
      </c>
      <c r="Q47" s="90">
        <v>513173393</v>
      </c>
      <c r="R47" s="95" t="s">
        <v>180</v>
      </c>
      <c r="S47" s="23"/>
      <c r="T47" s="23"/>
      <c r="U47" s="23"/>
      <c r="V47" s="23"/>
      <c r="W47" s="23"/>
      <c r="X47" s="23"/>
    </row>
    <row r="48" spans="1:24" ht="28.5" x14ac:dyDescent="0.2">
      <c r="A48" s="84">
        <v>141</v>
      </c>
      <c r="B48" s="83" t="s">
        <v>87</v>
      </c>
      <c r="C48" s="85" t="s">
        <v>834</v>
      </c>
      <c r="D48" s="85" t="s">
        <v>830</v>
      </c>
      <c r="E48" s="87">
        <v>520042177</v>
      </c>
      <c r="F48" s="40" t="s">
        <v>898</v>
      </c>
      <c r="G48" s="80">
        <v>11387</v>
      </c>
      <c r="H48" s="80" t="s">
        <v>87</v>
      </c>
      <c r="I48" s="80" t="s">
        <v>105</v>
      </c>
      <c r="J48" s="80" t="s">
        <v>102</v>
      </c>
      <c r="K48" s="81">
        <v>512065202</v>
      </c>
      <c r="L48" s="80" t="s">
        <v>89</v>
      </c>
      <c r="M48" s="93">
        <v>9761</v>
      </c>
      <c r="N48" s="94" t="s">
        <v>87</v>
      </c>
      <c r="O48" s="94" t="s">
        <v>250</v>
      </c>
      <c r="P48" s="94" t="s">
        <v>107</v>
      </c>
      <c r="Q48" s="94">
        <v>513173393</v>
      </c>
      <c r="R48" s="96" t="s">
        <v>180</v>
      </c>
      <c r="S48" s="23"/>
      <c r="T48" s="23"/>
      <c r="U48" s="23"/>
      <c r="V48" s="23"/>
      <c r="W48" s="23"/>
      <c r="X48" s="23"/>
    </row>
    <row r="49" spans="1:24" ht="28.5" x14ac:dyDescent="0.2">
      <c r="A49" s="84">
        <v>177</v>
      </c>
      <c r="B49" s="83" t="s">
        <v>87</v>
      </c>
      <c r="C49" s="85" t="s">
        <v>859</v>
      </c>
      <c r="D49" s="85" t="s">
        <v>824</v>
      </c>
      <c r="E49" s="87">
        <v>520004078</v>
      </c>
      <c r="F49" s="40" t="s">
        <v>898</v>
      </c>
      <c r="G49" s="80">
        <v>11325</v>
      </c>
      <c r="H49" s="80" t="s">
        <v>87</v>
      </c>
      <c r="I49" s="80" t="s">
        <v>110</v>
      </c>
      <c r="J49" s="80" t="s">
        <v>107</v>
      </c>
      <c r="K49" s="81">
        <v>513173393</v>
      </c>
      <c r="L49" s="80" t="s">
        <v>89</v>
      </c>
      <c r="M49" s="89">
        <v>12419</v>
      </c>
      <c r="N49" s="90" t="s">
        <v>87</v>
      </c>
      <c r="O49" s="90" t="s">
        <v>259</v>
      </c>
      <c r="P49" s="90" t="s">
        <v>107</v>
      </c>
      <c r="Q49" s="90">
        <v>513173393</v>
      </c>
      <c r="R49" s="95" t="s">
        <v>180</v>
      </c>
      <c r="S49" s="23"/>
      <c r="T49" s="23"/>
      <c r="U49" s="23"/>
      <c r="V49" s="23"/>
      <c r="W49" s="23"/>
      <c r="X49" s="23"/>
    </row>
    <row r="50" spans="1:24" ht="28.5" x14ac:dyDescent="0.2">
      <c r="A50" s="84">
        <v>178</v>
      </c>
      <c r="B50" s="83" t="s">
        <v>87</v>
      </c>
      <c r="C50" s="85" t="s">
        <v>857</v>
      </c>
      <c r="D50" s="85" t="s">
        <v>824</v>
      </c>
      <c r="E50" s="87">
        <v>520004078</v>
      </c>
      <c r="F50" s="40" t="s">
        <v>898</v>
      </c>
      <c r="G50" s="80">
        <v>11328</v>
      </c>
      <c r="H50" s="80" t="s">
        <v>87</v>
      </c>
      <c r="I50" s="80" t="s">
        <v>106</v>
      </c>
      <c r="J50" s="80" t="s">
        <v>107</v>
      </c>
      <c r="K50" s="81">
        <v>513173393</v>
      </c>
      <c r="L50" s="80" t="s">
        <v>89</v>
      </c>
      <c r="M50" s="93">
        <v>12138</v>
      </c>
      <c r="N50" s="94" t="s">
        <v>87</v>
      </c>
      <c r="O50" s="94" t="s">
        <v>260</v>
      </c>
      <c r="P50" s="94" t="s">
        <v>107</v>
      </c>
      <c r="Q50" s="94">
        <v>513173393</v>
      </c>
      <c r="R50" s="96" t="s">
        <v>180</v>
      </c>
      <c r="S50" s="23"/>
      <c r="T50" s="23"/>
      <c r="U50" s="23"/>
      <c r="V50" s="23"/>
      <c r="W50" s="23"/>
      <c r="X50" s="23"/>
    </row>
    <row r="51" spans="1:24" ht="28.5" x14ac:dyDescent="0.2">
      <c r="A51" s="84">
        <v>180</v>
      </c>
      <c r="B51" s="83" t="s">
        <v>87</v>
      </c>
      <c r="C51" s="85" t="s">
        <v>1169</v>
      </c>
      <c r="D51" s="85" t="s">
        <v>1136</v>
      </c>
      <c r="E51" s="87">
        <v>520042540</v>
      </c>
      <c r="F51" s="40" t="s">
        <v>898</v>
      </c>
      <c r="G51" s="80">
        <v>11327</v>
      </c>
      <c r="H51" s="80" t="s">
        <v>87</v>
      </c>
      <c r="I51" s="80" t="s">
        <v>108</v>
      </c>
      <c r="J51" s="80" t="s">
        <v>107</v>
      </c>
      <c r="K51" s="81">
        <v>513173393</v>
      </c>
      <c r="L51" s="80" t="s">
        <v>89</v>
      </c>
      <c r="M51" s="93">
        <v>9757</v>
      </c>
      <c r="N51" s="94" t="s">
        <v>87</v>
      </c>
      <c r="O51" s="94" t="s">
        <v>258</v>
      </c>
      <c r="P51" s="94" t="s">
        <v>107</v>
      </c>
      <c r="Q51" s="94">
        <v>513173393</v>
      </c>
      <c r="R51" s="96" t="s">
        <v>180</v>
      </c>
      <c r="S51" s="23"/>
      <c r="T51" s="23"/>
      <c r="U51" s="23"/>
      <c r="V51" s="23"/>
      <c r="W51" s="23"/>
      <c r="X51" s="23"/>
    </row>
    <row r="52" spans="1:24" ht="28.5" x14ac:dyDescent="0.2">
      <c r="A52" s="84">
        <v>181</v>
      </c>
      <c r="B52" s="83" t="s">
        <v>87</v>
      </c>
      <c r="C52" s="85" t="s">
        <v>1170</v>
      </c>
      <c r="D52" s="85" t="s">
        <v>1136</v>
      </c>
      <c r="E52" s="87">
        <v>520042540</v>
      </c>
      <c r="F52" s="40" t="s">
        <v>898</v>
      </c>
      <c r="G52" s="80">
        <v>11326</v>
      </c>
      <c r="H52" s="80" t="s">
        <v>87</v>
      </c>
      <c r="I52" s="80" t="s">
        <v>109</v>
      </c>
      <c r="J52" s="80" t="s">
        <v>107</v>
      </c>
      <c r="K52" s="81">
        <v>513173393</v>
      </c>
      <c r="L52" s="80" t="s">
        <v>89</v>
      </c>
      <c r="M52" s="89">
        <v>9758</v>
      </c>
      <c r="N52" s="90" t="s">
        <v>87</v>
      </c>
      <c r="O52" s="90" t="s">
        <v>257</v>
      </c>
      <c r="P52" s="90" t="s">
        <v>107</v>
      </c>
      <c r="Q52" s="90">
        <v>513173393</v>
      </c>
      <c r="R52" s="95" t="s">
        <v>180</v>
      </c>
      <c r="S52" s="23"/>
      <c r="T52" s="23"/>
      <c r="U52" s="23"/>
      <c r="V52" s="23"/>
      <c r="W52" s="23"/>
      <c r="X52" s="23"/>
    </row>
    <row r="53" spans="1:24" ht="28.5" x14ac:dyDescent="0.2">
      <c r="A53" s="84">
        <v>8592</v>
      </c>
      <c r="B53" s="83" t="s">
        <v>87</v>
      </c>
      <c r="C53" s="85" t="s">
        <v>869</v>
      </c>
      <c r="D53" s="85" t="s">
        <v>824</v>
      </c>
      <c r="E53" s="87">
        <v>520004078</v>
      </c>
      <c r="F53" s="40" t="s">
        <v>898</v>
      </c>
      <c r="G53" s="80">
        <v>11322</v>
      </c>
      <c r="H53" s="80" t="s">
        <v>87</v>
      </c>
      <c r="I53" s="80" t="s">
        <v>113</v>
      </c>
      <c r="J53" s="80" t="s">
        <v>112</v>
      </c>
      <c r="K53" s="81">
        <v>512245812</v>
      </c>
      <c r="L53" s="80" t="s">
        <v>89</v>
      </c>
      <c r="M53" s="93">
        <v>9759</v>
      </c>
      <c r="N53" s="94" t="s">
        <v>87</v>
      </c>
      <c r="O53" s="94" t="s">
        <v>256</v>
      </c>
      <c r="P53" s="94" t="s">
        <v>107</v>
      </c>
      <c r="Q53" s="94">
        <v>513173393</v>
      </c>
      <c r="R53" s="96" t="s">
        <v>180</v>
      </c>
      <c r="S53" s="23"/>
      <c r="T53" s="23"/>
      <c r="U53" s="23"/>
      <c r="V53" s="23"/>
      <c r="W53" s="23"/>
      <c r="X53" s="23"/>
    </row>
    <row r="54" spans="1:24" ht="28.5" x14ac:dyDescent="0.2">
      <c r="A54" s="84">
        <v>8659</v>
      </c>
      <c r="B54" s="83" t="s">
        <v>87</v>
      </c>
      <c r="C54" s="85" t="s">
        <v>1171</v>
      </c>
      <c r="D54" s="85" t="s">
        <v>829</v>
      </c>
      <c r="E54" s="87">
        <v>520004896</v>
      </c>
      <c r="F54" s="40" t="s">
        <v>898</v>
      </c>
      <c r="G54" s="80">
        <v>11320</v>
      </c>
      <c r="H54" s="80" t="s">
        <v>87</v>
      </c>
      <c r="I54" s="80" t="s">
        <v>114</v>
      </c>
      <c r="J54" s="80" t="s">
        <v>112</v>
      </c>
      <c r="K54" s="81">
        <v>512245812</v>
      </c>
      <c r="L54" s="80" t="s">
        <v>89</v>
      </c>
      <c r="M54" s="89">
        <v>9760</v>
      </c>
      <c r="N54" s="90" t="s">
        <v>87</v>
      </c>
      <c r="O54" s="90" t="s">
        <v>255</v>
      </c>
      <c r="P54" s="90" t="s">
        <v>107</v>
      </c>
      <c r="Q54" s="90">
        <v>513173393</v>
      </c>
      <c r="R54" s="95" t="s">
        <v>180</v>
      </c>
      <c r="S54" s="23"/>
      <c r="T54" s="23"/>
      <c r="U54" s="23"/>
      <c r="V54" s="23"/>
      <c r="W54" s="23"/>
      <c r="X54" s="23"/>
    </row>
    <row r="55" spans="1:24" ht="28.5" x14ac:dyDescent="0.2">
      <c r="A55" s="84">
        <v>9300</v>
      </c>
      <c r="B55" s="83" t="s">
        <v>87</v>
      </c>
      <c r="C55" s="85" t="s">
        <v>1172</v>
      </c>
      <c r="D55" s="85" t="s">
        <v>830</v>
      </c>
      <c r="E55" s="87">
        <v>520042177</v>
      </c>
      <c r="F55" s="40" t="s">
        <v>898</v>
      </c>
      <c r="G55" s="80">
        <v>11321</v>
      </c>
      <c r="H55" s="80" t="s">
        <v>87</v>
      </c>
      <c r="I55" s="80" t="s">
        <v>115</v>
      </c>
      <c r="J55" s="80" t="s">
        <v>112</v>
      </c>
      <c r="K55" s="81">
        <v>512245812</v>
      </c>
      <c r="L55" s="80" t="s">
        <v>89</v>
      </c>
      <c r="M55" s="93">
        <v>2196</v>
      </c>
      <c r="N55" s="94" t="s">
        <v>87</v>
      </c>
      <c r="O55" s="94" t="s">
        <v>254</v>
      </c>
      <c r="P55" s="94" t="s">
        <v>107</v>
      </c>
      <c r="Q55" s="94">
        <v>513173393</v>
      </c>
      <c r="R55" s="96" t="s">
        <v>180</v>
      </c>
      <c r="S55" s="23"/>
      <c r="T55" s="23"/>
      <c r="U55" s="23"/>
      <c r="V55" s="23"/>
      <c r="W55" s="23"/>
      <c r="X55" s="23"/>
    </row>
    <row r="56" spans="1:24" ht="28.5" x14ac:dyDescent="0.2">
      <c r="A56" s="84">
        <v>9456</v>
      </c>
      <c r="B56" s="83" t="s">
        <v>87</v>
      </c>
      <c r="C56" s="85" t="s">
        <v>1173</v>
      </c>
      <c r="D56" s="85" t="s">
        <v>831</v>
      </c>
      <c r="E56" s="87">
        <v>520030677</v>
      </c>
      <c r="F56" s="40" t="s">
        <v>898</v>
      </c>
      <c r="G56" s="80">
        <v>11323</v>
      </c>
      <c r="H56" s="80" t="s">
        <v>87</v>
      </c>
      <c r="I56" s="80" t="s">
        <v>111</v>
      </c>
      <c r="J56" s="80" t="s">
        <v>112</v>
      </c>
      <c r="K56" s="81">
        <v>512245812</v>
      </c>
      <c r="L56" s="80" t="s">
        <v>89</v>
      </c>
      <c r="M56" s="89">
        <v>13819</v>
      </c>
      <c r="N56" s="90" t="s">
        <v>87</v>
      </c>
      <c r="O56" s="90" t="s">
        <v>956</v>
      </c>
      <c r="P56" s="90" t="s">
        <v>107</v>
      </c>
      <c r="Q56" s="90">
        <v>513173393</v>
      </c>
      <c r="R56" s="95" t="s">
        <v>180</v>
      </c>
      <c r="S56" s="23"/>
      <c r="T56" s="23"/>
      <c r="U56" s="23"/>
      <c r="V56" s="23"/>
      <c r="W56" s="23"/>
      <c r="X56" s="23"/>
    </row>
    <row r="57" spans="1:24" ht="28.5" x14ac:dyDescent="0.2">
      <c r="A57" s="84">
        <v>9556</v>
      </c>
      <c r="B57" s="83" t="s">
        <v>87</v>
      </c>
      <c r="C57" s="85" t="s">
        <v>694</v>
      </c>
      <c r="D57" s="85" t="s">
        <v>840</v>
      </c>
      <c r="E57" s="87">
        <v>520023185</v>
      </c>
      <c r="F57" s="40" t="s">
        <v>898</v>
      </c>
      <c r="G57" s="80">
        <v>11310</v>
      </c>
      <c r="H57" s="80" t="s">
        <v>87</v>
      </c>
      <c r="I57" s="80" t="s">
        <v>1047</v>
      </c>
      <c r="J57" s="80" t="s">
        <v>957</v>
      </c>
      <c r="K57" s="81">
        <v>513026484</v>
      </c>
      <c r="L57" s="80" t="s">
        <v>89</v>
      </c>
      <c r="M57" s="93">
        <v>7236</v>
      </c>
      <c r="N57" s="94" t="s">
        <v>87</v>
      </c>
      <c r="O57" s="94" t="s">
        <v>425</v>
      </c>
      <c r="P57" s="94" t="s">
        <v>957</v>
      </c>
      <c r="Q57" s="94">
        <v>513026484</v>
      </c>
      <c r="R57" s="96" t="s">
        <v>180</v>
      </c>
      <c r="S57" s="23"/>
      <c r="T57" s="23"/>
      <c r="U57" s="23"/>
      <c r="V57" s="23"/>
      <c r="W57" s="23"/>
      <c r="X57" s="23"/>
    </row>
    <row r="58" spans="1:24" ht="28.5" x14ac:dyDescent="0.2">
      <c r="A58" s="84">
        <v>9566</v>
      </c>
      <c r="B58" s="83" t="s">
        <v>87</v>
      </c>
      <c r="C58" s="85" t="s">
        <v>826</v>
      </c>
      <c r="D58" s="85" t="s">
        <v>824</v>
      </c>
      <c r="E58" s="87">
        <v>520004078</v>
      </c>
      <c r="F58" s="40" t="s">
        <v>898</v>
      </c>
      <c r="G58" s="80">
        <v>11311</v>
      </c>
      <c r="H58" s="80" t="s">
        <v>87</v>
      </c>
      <c r="I58" s="80" t="s">
        <v>1048</v>
      </c>
      <c r="J58" s="80" t="s">
        <v>957</v>
      </c>
      <c r="K58" s="81">
        <v>513026484</v>
      </c>
      <c r="L58" s="80" t="s">
        <v>89</v>
      </c>
      <c r="M58" s="89">
        <v>13465</v>
      </c>
      <c r="N58" s="90" t="s">
        <v>87</v>
      </c>
      <c r="O58" s="90" t="s">
        <v>422</v>
      </c>
      <c r="P58" s="90" t="s">
        <v>957</v>
      </c>
      <c r="Q58" s="90">
        <v>513026484</v>
      </c>
      <c r="R58" s="95" t="s">
        <v>180</v>
      </c>
      <c r="S58" s="23"/>
      <c r="T58" s="23"/>
      <c r="U58" s="23"/>
      <c r="V58" s="23"/>
      <c r="W58" s="23"/>
      <c r="X58" s="23"/>
    </row>
    <row r="59" spans="1:24" ht="28.5" x14ac:dyDescent="0.2">
      <c r="A59" s="84">
        <v>9585</v>
      </c>
      <c r="B59" s="83" t="s">
        <v>87</v>
      </c>
      <c r="C59" s="85" t="s">
        <v>1174</v>
      </c>
      <c r="D59" s="85" t="s">
        <v>840</v>
      </c>
      <c r="E59" s="87">
        <v>520023185</v>
      </c>
      <c r="F59" s="40" t="s">
        <v>898</v>
      </c>
      <c r="G59" s="80">
        <v>11352</v>
      </c>
      <c r="H59" s="80" t="s">
        <v>87</v>
      </c>
      <c r="I59" s="80" t="s">
        <v>1049</v>
      </c>
      <c r="J59" s="80" t="s">
        <v>957</v>
      </c>
      <c r="K59" s="81">
        <v>513026484</v>
      </c>
      <c r="L59" s="80" t="s">
        <v>89</v>
      </c>
      <c r="M59" s="89">
        <v>12120</v>
      </c>
      <c r="N59" s="90" t="s">
        <v>87</v>
      </c>
      <c r="O59" s="90" t="s">
        <v>424</v>
      </c>
      <c r="P59" s="90" t="s">
        <v>957</v>
      </c>
      <c r="Q59" s="90">
        <v>513026484</v>
      </c>
      <c r="R59" s="95" t="s">
        <v>180</v>
      </c>
      <c r="S59" s="23"/>
      <c r="T59" s="23"/>
      <c r="U59" s="23"/>
      <c r="V59" s="23"/>
      <c r="W59" s="23"/>
      <c r="X59" s="23"/>
    </row>
    <row r="60" spans="1:24" ht="28.5" x14ac:dyDescent="0.2">
      <c r="A60" s="84">
        <v>9588</v>
      </c>
      <c r="B60" s="83" t="s">
        <v>87</v>
      </c>
      <c r="C60" s="85" t="s">
        <v>1175</v>
      </c>
      <c r="D60" s="85" t="s">
        <v>840</v>
      </c>
      <c r="E60" s="87">
        <v>520023185</v>
      </c>
      <c r="F60" s="40" t="s">
        <v>898</v>
      </c>
      <c r="G60" s="80">
        <v>11312</v>
      </c>
      <c r="H60" s="80" t="s">
        <v>87</v>
      </c>
      <c r="I60" s="80" t="s">
        <v>1050</v>
      </c>
      <c r="J60" s="80" t="s">
        <v>957</v>
      </c>
      <c r="K60" s="81">
        <v>513026484</v>
      </c>
      <c r="L60" s="80" t="s">
        <v>89</v>
      </c>
      <c r="M60" s="93">
        <v>2202</v>
      </c>
      <c r="N60" s="94" t="s">
        <v>87</v>
      </c>
      <c r="O60" s="94" t="s">
        <v>423</v>
      </c>
      <c r="P60" s="94" t="s">
        <v>957</v>
      </c>
      <c r="Q60" s="94">
        <v>513026484</v>
      </c>
      <c r="R60" s="96" t="s">
        <v>180</v>
      </c>
      <c r="S60" s="23"/>
      <c r="T60" s="23"/>
      <c r="U60" s="23"/>
      <c r="V60" s="23"/>
      <c r="W60" s="23"/>
      <c r="X60" s="23"/>
    </row>
    <row r="61" spans="1:24" ht="28.5" x14ac:dyDescent="0.2">
      <c r="A61" s="84">
        <v>9589</v>
      </c>
      <c r="B61" s="83" t="s">
        <v>87</v>
      </c>
      <c r="C61" s="85" t="s">
        <v>1176</v>
      </c>
      <c r="D61" s="85" t="s">
        <v>840</v>
      </c>
      <c r="E61" s="87">
        <v>520023185</v>
      </c>
      <c r="F61" s="40" t="s">
        <v>898</v>
      </c>
      <c r="G61" s="80">
        <v>11335</v>
      </c>
      <c r="H61" s="80" t="s">
        <v>87</v>
      </c>
      <c r="I61" s="80" t="s">
        <v>1051</v>
      </c>
      <c r="J61" s="80" t="s">
        <v>957</v>
      </c>
      <c r="K61" s="81">
        <v>513026484</v>
      </c>
      <c r="L61" s="80" t="s">
        <v>89</v>
      </c>
      <c r="M61" s="93">
        <v>8320</v>
      </c>
      <c r="N61" s="94" t="s">
        <v>87</v>
      </c>
      <c r="O61" s="94" t="s">
        <v>419</v>
      </c>
      <c r="P61" s="94" t="s">
        <v>957</v>
      </c>
      <c r="Q61" s="94">
        <v>513026484</v>
      </c>
      <c r="R61" s="96" t="s">
        <v>180</v>
      </c>
      <c r="S61" s="23"/>
      <c r="T61" s="23"/>
      <c r="U61" s="23"/>
      <c r="V61" s="23"/>
      <c r="W61" s="23"/>
      <c r="X61" s="23"/>
    </row>
    <row r="62" spans="1:24" ht="28.5" x14ac:dyDescent="0.2">
      <c r="A62" s="84">
        <v>9721</v>
      </c>
      <c r="B62" s="83" t="s">
        <v>87</v>
      </c>
      <c r="C62" s="85" t="s">
        <v>1177</v>
      </c>
      <c r="D62" s="85" t="s">
        <v>830</v>
      </c>
      <c r="E62" s="87">
        <v>520042177</v>
      </c>
      <c r="F62" s="40" t="s">
        <v>898</v>
      </c>
      <c r="G62" s="80">
        <v>9895</v>
      </c>
      <c r="H62" s="80" t="s">
        <v>87</v>
      </c>
      <c r="I62" s="80" t="s">
        <v>116</v>
      </c>
      <c r="J62" s="80" t="s">
        <v>117</v>
      </c>
      <c r="K62" s="81">
        <v>512237744</v>
      </c>
      <c r="L62" s="80" t="s">
        <v>89</v>
      </c>
      <c r="M62" s="89">
        <v>8319</v>
      </c>
      <c r="N62" s="90" t="s">
        <v>87</v>
      </c>
      <c r="O62" s="90" t="s">
        <v>418</v>
      </c>
      <c r="P62" s="90" t="s">
        <v>957</v>
      </c>
      <c r="Q62" s="90">
        <v>513026484</v>
      </c>
      <c r="R62" s="95" t="s">
        <v>180</v>
      </c>
      <c r="S62" s="23"/>
      <c r="T62" s="23"/>
      <c r="U62" s="23"/>
      <c r="V62" s="23"/>
      <c r="W62" s="23"/>
      <c r="X62" s="23"/>
    </row>
    <row r="63" spans="1:24" ht="28.5" x14ac:dyDescent="0.2">
      <c r="A63" s="84">
        <v>12881</v>
      </c>
      <c r="B63" s="83" t="s">
        <v>87</v>
      </c>
      <c r="C63" s="85" t="s">
        <v>1178</v>
      </c>
      <c r="D63" s="85" t="s">
        <v>840</v>
      </c>
      <c r="E63" s="87">
        <v>520023185</v>
      </c>
      <c r="F63" s="40" t="s">
        <v>898</v>
      </c>
      <c r="G63" s="80">
        <v>9898</v>
      </c>
      <c r="H63" s="80" t="s">
        <v>87</v>
      </c>
      <c r="I63" s="80" t="s">
        <v>118</v>
      </c>
      <c r="J63" s="80" t="s">
        <v>117</v>
      </c>
      <c r="K63" s="81">
        <v>512237744</v>
      </c>
      <c r="L63" s="80" t="s">
        <v>89</v>
      </c>
      <c r="M63" s="89">
        <v>8318</v>
      </c>
      <c r="N63" s="90" t="s">
        <v>87</v>
      </c>
      <c r="O63" s="90" t="s">
        <v>421</v>
      </c>
      <c r="P63" s="90" t="s">
        <v>957</v>
      </c>
      <c r="Q63" s="90">
        <v>513026484</v>
      </c>
      <c r="R63" s="95" t="s">
        <v>180</v>
      </c>
      <c r="S63" s="23"/>
      <c r="T63" s="23"/>
      <c r="U63" s="23"/>
      <c r="V63" s="23"/>
      <c r="W63" s="23"/>
      <c r="X63" s="23"/>
    </row>
    <row r="64" spans="1:24" ht="28.5" x14ac:dyDescent="0.2">
      <c r="A64" s="84">
        <v>12936</v>
      </c>
      <c r="B64" s="83" t="s">
        <v>87</v>
      </c>
      <c r="C64" s="85" t="s">
        <v>1179</v>
      </c>
      <c r="D64" s="85" t="s">
        <v>830</v>
      </c>
      <c r="E64" s="87">
        <v>520042177</v>
      </c>
      <c r="F64" s="40" t="s">
        <v>898</v>
      </c>
      <c r="G64" s="80">
        <v>9897</v>
      </c>
      <c r="H64" s="80" t="s">
        <v>87</v>
      </c>
      <c r="I64" s="80" t="s">
        <v>119</v>
      </c>
      <c r="J64" s="80" t="s">
        <v>117</v>
      </c>
      <c r="K64" s="81">
        <v>512237744</v>
      </c>
      <c r="L64" s="80" t="s">
        <v>89</v>
      </c>
      <c r="M64" s="93">
        <v>7235</v>
      </c>
      <c r="N64" s="94" t="s">
        <v>87</v>
      </c>
      <c r="O64" s="94" t="s">
        <v>426</v>
      </c>
      <c r="P64" s="94" t="s">
        <v>957</v>
      </c>
      <c r="Q64" s="94">
        <v>513026484</v>
      </c>
      <c r="R64" s="96" t="s">
        <v>180</v>
      </c>
      <c r="S64" s="23"/>
      <c r="T64" s="23"/>
      <c r="U64" s="23"/>
      <c r="V64" s="23"/>
      <c r="W64" s="23"/>
      <c r="X64" s="23"/>
    </row>
    <row r="65" spans="1:24" ht="28.5" x14ac:dyDescent="0.2">
      <c r="A65" s="84">
        <v>13029</v>
      </c>
      <c r="B65" s="83" t="s">
        <v>87</v>
      </c>
      <c r="C65" s="85" t="s">
        <v>1180</v>
      </c>
      <c r="D65" s="85" t="s">
        <v>1136</v>
      </c>
      <c r="E65" s="87">
        <v>520042540</v>
      </c>
      <c r="F65" s="40" t="s">
        <v>898</v>
      </c>
      <c r="G65" s="80">
        <v>9896</v>
      </c>
      <c r="H65" s="80" t="s">
        <v>87</v>
      </c>
      <c r="I65" s="80" t="s">
        <v>120</v>
      </c>
      <c r="J65" s="80" t="s">
        <v>117</v>
      </c>
      <c r="K65" s="81">
        <v>512237744</v>
      </c>
      <c r="L65" s="80" t="s">
        <v>89</v>
      </c>
      <c r="M65" s="89">
        <v>7234</v>
      </c>
      <c r="N65" s="90" t="s">
        <v>87</v>
      </c>
      <c r="O65" s="90" t="s">
        <v>420</v>
      </c>
      <c r="P65" s="90" t="s">
        <v>957</v>
      </c>
      <c r="Q65" s="90">
        <v>513026484</v>
      </c>
      <c r="R65" s="95" t="s">
        <v>180</v>
      </c>
      <c r="S65" s="23"/>
      <c r="T65" s="23"/>
      <c r="U65" s="23"/>
      <c r="V65" s="23"/>
      <c r="W65" s="23"/>
      <c r="X65" s="23"/>
    </row>
    <row r="66" spans="1:24" ht="28.5" x14ac:dyDescent="0.2">
      <c r="A66" s="84">
        <v>12981</v>
      </c>
      <c r="B66" s="83" t="s">
        <v>87</v>
      </c>
      <c r="C66" s="85" t="s">
        <v>867</v>
      </c>
      <c r="D66" s="85" t="s">
        <v>824</v>
      </c>
      <c r="E66" s="87">
        <v>520004078</v>
      </c>
      <c r="F66" s="40" t="s">
        <v>898</v>
      </c>
      <c r="G66" s="80">
        <v>11367</v>
      </c>
      <c r="H66" s="80" t="s">
        <v>87</v>
      </c>
      <c r="I66" s="80" t="s">
        <v>123</v>
      </c>
      <c r="J66" s="80" t="s">
        <v>122</v>
      </c>
      <c r="K66" s="81">
        <v>511880460</v>
      </c>
      <c r="L66" s="80" t="s">
        <v>89</v>
      </c>
      <c r="M66" s="93">
        <v>9635</v>
      </c>
      <c r="N66" s="94" t="s">
        <v>87</v>
      </c>
      <c r="O66" s="94" t="s">
        <v>958</v>
      </c>
      <c r="P66" s="94" t="s">
        <v>182</v>
      </c>
      <c r="Q66" s="94">
        <v>512244146</v>
      </c>
      <c r="R66" s="96" t="s">
        <v>180</v>
      </c>
      <c r="S66" s="23"/>
      <c r="T66" s="23"/>
      <c r="U66" s="23"/>
      <c r="V66" s="23"/>
      <c r="W66" s="23"/>
      <c r="X66" s="23"/>
    </row>
    <row r="67" spans="1:24" ht="28.5" x14ac:dyDescent="0.2">
      <c r="A67" s="84">
        <v>184</v>
      </c>
      <c r="B67" s="83" t="s">
        <v>87</v>
      </c>
      <c r="C67" s="85" t="s">
        <v>1181</v>
      </c>
      <c r="D67" s="85" t="s">
        <v>1136</v>
      </c>
      <c r="E67" s="87">
        <v>520042540</v>
      </c>
      <c r="F67" s="40" t="s">
        <v>898</v>
      </c>
      <c r="G67" s="80">
        <v>11366</v>
      </c>
      <c r="H67" s="80" t="s">
        <v>87</v>
      </c>
      <c r="I67" s="80" t="s">
        <v>121</v>
      </c>
      <c r="J67" s="80" t="s">
        <v>122</v>
      </c>
      <c r="K67" s="81">
        <v>511880460</v>
      </c>
      <c r="L67" s="80" t="s">
        <v>89</v>
      </c>
      <c r="M67" s="93">
        <v>12251</v>
      </c>
      <c r="N67" s="94" t="s">
        <v>87</v>
      </c>
      <c r="O67" s="94" t="s">
        <v>427</v>
      </c>
      <c r="P67" s="94" t="s">
        <v>182</v>
      </c>
      <c r="Q67" s="94">
        <v>512244146</v>
      </c>
      <c r="R67" s="96" t="s">
        <v>180</v>
      </c>
      <c r="S67" s="23"/>
      <c r="T67" s="23"/>
      <c r="U67" s="23"/>
      <c r="V67" s="23"/>
      <c r="W67" s="23"/>
      <c r="X67" s="23"/>
    </row>
    <row r="68" spans="1:24" ht="28.5" x14ac:dyDescent="0.2">
      <c r="A68" s="84">
        <v>205</v>
      </c>
      <c r="B68" s="83" t="s">
        <v>87</v>
      </c>
      <c r="C68" s="85" t="s">
        <v>1182</v>
      </c>
      <c r="D68" s="85" t="s">
        <v>833</v>
      </c>
      <c r="E68" s="87">
        <v>520024647</v>
      </c>
      <c r="F68" s="40" t="s">
        <v>898</v>
      </c>
      <c r="G68" s="80">
        <v>11365</v>
      </c>
      <c r="H68" s="80" t="s">
        <v>87</v>
      </c>
      <c r="I68" s="80" t="s">
        <v>124</v>
      </c>
      <c r="J68" s="80" t="s">
        <v>122</v>
      </c>
      <c r="K68" s="81">
        <v>511880460</v>
      </c>
      <c r="L68" s="80" t="s">
        <v>89</v>
      </c>
      <c r="M68" s="89">
        <v>13214</v>
      </c>
      <c r="N68" s="90" t="s">
        <v>87</v>
      </c>
      <c r="O68" s="90" t="s">
        <v>428</v>
      </c>
      <c r="P68" s="90" t="s">
        <v>182</v>
      </c>
      <c r="Q68" s="90">
        <v>512244146</v>
      </c>
      <c r="R68" s="95" t="s">
        <v>180</v>
      </c>
      <c r="S68" s="23"/>
      <c r="T68" s="23"/>
      <c r="U68" s="23"/>
      <c r="V68" s="23"/>
      <c r="W68" s="23"/>
      <c r="X68" s="23"/>
    </row>
    <row r="69" spans="1:24" ht="28.5" x14ac:dyDescent="0.2">
      <c r="A69" s="84">
        <v>2251</v>
      </c>
      <c r="B69" s="83" t="s">
        <v>87</v>
      </c>
      <c r="C69" s="85" t="s">
        <v>1183</v>
      </c>
      <c r="D69" s="85" t="s">
        <v>831</v>
      </c>
      <c r="E69" s="87">
        <v>520030677</v>
      </c>
      <c r="F69" s="40" t="s">
        <v>898</v>
      </c>
      <c r="G69" s="80">
        <v>11407</v>
      </c>
      <c r="H69" s="80" t="s">
        <v>87</v>
      </c>
      <c r="I69" s="80" t="s">
        <v>127</v>
      </c>
      <c r="J69" s="80" t="s">
        <v>917</v>
      </c>
      <c r="K69" s="81">
        <v>513621110</v>
      </c>
      <c r="L69" s="80" t="s">
        <v>89</v>
      </c>
      <c r="M69" s="89">
        <v>2176</v>
      </c>
      <c r="N69" s="90" t="s">
        <v>87</v>
      </c>
      <c r="O69" s="90" t="s">
        <v>430</v>
      </c>
      <c r="P69" s="90" t="s">
        <v>182</v>
      </c>
      <c r="Q69" s="90">
        <v>512244146</v>
      </c>
      <c r="R69" s="95" t="s">
        <v>180</v>
      </c>
      <c r="S69" s="23"/>
      <c r="T69" s="23"/>
      <c r="U69" s="23"/>
      <c r="V69" s="23"/>
      <c r="W69" s="23"/>
      <c r="X69" s="23"/>
    </row>
    <row r="70" spans="1:24" ht="28.5" x14ac:dyDescent="0.2">
      <c r="A70" s="84">
        <v>9586</v>
      </c>
      <c r="B70" s="83" t="s">
        <v>87</v>
      </c>
      <c r="C70" s="85" t="s">
        <v>1184</v>
      </c>
      <c r="D70" s="85" t="s">
        <v>840</v>
      </c>
      <c r="E70" s="87">
        <v>520023185</v>
      </c>
      <c r="F70" s="40" t="s">
        <v>898</v>
      </c>
      <c r="G70" s="80">
        <v>9638</v>
      </c>
      <c r="H70" s="80" t="s">
        <v>87</v>
      </c>
      <c r="I70" s="80" t="s">
        <v>129</v>
      </c>
      <c r="J70" s="80" t="s">
        <v>917</v>
      </c>
      <c r="K70" s="81">
        <v>513621110</v>
      </c>
      <c r="L70" s="80" t="s">
        <v>89</v>
      </c>
      <c r="M70" s="93">
        <v>2206</v>
      </c>
      <c r="N70" s="94" t="s">
        <v>87</v>
      </c>
      <c r="O70" s="94" t="s">
        <v>431</v>
      </c>
      <c r="P70" s="94" t="s">
        <v>182</v>
      </c>
      <c r="Q70" s="94">
        <v>512244146</v>
      </c>
      <c r="R70" s="96" t="s">
        <v>180</v>
      </c>
      <c r="S70" s="23"/>
      <c r="T70" s="23"/>
      <c r="U70" s="23"/>
      <c r="V70" s="23"/>
      <c r="W70" s="23"/>
      <c r="X70" s="23"/>
    </row>
    <row r="71" spans="1:24" ht="28.5" x14ac:dyDescent="0.2">
      <c r="A71" s="84">
        <v>9591</v>
      </c>
      <c r="B71" s="83" t="s">
        <v>87</v>
      </c>
      <c r="C71" s="85" t="s">
        <v>1185</v>
      </c>
      <c r="D71" s="85" t="s">
        <v>840</v>
      </c>
      <c r="E71" s="87">
        <v>520023185</v>
      </c>
      <c r="F71" s="40" t="s">
        <v>898</v>
      </c>
      <c r="G71" s="80">
        <v>13228</v>
      </c>
      <c r="H71" s="80" t="s">
        <v>87</v>
      </c>
      <c r="I71" s="80" t="s">
        <v>125</v>
      </c>
      <c r="J71" s="80" t="s">
        <v>917</v>
      </c>
      <c r="K71" s="81">
        <v>513621110</v>
      </c>
      <c r="L71" s="80" t="s">
        <v>89</v>
      </c>
      <c r="M71" s="89">
        <v>13698</v>
      </c>
      <c r="N71" s="90" t="s">
        <v>87</v>
      </c>
      <c r="O71" s="90" t="s">
        <v>959</v>
      </c>
      <c r="P71" s="90" t="s">
        <v>182</v>
      </c>
      <c r="Q71" s="90">
        <v>512244146</v>
      </c>
      <c r="R71" s="95" t="s">
        <v>180</v>
      </c>
      <c r="S71" s="23"/>
      <c r="T71" s="23"/>
      <c r="U71" s="23"/>
      <c r="V71" s="23"/>
      <c r="W71" s="23"/>
      <c r="X71" s="23"/>
    </row>
    <row r="72" spans="1:24" ht="28.5" x14ac:dyDescent="0.2">
      <c r="A72" s="84">
        <v>9602</v>
      </c>
      <c r="B72" s="83" t="s">
        <v>87</v>
      </c>
      <c r="C72" s="85" t="s">
        <v>872</v>
      </c>
      <c r="D72" s="85" t="s">
        <v>840</v>
      </c>
      <c r="E72" s="87">
        <v>520023185</v>
      </c>
      <c r="F72" s="40" t="s">
        <v>898</v>
      </c>
      <c r="G72" s="80">
        <v>12540</v>
      </c>
      <c r="H72" s="80" t="s">
        <v>87</v>
      </c>
      <c r="I72" s="80" t="s">
        <v>126</v>
      </c>
      <c r="J72" s="80" t="s">
        <v>917</v>
      </c>
      <c r="K72" s="81">
        <v>513621110</v>
      </c>
      <c r="L72" s="80" t="s">
        <v>89</v>
      </c>
      <c r="M72" s="93">
        <v>9634</v>
      </c>
      <c r="N72" s="94" t="s">
        <v>87</v>
      </c>
      <c r="O72" s="94" t="s">
        <v>960</v>
      </c>
      <c r="P72" s="94" t="s">
        <v>182</v>
      </c>
      <c r="Q72" s="94">
        <v>512244146</v>
      </c>
      <c r="R72" s="96" t="s">
        <v>180</v>
      </c>
      <c r="S72" s="23"/>
      <c r="T72" s="23"/>
      <c r="U72" s="23"/>
      <c r="V72" s="23"/>
      <c r="W72" s="23"/>
      <c r="X72" s="23"/>
    </row>
    <row r="73" spans="1:24" ht="28.5" x14ac:dyDescent="0.2">
      <c r="A73" s="84">
        <v>50</v>
      </c>
      <c r="B73" s="83" t="s">
        <v>87</v>
      </c>
      <c r="C73" s="85" t="s">
        <v>849</v>
      </c>
      <c r="D73" s="85" t="s">
        <v>840</v>
      </c>
      <c r="E73" s="87">
        <v>520023185</v>
      </c>
      <c r="F73" s="40" t="s">
        <v>898</v>
      </c>
      <c r="G73" s="80">
        <v>9639</v>
      </c>
      <c r="H73" s="80" t="s">
        <v>87</v>
      </c>
      <c r="I73" s="80" t="s">
        <v>128</v>
      </c>
      <c r="J73" s="80" t="s">
        <v>917</v>
      </c>
      <c r="K73" s="81">
        <v>513621110</v>
      </c>
      <c r="L73" s="80" t="s">
        <v>89</v>
      </c>
      <c r="M73" s="89">
        <v>9633</v>
      </c>
      <c r="N73" s="90" t="s">
        <v>87</v>
      </c>
      <c r="O73" s="90" t="s">
        <v>961</v>
      </c>
      <c r="P73" s="90" t="s">
        <v>182</v>
      </c>
      <c r="Q73" s="90">
        <v>512244146</v>
      </c>
      <c r="R73" s="95" t="s">
        <v>180</v>
      </c>
      <c r="S73" s="23"/>
      <c r="T73" s="23"/>
      <c r="U73" s="23"/>
      <c r="V73" s="23"/>
      <c r="W73" s="23"/>
      <c r="X73" s="23"/>
    </row>
    <row r="74" spans="1:24" ht="28.5" x14ac:dyDescent="0.2">
      <c r="A74" s="84">
        <v>62</v>
      </c>
      <c r="B74" s="83" t="s">
        <v>87</v>
      </c>
      <c r="C74" s="85" t="s">
        <v>1186</v>
      </c>
      <c r="D74" s="85" t="s">
        <v>830</v>
      </c>
      <c r="E74" s="87">
        <v>520042177</v>
      </c>
      <c r="F74" s="40" t="s">
        <v>898</v>
      </c>
      <c r="G74" s="80">
        <v>9491</v>
      </c>
      <c r="H74" s="80" t="s">
        <v>87</v>
      </c>
      <c r="I74" s="80" t="s">
        <v>130</v>
      </c>
      <c r="J74" s="80" t="s">
        <v>102</v>
      </c>
      <c r="K74" s="81">
        <v>512065202</v>
      </c>
      <c r="L74" s="80" t="s">
        <v>89</v>
      </c>
      <c r="M74" s="93">
        <v>13226</v>
      </c>
      <c r="N74" s="94" t="s">
        <v>87</v>
      </c>
      <c r="O74" s="94" t="s">
        <v>429</v>
      </c>
      <c r="P74" s="94" t="s">
        <v>182</v>
      </c>
      <c r="Q74" s="94">
        <v>512244146</v>
      </c>
      <c r="R74" s="96" t="s">
        <v>180</v>
      </c>
      <c r="S74" s="23"/>
      <c r="T74" s="23"/>
      <c r="U74" s="23"/>
      <c r="V74" s="23"/>
      <c r="W74" s="23"/>
      <c r="X74" s="23"/>
    </row>
    <row r="75" spans="1:24" ht="28.5" x14ac:dyDescent="0.2">
      <c r="A75" s="84">
        <v>88</v>
      </c>
      <c r="B75" s="83" t="s">
        <v>87</v>
      </c>
      <c r="C75" s="85" t="s">
        <v>861</v>
      </c>
      <c r="D75" s="85" t="s">
        <v>824</v>
      </c>
      <c r="E75" s="87">
        <v>520004078</v>
      </c>
      <c r="F75" s="40" t="s">
        <v>898</v>
      </c>
      <c r="G75" s="80">
        <v>9484</v>
      </c>
      <c r="H75" s="80" t="s">
        <v>87</v>
      </c>
      <c r="I75" s="80" t="s">
        <v>1052</v>
      </c>
      <c r="J75" s="80" t="s">
        <v>957</v>
      </c>
      <c r="K75" s="81">
        <v>513026484</v>
      </c>
      <c r="L75" s="80" t="s">
        <v>89</v>
      </c>
      <c r="M75" s="89">
        <v>1638</v>
      </c>
      <c r="N75" s="90" t="s">
        <v>87</v>
      </c>
      <c r="O75" s="90" t="s">
        <v>435</v>
      </c>
      <c r="P75" s="90" t="s">
        <v>112</v>
      </c>
      <c r="Q75" s="90">
        <v>512245812</v>
      </c>
      <c r="R75" s="95" t="s">
        <v>180</v>
      </c>
      <c r="S75" s="23"/>
      <c r="T75" s="23"/>
      <c r="U75" s="23"/>
      <c r="V75" s="23"/>
      <c r="W75" s="23"/>
      <c r="X75" s="23"/>
    </row>
    <row r="76" spans="1:24" ht="28.5" x14ac:dyDescent="0.2">
      <c r="A76" s="84">
        <v>99</v>
      </c>
      <c r="B76" s="83" t="s">
        <v>87</v>
      </c>
      <c r="C76" s="85" t="s">
        <v>1187</v>
      </c>
      <c r="D76" s="85" t="s">
        <v>833</v>
      </c>
      <c r="E76" s="87">
        <v>520024647</v>
      </c>
      <c r="F76" s="40" t="s">
        <v>898</v>
      </c>
      <c r="G76" s="80">
        <v>11376</v>
      </c>
      <c r="H76" s="80" t="s">
        <v>87</v>
      </c>
      <c r="I76" s="80" t="s">
        <v>131</v>
      </c>
      <c r="J76" s="80" t="s">
        <v>132</v>
      </c>
      <c r="K76" s="81">
        <v>512267592</v>
      </c>
      <c r="L76" s="80" t="s">
        <v>89</v>
      </c>
      <c r="M76" s="93">
        <v>1619</v>
      </c>
      <c r="N76" s="94" t="s">
        <v>87</v>
      </c>
      <c r="O76" s="94" t="s">
        <v>434</v>
      </c>
      <c r="P76" s="94" t="s">
        <v>112</v>
      </c>
      <c r="Q76" s="94">
        <v>512245812</v>
      </c>
      <c r="R76" s="96" t="s">
        <v>180</v>
      </c>
      <c r="S76" s="23"/>
      <c r="T76" s="23"/>
      <c r="U76" s="23"/>
      <c r="V76" s="23"/>
      <c r="W76" s="23"/>
      <c r="X76" s="23"/>
    </row>
    <row r="77" spans="1:24" ht="28.5" x14ac:dyDescent="0.2">
      <c r="A77" s="84">
        <v>108</v>
      </c>
      <c r="B77" s="83" t="s">
        <v>87</v>
      </c>
      <c r="C77" s="85" t="s">
        <v>839</v>
      </c>
      <c r="D77" s="85" t="s">
        <v>1137</v>
      </c>
      <c r="E77" s="87">
        <v>513910703</v>
      </c>
      <c r="F77" s="40" t="s">
        <v>898</v>
      </c>
      <c r="G77" s="80">
        <v>11375</v>
      </c>
      <c r="H77" s="80" t="s">
        <v>87</v>
      </c>
      <c r="I77" s="80" t="s">
        <v>133</v>
      </c>
      <c r="J77" s="80" t="s">
        <v>132</v>
      </c>
      <c r="K77" s="81">
        <v>512267592</v>
      </c>
      <c r="L77" s="80" t="s">
        <v>89</v>
      </c>
      <c r="M77" s="89">
        <v>1609</v>
      </c>
      <c r="N77" s="90" t="s">
        <v>87</v>
      </c>
      <c r="O77" s="90" t="s">
        <v>433</v>
      </c>
      <c r="P77" s="90" t="s">
        <v>112</v>
      </c>
      <c r="Q77" s="90">
        <v>512245812</v>
      </c>
      <c r="R77" s="95" t="s">
        <v>180</v>
      </c>
      <c r="S77" s="23"/>
      <c r="T77" s="23"/>
      <c r="U77" s="23"/>
      <c r="V77" s="23"/>
      <c r="W77" s="23"/>
      <c r="X77" s="23"/>
    </row>
    <row r="78" spans="1:24" ht="28.5" x14ac:dyDescent="0.2">
      <c r="A78" s="84">
        <v>116</v>
      </c>
      <c r="B78" s="83" t="s">
        <v>87</v>
      </c>
      <c r="C78" s="85" t="s">
        <v>1188</v>
      </c>
      <c r="D78" s="85" t="s">
        <v>831</v>
      </c>
      <c r="E78" s="87">
        <v>520030677</v>
      </c>
      <c r="F78" s="40" t="s">
        <v>898</v>
      </c>
      <c r="G78" s="80">
        <v>9555</v>
      </c>
      <c r="H78" s="80" t="s">
        <v>87</v>
      </c>
      <c r="I78" s="80" t="s">
        <v>134</v>
      </c>
      <c r="J78" s="80" t="s">
        <v>132</v>
      </c>
      <c r="K78" s="81">
        <v>512267592</v>
      </c>
      <c r="L78" s="80" t="s">
        <v>89</v>
      </c>
      <c r="M78" s="93">
        <v>13352</v>
      </c>
      <c r="N78" s="94" t="s">
        <v>87</v>
      </c>
      <c r="O78" s="94" t="s">
        <v>444</v>
      </c>
      <c r="P78" s="94" t="s">
        <v>112</v>
      </c>
      <c r="Q78" s="94">
        <v>512245812</v>
      </c>
      <c r="R78" s="96" t="s">
        <v>180</v>
      </c>
      <c r="S78" s="23"/>
      <c r="T78" s="23"/>
      <c r="U78" s="23"/>
      <c r="V78" s="23"/>
      <c r="W78" s="23"/>
      <c r="X78" s="23"/>
    </row>
    <row r="79" spans="1:24" ht="28.5" x14ac:dyDescent="0.2">
      <c r="A79" s="84">
        <v>143</v>
      </c>
      <c r="B79" s="83" t="s">
        <v>87</v>
      </c>
      <c r="C79" s="85" t="s">
        <v>848</v>
      </c>
      <c r="D79" s="85" t="s">
        <v>830</v>
      </c>
      <c r="E79" s="87">
        <v>520042177</v>
      </c>
      <c r="F79" s="40" t="s">
        <v>898</v>
      </c>
      <c r="G79" s="80">
        <v>11377</v>
      </c>
      <c r="H79" s="80" t="s">
        <v>87</v>
      </c>
      <c r="I79" s="80" t="s">
        <v>135</v>
      </c>
      <c r="J79" s="80" t="s">
        <v>132</v>
      </c>
      <c r="K79" s="81">
        <v>512267592</v>
      </c>
      <c r="L79" s="80" t="s">
        <v>89</v>
      </c>
      <c r="M79" s="89">
        <v>13351</v>
      </c>
      <c r="N79" s="90" t="s">
        <v>87</v>
      </c>
      <c r="O79" s="90" t="s">
        <v>443</v>
      </c>
      <c r="P79" s="90" t="s">
        <v>112</v>
      </c>
      <c r="Q79" s="90">
        <v>512245812</v>
      </c>
      <c r="R79" s="95" t="s">
        <v>180</v>
      </c>
      <c r="S79" s="23"/>
      <c r="T79" s="23"/>
      <c r="U79" s="23"/>
      <c r="V79" s="23"/>
      <c r="W79" s="23"/>
      <c r="X79" s="23"/>
    </row>
    <row r="80" spans="1:24" ht="28.5" x14ac:dyDescent="0.2">
      <c r="A80" s="84">
        <v>185</v>
      </c>
      <c r="B80" s="83" t="s">
        <v>87</v>
      </c>
      <c r="C80" s="85" t="s">
        <v>853</v>
      </c>
      <c r="D80" s="85" t="s">
        <v>829</v>
      </c>
      <c r="E80" s="87">
        <v>520004896</v>
      </c>
      <c r="F80" s="40" t="s">
        <v>898</v>
      </c>
      <c r="G80" s="80">
        <v>9418</v>
      </c>
      <c r="H80" s="80" t="s">
        <v>87</v>
      </c>
      <c r="I80" s="80" t="s">
        <v>1053</v>
      </c>
      <c r="J80" s="80" t="s">
        <v>957</v>
      </c>
      <c r="K80" s="81">
        <v>513026484</v>
      </c>
      <c r="L80" s="80" t="s">
        <v>89</v>
      </c>
      <c r="M80" s="93">
        <v>13307</v>
      </c>
      <c r="N80" s="94" t="s">
        <v>87</v>
      </c>
      <c r="O80" s="94" t="s">
        <v>442</v>
      </c>
      <c r="P80" s="94" t="s">
        <v>112</v>
      </c>
      <c r="Q80" s="94">
        <v>512245812</v>
      </c>
      <c r="R80" s="96" t="s">
        <v>180</v>
      </c>
      <c r="S80" s="23"/>
      <c r="T80" s="23"/>
      <c r="U80" s="23"/>
      <c r="V80" s="23"/>
      <c r="W80" s="23"/>
      <c r="X80" s="23"/>
    </row>
    <row r="81" spans="1:24" ht="28.5" x14ac:dyDescent="0.2">
      <c r="A81" s="84">
        <v>8834</v>
      </c>
      <c r="B81" s="83" t="s">
        <v>87</v>
      </c>
      <c r="C81" s="85" t="s">
        <v>1189</v>
      </c>
      <c r="D81" s="85" t="s">
        <v>830</v>
      </c>
      <c r="E81" s="87">
        <v>520042177</v>
      </c>
      <c r="F81" s="40" t="s">
        <v>898</v>
      </c>
      <c r="G81" s="80">
        <v>8890</v>
      </c>
      <c r="H81" s="80" t="s">
        <v>87</v>
      </c>
      <c r="I81" s="80" t="s">
        <v>136</v>
      </c>
      <c r="J81" s="80" t="s">
        <v>117</v>
      </c>
      <c r="K81" s="81">
        <v>512237744</v>
      </c>
      <c r="L81" s="80" t="s">
        <v>89</v>
      </c>
      <c r="M81" s="89">
        <v>1666</v>
      </c>
      <c r="N81" s="90" t="s">
        <v>87</v>
      </c>
      <c r="O81" s="90" t="s">
        <v>440</v>
      </c>
      <c r="P81" s="90" t="s">
        <v>112</v>
      </c>
      <c r="Q81" s="90">
        <v>512245812</v>
      </c>
      <c r="R81" s="95" t="s">
        <v>180</v>
      </c>
      <c r="S81" s="23"/>
      <c r="T81" s="23"/>
      <c r="U81" s="23"/>
      <c r="V81" s="23"/>
      <c r="W81" s="23"/>
      <c r="X81" s="23"/>
    </row>
    <row r="82" spans="1:24" ht="28.5" x14ac:dyDescent="0.2">
      <c r="A82" s="84">
        <v>9302</v>
      </c>
      <c r="B82" s="83" t="s">
        <v>87</v>
      </c>
      <c r="C82" s="85" t="s">
        <v>1190</v>
      </c>
      <c r="D82" s="85" t="s">
        <v>830</v>
      </c>
      <c r="E82" s="87">
        <v>520042177</v>
      </c>
      <c r="F82" s="40" t="s">
        <v>898</v>
      </c>
      <c r="G82" s="80">
        <v>8888</v>
      </c>
      <c r="H82" s="80" t="s">
        <v>87</v>
      </c>
      <c r="I82" s="80" t="s">
        <v>137</v>
      </c>
      <c r="J82" s="80" t="s">
        <v>117</v>
      </c>
      <c r="K82" s="81">
        <v>512237744</v>
      </c>
      <c r="L82" s="80" t="s">
        <v>89</v>
      </c>
      <c r="M82" s="93">
        <v>2213</v>
      </c>
      <c r="N82" s="94" t="s">
        <v>87</v>
      </c>
      <c r="O82" s="94" t="s">
        <v>432</v>
      </c>
      <c r="P82" s="94" t="s">
        <v>112</v>
      </c>
      <c r="Q82" s="94">
        <v>512245812</v>
      </c>
      <c r="R82" s="96" t="s">
        <v>180</v>
      </c>
      <c r="S82" s="23"/>
      <c r="T82" s="23"/>
      <c r="U82" s="23"/>
      <c r="V82" s="23"/>
      <c r="W82" s="23"/>
      <c r="X82" s="23"/>
    </row>
    <row r="83" spans="1:24" ht="28.5" x14ac:dyDescent="0.2">
      <c r="A83" s="84">
        <v>9561</v>
      </c>
      <c r="B83" s="83" t="s">
        <v>87</v>
      </c>
      <c r="C83" s="85" t="s">
        <v>868</v>
      </c>
      <c r="D83" s="85" t="s">
        <v>824</v>
      </c>
      <c r="E83" s="87">
        <v>520004078</v>
      </c>
      <c r="F83" s="40" t="s">
        <v>898</v>
      </c>
      <c r="G83" s="80">
        <v>9414</v>
      </c>
      <c r="H83" s="80" t="s">
        <v>87</v>
      </c>
      <c r="I83" s="80" t="s">
        <v>141</v>
      </c>
      <c r="J83" s="80" t="s">
        <v>937</v>
      </c>
      <c r="K83" s="81">
        <v>514956465</v>
      </c>
      <c r="L83" s="80" t="s">
        <v>89</v>
      </c>
      <c r="M83" s="89">
        <v>13875</v>
      </c>
      <c r="N83" s="90" t="s">
        <v>87</v>
      </c>
      <c r="O83" s="90" t="s">
        <v>962</v>
      </c>
      <c r="P83" s="90" t="s">
        <v>112</v>
      </c>
      <c r="Q83" s="90">
        <v>512245812</v>
      </c>
      <c r="R83" s="95" t="s">
        <v>180</v>
      </c>
      <c r="S83" s="23"/>
      <c r="T83" s="23"/>
      <c r="U83" s="23"/>
      <c r="V83" s="23"/>
      <c r="W83" s="23"/>
      <c r="X83" s="23"/>
    </row>
    <row r="84" spans="1:24" ht="28.5" x14ac:dyDescent="0.2">
      <c r="A84" s="84">
        <v>9565</v>
      </c>
      <c r="B84" s="83" t="s">
        <v>87</v>
      </c>
      <c r="C84" s="85" t="s">
        <v>827</v>
      </c>
      <c r="D84" s="85" t="s">
        <v>824</v>
      </c>
      <c r="E84" s="87">
        <v>520004078</v>
      </c>
      <c r="F84" s="40" t="s">
        <v>898</v>
      </c>
      <c r="G84" s="80">
        <v>9421</v>
      </c>
      <c r="H84" s="80" t="s">
        <v>87</v>
      </c>
      <c r="I84" s="80" t="s">
        <v>138</v>
      </c>
      <c r="J84" s="80" t="s">
        <v>937</v>
      </c>
      <c r="K84" s="81">
        <v>514956465</v>
      </c>
      <c r="L84" s="80" t="s">
        <v>89</v>
      </c>
      <c r="M84" s="93">
        <v>1645</v>
      </c>
      <c r="N84" s="94" t="s">
        <v>87</v>
      </c>
      <c r="O84" s="94" t="s">
        <v>436</v>
      </c>
      <c r="P84" s="94" t="s">
        <v>112</v>
      </c>
      <c r="Q84" s="94">
        <v>512245812</v>
      </c>
      <c r="R84" s="96" t="s">
        <v>180</v>
      </c>
      <c r="S84" s="23"/>
      <c r="T84" s="23"/>
      <c r="U84" s="23"/>
      <c r="V84" s="23"/>
      <c r="W84" s="23"/>
      <c r="X84" s="23"/>
    </row>
    <row r="85" spans="1:24" ht="28.5" x14ac:dyDescent="0.2">
      <c r="A85" s="84">
        <v>9587</v>
      </c>
      <c r="B85" s="83" t="s">
        <v>87</v>
      </c>
      <c r="C85" s="85" t="s">
        <v>841</v>
      </c>
      <c r="D85" s="85" t="s">
        <v>840</v>
      </c>
      <c r="E85" s="87">
        <v>520023185</v>
      </c>
      <c r="F85" s="40" t="s">
        <v>898</v>
      </c>
      <c r="G85" s="80">
        <v>9303</v>
      </c>
      <c r="H85" s="80" t="s">
        <v>87</v>
      </c>
      <c r="I85" s="80" t="s">
        <v>139</v>
      </c>
      <c r="J85" s="80" t="s">
        <v>937</v>
      </c>
      <c r="K85" s="81">
        <v>514956465</v>
      </c>
      <c r="L85" s="80" t="s">
        <v>89</v>
      </c>
      <c r="M85" s="89">
        <v>1651</v>
      </c>
      <c r="N85" s="90" t="s">
        <v>87</v>
      </c>
      <c r="O85" s="90" t="s">
        <v>437</v>
      </c>
      <c r="P85" s="90" t="s">
        <v>112</v>
      </c>
      <c r="Q85" s="90">
        <v>512245812</v>
      </c>
      <c r="R85" s="95" t="s">
        <v>180</v>
      </c>
      <c r="S85" s="23"/>
      <c r="T85" s="23"/>
      <c r="U85" s="23"/>
      <c r="V85" s="23"/>
      <c r="W85" s="23"/>
      <c r="X85" s="23"/>
    </row>
    <row r="86" spans="1:24" ht="28.5" x14ac:dyDescent="0.2">
      <c r="A86" s="84">
        <v>9600</v>
      </c>
      <c r="B86" s="83" t="s">
        <v>87</v>
      </c>
      <c r="C86" s="85" t="s">
        <v>871</v>
      </c>
      <c r="D86" s="85" t="s">
        <v>840</v>
      </c>
      <c r="E86" s="87">
        <v>520023185</v>
      </c>
      <c r="F86" s="40" t="s">
        <v>898</v>
      </c>
      <c r="G86" s="80">
        <v>9113</v>
      </c>
      <c r="H86" s="80" t="s">
        <v>87</v>
      </c>
      <c r="I86" s="80" t="s">
        <v>142</v>
      </c>
      <c r="J86" s="80" t="s">
        <v>937</v>
      </c>
      <c r="K86" s="81">
        <v>514956465</v>
      </c>
      <c r="L86" s="80" t="s">
        <v>89</v>
      </c>
      <c r="M86" s="93">
        <v>1652</v>
      </c>
      <c r="N86" s="94" t="s">
        <v>87</v>
      </c>
      <c r="O86" s="94" t="s">
        <v>438</v>
      </c>
      <c r="P86" s="94" t="s">
        <v>112</v>
      </c>
      <c r="Q86" s="94">
        <v>512245812</v>
      </c>
      <c r="R86" s="96" t="s">
        <v>180</v>
      </c>
      <c r="S86" s="23"/>
      <c r="T86" s="23"/>
      <c r="U86" s="23"/>
      <c r="V86" s="23"/>
      <c r="W86" s="23"/>
      <c r="X86" s="23"/>
    </row>
    <row r="87" spans="1:24" ht="28.5" x14ac:dyDescent="0.2">
      <c r="A87" s="84">
        <v>9719</v>
      </c>
      <c r="B87" s="83" t="s">
        <v>87</v>
      </c>
      <c r="C87" s="85" t="s">
        <v>1191</v>
      </c>
      <c r="D87" s="85" t="s">
        <v>830</v>
      </c>
      <c r="E87" s="87">
        <v>520042177</v>
      </c>
      <c r="F87" s="40" t="s">
        <v>898</v>
      </c>
      <c r="G87" s="80">
        <v>9420</v>
      </c>
      <c r="H87" s="80" t="s">
        <v>87</v>
      </c>
      <c r="I87" s="80" t="s">
        <v>140</v>
      </c>
      <c r="J87" s="80" t="s">
        <v>937</v>
      </c>
      <c r="K87" s="81">
        <v>514956465</v>
      </c>
      <c r="L87" s="80" t="s">
        <v>89</v>
      </c>
      <c r="M87" s="89">
        <v>1653</v>
      </c>
      <c r="N87" s="90" t="s">
        <v>87</v>
      </c>
      <c r="O87" s="90" t="s">
        <v>439</v>
      </c>
      <c r="P87" s="90" t="s">
        <v>112</v>
      </c>
      <c r="Q87" s="90">
        <v>512245812</v>
      </c>
      <c r="R87" s="95" t="s">
        <v>180</v>
      </c>
      <c r="S87" s="23"/>
      <c r="T87" s="23"/>
      <c r="U87" s="23"/>
      <c r="V87" s="23"/>
      <c r="W87" s="23"/>
      <c r="X87" s="23"/>
    </row>
    <row r="88" spans="1:24" ht="28.5" x14ac:dyDescent="0.2">
      <c r="A88" s="84">
        <v>12092</v>
      </c>
      <c r="B88" s="83" t="s">
        <v>87</v>
      </c>
      <c r="C88" s="85" t="s">
        <v>1192</v>
      </c>
      <c r="D88" s="85" t="s">
        <v>840</v>
      </c>
      <c r="E88" s="87">
        <v>520023185</v>
      </c>
      <c r="F88" s="40" t="s">
        <v>898</v>
      </c>
      <c r="G88" s="80">
        <v>12956</v>
      </c>
      <c r="H88" s="80" t="s">
        <v>87</v>
      </c>
      <c r="I88" s="80" t="s">
        <v>143</v>
      </c>
      <c r="J88" s="80" t="s">
        <v>937</v>
      </c>
      <c r="K88" s="81">
        <v>514956465</v>
      </c>
      <c r="L88" s="80" t="s">
        <v>89</v>
      </c>
      <c r="M88" s="93">
        <v>12154</v>
      </c>
      <c r="N88" s="94" t="s">
        <v>87</v>
      </c>
      <c r="O88" s="94" t="s">
        <v>441</v>
      </c>
      <c r="P88" s="94" t="s">
        <v>112</v>
      </c>
      <c r="Q88" s="94">
        <v>512245812</v>
      </c>
      <c r="R88" s="96" t="s">
        <v>180</v>
      </c>
      <c r="S88" s="23"/>
      <c r="T88" s="23"/>
      <c r="U88" s="23"/>
      <c r="V88" s="23"/>
      <c r="W88" s="23"/>
      <c r="X88" s="23"/>
    </row>
    <row r="89" spans="1:24" ht="28.5" x14ac:dyDescent="0.2">
      <c r="A89" s="84">
        <v>12937</v>
      </c>
      <c r="B89" s="83" t="s">
        <v>87</v>
      </c>
      <c r="C89" s="85" t="s">
        <v>1193</v>
      </c>
      <c r="D89" s="85" t="s">
        <v>830</v>
      </c>
      <c r="E89" s="87">
        <v>520042177</v>
      </c>
      <c r="F89" s="40" t="s">
        <v>898</v>
      </c>
      <c r="G89" s="80">
        <v>9676</v>
      </c>
      <c r="H89" s="80" t="s">
        <v>87</v>
      </c>
      <c r="I89" s="80" t="s">
        <v>146</v>
      </c>
      <c r="J89" s="80" t="s">
        <v>937</v>
      </c>
      <c r="K89" s="81">
        <v>514956465</v>
      </c>
      <c r="L89" s="80" t="s">
        <v>89</v>
      </c>
      <c r="M89" s="89">
        <v>2164</v>
      </c>
      <c r="N89" s="90" t="s">
        <v>87</v>
      </c>
      <c r="O89" s="90" t="s">
        <v>453</v>
      </c>
      <c r="P89" s="90" t="s">
        <v>132</v>
      </c>
      <c r="Q89" s="90">
        <v>512267592</v>
      </c>
      <c r="R89" s="95" t="s">
        <v>180</v>
      </c>
      <c r="S89" s="23"/>
      <c r="T89" s="23"/>
      <c r="U89" s="23"/>
      <c r="V89" s="23"/>
      <c r="W89" s="23"/>
      <c r="X89" s="23"/>
    </row>
    <row r="90" spans="1:24" ht="28.5" x14ac:dyDescent="0.2">
      <c r="A90" s="84">
        <v>13644</v>
      </c>
      <c r="B90" s="83" t="s">
        <v>87</v>
      </c>
      <c r="C90" s="85" t="s">
        <v>850</v>
      </c>
      <c r="D90" s="85" t="s">
        <v>840</v>
      </c>
      <c r="E90" s="87">
        <v>520023185</v>
      </c>
      <c r="F90" s="40" t="s">
        <v>898</v>
      </c>
      <c r="G90" s="80">
        <v>8701</v>
      </c>
      <c r="H90" s="80" t="s">
        <v>87</v>
      </c>
      <c r="I90" s="80" t="s">
        <v>144</v>
      </c>
      <c r="J90" s="80" t="s">
        <v>937</v>
      </c>
      <c r="K90" s="81">
        <v>514956465</v>
      </c>
      <c r="L90" s="80" t="s">
        <v>89</v>
      </c>
      <c r="M90" s="93">
        <v>2204</v>
      </c>
      <c r="N90" s="94" t="s">
        <v>87</v>
      </c>
      <c r="O90" s="94" t="s">
        <v>446</v>
      </c>
      <c r="P90" s="94" t="s">
        <v>132</v>
      </c>
      <c r="Q90" s="94">
        <v>512267592</v>
      </c>
      <c r="R90" s="96" t="s">
        <v>180</v>
      </c>
      <c r="S90" s="23"/>
      <c r="T90" s="23"/>
      <c r="U90" s="23"/>
      <c r="V90" s="23"/>
      <c r="W90" s="23"/>
      <c r="X90" s="23"/>
    </row>
    <row r="91" spans="1:24" ht="28.5" x14ac:dyDescent="0.2">
      <c r="A91" s="84">
        <v>17013</v>
      </c>
      <c r="B91" s="83" t="s">
        <v>87</v>
      </c>
      <c r="C91" s="85" t="s">
        <v>855</v>
      </c>
      <c r="D91" s="85" t="s">
        <v>829</v>
      </c>
      <c r="E91" s="87">
        <v>520004896</v>
      </c>
      <c r="F91" s="40" t="s">
        <v>898</v>
      </c>
      <c r="G91" s="80">
        <v>9451</v>
      </c>
      <c r="H91" s="80" t="s">
        <v>87</v>
      </c>
      <c r="I91" s="80" t="s">
        <v>149</v>
      </c>
      <c r="J91" s="80" t="s">
        <v>937</v>
      </c>
      <c r="K91" s="81">
        <v>514956465</v>
      </c>
      <c r="L91" s="80" t="s">
        <v>89</v>
      </c>
      <c r="M91" s="89">
        <v>9856</v>
      </c>
      <c r="N91" s="90" t="s">
        <v>87</v>
      </c>
      <c r="O91" s="90" t="s">
        <v>445</v>
      </c>
      <c r="P91" s="90" t="s">
        <v>132</v>
      </c>
      <c r="Q91" s="90">
        <v>512267592</v>
      </c>
      <c r="R91" s="95" t="s">
        <v>180</v>
      </c>
      <c r="S91" s="23"/>
      <c r="T91" s="23"/>
      <c r="U91" s="23"/>
      <c r="V91" s="23"/>
      <c r="W91" s="23"/>
      <c r="X91" s="23"/>
    </row>
    <row r="92" spans="1:24" ht="28.5" x14ac:dyDescent="0.2">
      <c r="A92" s="84">
        <v>18013</v>
      </c>
      <c r="B92" s="83" t="s">
        <v>87</v>
      </c>
      <c r="C92" s="85" t="s">
        <v>1194</v>
      </c>
      <c r="D92" s="85" t="s">
        <v>1136</v>
      </c>
      <c r="E92" s="87">
        <v>520042540</v>
      </c>
      <c r="F92" s="40" t="s">
        <v>898</v>
      </c>
      <c r="G92" s="80">
        <v>8703</v>
      </c>
      <c r="H92" s="80" t="s">
        <v>87</v>
      </c>
      <c r="I92" s="80" t="s">
        <v>152</v>
      </c>
      <c r="J92" s="80" t="s">
        <v>937</v>
      </c>
      <c r="K92" s="81">
        <v>514956465</v>
      </c>
      <c r="L92" s="80" t="s">
        <v>89</v>
      </c>
      <c r="M92" s="93">
        <v>9858</v>
      </c>
      <c r="N92" s="94" t="s">
        <v>87</v>
      </c>
      <c r="O92" s="94" t="s">
        <v>447</v>
      </c>
      <c r="P92" s="94" t="s">
        <v>132</v>
      </c>
      <c r="Q92" s="94">
        <v>512267592</v>
      </c>
      <c r="R92" s="96" t="s">
        <v>180</v>
      </c>
      <c r="S92" s="23"/>
      <c r="T92" s="23"/>
      <c r="U92" s="23"/>
      <c r="V92" s="23"/>
      <c r="W92" s="23"/>
      <c r="X92" s="23"/>
    </row>
    <row r="93" spans="1:24" ht="28.5" x14ac:dyDescent="0.2">
      <c r="A93" s="84">
        <v>46013</v>
      </c>
      <c r="B93" s="83" t="s">
        <v>87</v>
      </c>
      <c r="C93" s="85" t="s">
        <v>1195</v>
      </c>
      <c r="D93" s="85" t="s">
        <v>831</v>
      </c>
      <c r="E93" s="87">
        <v>520030677</v>
      </c>
      <c r="F93" s="40" t="s">
        <v>898</v>
      </c>
      <c r="G93" s="80">
        <v>8704</v>
      </c>
      <c r="H93" s="80" t="s">
        <v>87</v>
      </c>
      <c r="I93" s="97" t="s">
        <v>147</v>
      </c>
      <c r="J93" s="80" t="s">
        <v>937</v>
      </c>
      <c r="K93" s="81">
        <v>514956465</v>
      </c>
      <c r="L93" s="80" t="s">
        <v>89</v>
      </c>
      <c r="M93" s="89">
        <v>9862</v>
      </c>
      <c r="N93" s="90" t="s">
        <v>87</v>
      </c>
      <c r="O93" s="90" t="s">
        <v>448</v>
      </c>
      <c r="P93" s="90" t="s">
        <v>132</v>
      </c>
      <c r="Q93" s="90">
        <v>512267592</v>
      </c>
      <c r="R93" s="95" t="s">
        <v>180</v>
      </c>
      <c r="S93" s="23"/>
      <c r="T93" s="23"/>
      <c r="U93" s="23"/>
      <c r="V93" s="23"/>
      <c r="W93" s="23"/>
      <c r="X93" s="23"/>
    </row>
    <row r="94" spans="1:24" ht="28.5" x14ac:dyDescent="0.2">
      <c r="A94" s="84">
        <v>259013</v>
      </c>
      <c r="B94" s="83" t="s">
        <v>87</v>
      </c>
      <c r="C94" s="85" t="s">
        <v>1196</v>
      </c>
      <c r="D94" s="85" t="s">
        <v>824</v>
      </c>
      <c r="E94" s="87">
        <v>520004078</v>
      </c>
      <c r="F94" s="40" t="s">
        <v>898</v>
      </c>
      <c r="G94" s="80">
        <v>8705</v>
      </c>
      <c r="H94" s="80" t="s">
        <v>87</v>
      </c>
      <c r="I94" s="80" t="s">
        <v>148</v>
      </c>
      <c r="J94" s="80" t="s">
        <v>937</v>
      </c>
      <c r="K94" s="81">
        <v>514956465</v>
      </c>
      <c r="L94" s="80" t="s">
        <v>89</v>
      </c>
      <c r="M94" s="93">
        <v>1709</v>
      </c>
      <c r="N94" s="94" t="s">
        <v>100</v>
      </c>
      <c r="O94" s="94" t="s">
        <v>236</v>
      </c>
      <c r="P94" s="94" t="s">
        <v>132</v>
      </c>
      <c r="Q94" s="94">
        <v>512267592</v>
      </c>
      <c r="R94" s="96" t="s">
        <v>180</v>
      </c>
      <c r="S94" s="23"/>
      <c r="T94" s="23"/>
      <c r="U94" s="23"/>
      <c r="V94" s="23"/>
      <c r="W94" s="23"/>
      <c r="X94" s="23"/>
    </row>
    <row r="95" spans="1:24" ht="28.5" x14ac:dyDescent="0.2">
      <c r="A95" s="84">
        <v>163</v>
      </c>
      <c r="B95" s="83" t="s">
        <v>87</v>
      </c>
      <c r="C95" s="85" t="s">
        <v>1197</v>
      </c>
      <c r="D95" s="85" t="s">
        <v>824</v>
      </c>
      <c r="E95" s="87">
        <v>520004078</v>
      </c>
      <c r="F95" s="40" t="s">
        <v>898</v>
      </c>
      <c r="G95" s="80">
        <v>12536</v>
      </c>
      <c r="H95" s="80" t="s">
        <v>87</v>
      </c>
      <c r="I95" s="80" t="s">
        <v>150</v>
      </c>
      <c r="J95" s="80" t="s">
        <v>937</v>
      </c>
      <c r="K95" s="81">
        <v>514956465</v>
      </c>
      <c r="L95" s="80" t="s">
        <v>89</v>
      </c>
      <c r="M95" s="89">
        <v>1713</v>
      </c>
      <c r="N95" s="90" t="s">
        <v>100</v>
      </c>
      <c r="O95" s="90" t="s">
        <v>237</v>
      </c>
      <c r="P95" s="90" t="s">
        <v>132</v>
      </c>
      <c r="Q95" s="90">
        <v>512267592</v>
      </c>
      <c r="R95" s="95" t="s">
        <v>180</v>
      </c>
      <c r="S95" s="23"/>
      <c r="T95" s="23"/>
      <c r="U95" s="23"/>
      <c r="V95" s="23"/>
      <c r="W95" s="23"/>
      <c r="X95" s="23"/>
    </row>
    <row r="96" spans="1:24" ht="28.5" x14ac:dyDescent="0.2">
      <c r="A96" s="84">
        <v>8660</v>
      </c>
      <c r="B96" s="83" t="s">
        <v>87</v>
      </c>
      <c r="C96" s="85" t="s">
        <v>1198</v>
      </c>
      <c r="D96" s="85" t="s">
        <v>829</v>
      </c>
      <c r="E96" s="87">
        <v>520004896</v>
      </c>
      <c r="F96" s="40" t="s">
        <v>898</v>
      </c>
      <c r="G96" s="80">
        <v>12535</v>
      </c>
      <c r="H96" s="80" t="s">
        <v>87</v>
      </c>
      <c r="I96" s="80" t="s">
        <v>151</v>
      </c>
      <c r="J96" s="80" t="s">
        <v>937</v>
      </c>
      <c r="K96" s="81">
        <v>514956465</v>
      </c>
      <c r="L96" s="80" t="s">
        <v>89</v>
      </c>
      <c r="M96" s="93">
        <v>12140</v>
      </c>
      <c r="N96" s="94" t="s">
        <v>87</v>
      </c>
      <c r="O96" s="94" t="s">
        <v>449</v>
      </c>
      <c r="P96" s="94" t="s">
        <v>132</v>
      </c>
      <c r="Q96" s="94">
        <v>512267592</v>
      </c>
      <c r="R96" s="96" t="s">
        <v>180</v>
      </c>
      <c r="S96" s="23"/>
      <c r="T96" s="23"/>
      <c r="U96" s="23"/>
      <c r="V96" s="23"/>
      <c r="W96" s="23"/>
      <c r="X96" s="23"/>
    </row>
    <row r="97" spans="1:24" ht="28.5" x14ac:dyDescent="0.2">
      <c r="A97" s="84">
        <v>8572</v>
      </c>
      <c r="B97" s="83" t="s">
        <v>87</v>
      </c>
      <c r="C97" s="85" t="s">
        <v>1199</v>
      </c>
      <c r="D97" s="85" t="s">
        <v>831</v>
      </c>
      <c r="E97" s="87">
        <v>520030677</v>
      </c>
      <c r="F97" s="40" t="s">
        <v>898</v>
      </c>
      <c r="G97" s="80">
        <v>8702</v>
      </c>
      <c r="H97" s="80" t="s">
        <v>87</v>
      </c>
      <c r="I97" s="80" t="s">
        <v>145</v>
      </c>
      <c r="J97" s="80" t="s">
        <v>937</v>
      </c>
      <c r="K97" s="81">
        <v>514956465</v>
      </c>
      <c r="L97" s="80" t="s">
        <v>89</v>
      </c>
      <c r="M97" s="89">
        <v>13278</v>
      </c>
      <c r="N97" s="90" t="s">
        <v>87</v>
      </c>
      <c r="O97" s="90" t="s">
        <v>450</v>
      </c>
      <c r="P97" s="90" t="s">
        <v>132</v>
      </c>
      <c r="Q97" s="90">
        <v>512267592</v>
      </c>
      <c r="R97" s="95" t="s">
        <v>180</v>
      </c>
      <c r="S97" s="23"/>
      <c r="T97" s="23"/>
      <c r="U97" s="23"/>
      <c r="V97" s="23"/>
      <c r="W97" s="23"/>
      <c r="X97" s="23"/>
    </row>
    <row r="98" spans="1:24" ht="28.5" x14ac:dyDescent="0.2">
      <c r="A98" s="84">
        <v>13346</v>
      </c>
      <c r="B98" s="83" t="s">
        <v>87</v>
      </c>
      <c r="C98" s="85" t="s">
        <v>1200</v>
      </c>
      <c r="D98" s="85" t="s">
        <v>833</v>
      </c>
      <c r="E98" s="87">
        <v>520024647</v>
      </c>
      <c r="F98" s="40" t="s">
        <v>898</v>
      </c>
      <c r="G98" s="80">
        <v>12531</v>
      </c>
      <c r="H98" s="80" t="s">
        <v>87</v>
      </c>
      <c r="I98" s="80" t="s">
        <v>161</v>
      </c>
      <c r="J98" s="80" t="s">
        <v>937</v>
      </c>
      <c r="K98" s="81">
        <v>514956465</v>
      </c>
      <c r="L98" s="80" t="s">
        <v>89</v>
      </c>
      <c r="M98" s="93">
        <v>13279</v>
      </c>
      <c r="N98" s="94" t="s">
        <v>87</v>
      </c>
      <c r="O98" s="94" t="s">
        <v>451</v>
      </c>
      <c r="P98" s="94" t="s">
        <v>132</v>
      </c>
      <c r="Q98" s="94">
        <v>512267592</v>
      </c>
      <c r="R98" s="96" t="s">
        <v>180</v>
      </c>
      <c r="S98" s="23"/>
      <c r="T98" s="23"/>
      <c r="U98" s="23"/>
      <c r="V98" s="23"/>
      <c r="W98" s="23"/>
      <c r="X98" s="23"/>
    </row>
    <row r="99" spans="1:24" ht="28.5" x14ac:dyDescent="0.2">
      <c r="A99" s="84">
        <v>13433</v>
      </c>
      <c r="B99" s="83" t="s">
        <v>87</v>
      </c>
      <c r="C99" s="85" t="s">
        <v>866</v>
      </c>
      <c r="D99" s="85" t="s">
        <v>824</v>
      </c>
      <c r="E99" s="87">
        <v>520004078</v>
      </c>
      <c r="F99" s="40" t="s">
        <v>898</v>
      </c>
      <c r="G99" s="80">
        <v>8699</v>
      </c>
      <c r="H99" s="80" t="s">
        <v>87</v>
      </c>
      <c r="I99" s="80" t="s">
        <v>154</v>
      </c>
      <c r="J99" s="80" t="s">
        <v>937</v>
      </c>
      <c r="K99" s="81">
        <v>514956465</v>
      </c>
      <c r="L99" s="80" t="s">
        <v>89</v>
      </c>
      <c r="M99" s="89">
        <v>13424</v>
      </c>
      <c r="N99" s="90" t="s">
        <v>87</v>
      </c>
      <c r="O99" s="90" t="s">
        <v>452</v>
      </c>
      <c r="P99" s="90" t="s">
        <v>132</v>
      </c>
      <c r="Q99" s="90">
        <v>512267592</v>
      </c>
      <c r="R99" s="95" t="s">
        <v>180</v>
      </c>
      <c r="S99" s="23"/>
      <c r="T99" s="23"/>
      <c r="U99" s="23"/>
      <c r="V99" s="23"/>
      <c r="W99" s="23"/>
      <c r="X99" s="23"/>
    </row>
    <row r="100" spans="1:24" ht="28.5" x14ac:dyDescent="0.2">
      <c r="A100" s="84">
        <v>13434</v>
      </c>
      <c r="B100" s="83" t="s">
        <v>87</v>
      </c>
      <c r="C100" s="85" t="s">
        <v>865</v>
      </c>
      <c r="D100" s="85" t="s">
        <v>824</v>
      </c>
      <c r="E100" s="87">
        <v>520004078</v>
      </c>
      <c r="F100" s="40" t="s">
        <v>898</v>
      </c>
      <c r="G100" s="80">
        <v>8698</v>
      </c>
      <c r="H100" s="80" t="s">
        <v>87</v>
      </c>
      <c r="I100" s="80" t="s">
        <v>155</v>
      </c>
      <c r="J100" s="80" t="s">
        <v>937</v>
      </c>
      <c r="K100" s="81">
        <v>514956465</v>
      </c>
      <c r="L100" s="80" t="s">
        <v>89</v>
      </c>
      <c r="M100" s="93">
        <v>13684</v>
      </c>
      <c r="N100" s="94" t="s">
        <v>87</v>
      </c>
      <c r="O100" s="94" t="s">
        <v>963</v>
      </c>
      <c r="P100" s="94" t="s">
        <v>132</v>
      </c>
      <c r="Q100" s="94">
        <v>512267592</v>
      </c>
      <c r="R100" s="96" t="s">
        <v>180</v>
      </c>
      <c r="S100" s="23"/>
      <c r="T100" s="23"/>
      <c r="U100" s="23"/>
      <c r="V100" s="23"/>
      <c r="W100" s="23"/>
      <c r="X100" s="23"/>
    </row>
    <row r="101" spans="1:24" ht="28.5" x14ac:dyDescent="0.2">
      <c r="A101" s="84">
        <v>13435</v>
      </c>
      <c r="B101" s="83" t="s">
        <v>87</v>
      </c>
      <c r="C101" s="85" t="s">
        <v>864</v>
      </c>
      <c r="D101" s="85" t="s">
        <v>824</v>
      </c>
      <c r="E101" s="87">
        <v>520004078</v>
      </c>
      <c r="F101" s="40" t="s">
        <v>898</v>
      </c>
      <c r="G101" s="80">
        <v>8697</v>
      </c>
      <c r="H101" s="80" t="s">
        <v>87</v>
      </c>
      <c r="I101" s="80" t="s">
        <v>156</v>
      </c>
      <c r="J101" s="80" t="s">
        <v>937</v>
      </c>
      <c r="K101" s="81">
        <v>514956465</v>
      </c>
      <c r="L101" s="80" t="s">
        <v>89</v>
      </c>
      <c r="M101" s="89">
        <v>13685</v>
      </c>
      <c r="N101" s="90" t="s">
        <v>87</v>
      </c>
      <c r="O101" s="90" t="s">
        <v>964</v>
      </c>
      <c r="P101" s="90" t="s">
        <v>132</v>
      </c>
      <c r="Q101" s="90">
        <v>512267592</v>
      </c>
      <c r="R101" s="95" t="s">
        <v>180</v>
      </c>
      <c r="S101" s="23"/>
      <c r="T101" s="23"/>
      <c r="U101" s="23"/>
      <c r="V101" s="23"/>
      <c r="W101" s="23"/>
      <c r="X101" s="23"/>
    </row>
    <row r="102" spans="1:24" ht="28.5" x14ac:dyDescent="0.2">
      <c r="A102" s="84">
        <v>13436</v>
      </c>
      <c r="B102" s="83" t="s">
        <v>87</v>
      </c>
      <c r="C102" s="85" t="s">
        <v>863</v>
      </c>
      <c r="D102" s="85" t="s">
        <v>824</v>
      </c>
      <c r="E102" s="87">
        <v>520004078</v>
      </c>
      <c r="F102" s="40" t="s">
        <v>898</v>
      </c>
      <c r="G102" s="80">
        <v>8696</v>
      </c>
      <c r="H102" s="80" t="s">
        <v>87</v>
      </c>
      <c r="I102" s="80" t="s">
        <v>157</v>
      </c>
      <c r="J102" s="80" t="s">
        <v>937</v>
      </c>
      <c r="K102" s="81">
        <v>514956465</v>
      </c>
      <c r="L102" s="80" t="s">
        <v>89</v>
      </c>
      <c r="M102" s="93">
        <v>2158</v>
      </c>
      <c r="N102" s="94" t="s">
        <v>87</v>
      </c>
      <c r="O102" s="94" t="s">
        <v>460</v>
      </c>
      <c r="P102" s="94" t="s">
        <v>102</v>
      </c>
      <c r="Q102" s="94">
        <v>512065202</v>
      </c>
      <c r="R102" s="96" t="s">
        <v>180</v>
      </c>
      <c r="S102" s="23"/>
      <c r="T102" s="23"/>
      <c r="U102" s="23"/>
      <c r="V102" s="23"/>
      <c r="W102" s="23"/>
      <c r="X102" s="23"/>
    </row>
    <row r="103" spans="1:24" ht="28.5" x14ac:dyDescent="0.2">
      <c r="A103" s="84">
        <v>13437</v>
      </c>
      <c r="B103" s="83" t="s">
        <v>87</v>
      </c>
      <c r="C103" s="85" t="s">
        <v>862</v>
      </c>
      <c r="D103" s="85" t="s">
        <v>824</v>
      </c>
      <c r="E103" s="87">
        <v>520004078</v>
      </c>
      <c r="F103" s="40" t="s">
        <v>898</v>
      </c>
      <c r="G103" s="80">
        <v>8695</v>
      </c>
      <c r="H103" s="80" t="s">
        <v>87</v>
      </c>
      <c r="I103" s="80" t="s">
        <v>164</v>
      </c>
      <c r="J103" s="80" t="s">
        <v>937</v>
      </c>
      <c r="K103" s="81">
        <v>514956465</v>
      </c>
      <c r="L103" s="80" t="s">
        <v>89</v>
      </c>
      <c r="M103" s="89">
        <v>2159</v>
      </c>
      <c r="N103" s="90" t="s">
        <v>87</v>
      </c>
      <c r="O103" s="90" t="s">
        <v>461</v>
      </c>
      <c r="P103" s="90" t="s">
        <v>102</v>
      </c>
      <c r="Q103" s="90">
        <v>512065202</v>
      </c>
      <c r="R103" s="95" t="s">
        <v>180</v>
      </c>
      <c r="S103" s="23"/>
      <c r="T103" s="23"/>
      <c r="U103" s="23"/>
      <c r="V103" s="23"/>
      <c r="W103" s="23"/>
      <c r="X103" s="23"/>
    </row>
    <row r="104" spans="1:24" ht="28.5" x14ac:dyDescent="0.2">
      <c r="A104" s="84">
        <v>13625</v>
      </c>
      <c r="B104" s="83" t="s">
        <v>87</v>
      </c>
      <c r="C104" s="85" t="s">
        <v>1201</v>
      </c>
      <c r="D104" s="85" t="s">
        <v>829</v>
      </c>
      <c r="E104" s="87">
        <v>520004896</v>
      </c>
      <c r="F104" s="40" t="s">
        <v>898</v>
      </c>
      <c r="G104" s="80">
        <v>9677</v>
      </c>
      <c r="H104" s="80" t="s">
        <v>87</v>
      </c>
      <c r="I104" s="80" t="s">
        <v>160</v>
      </c>
      <c r="J104" s="80" t="s">
        <v>937</v>
      </c>
      <c r="K104" s="81">
        <v>514956465</v>
      </c>
      <c r="L104" s="80" t="s">
        <v>89</v>
      </c>
      <c r="M104" s="93">
        <v>2160</v>
      </c>
      <c r="N104" s="94" t="s">
        <v>87</v>
      </c>
      <c r="O104" s="94" t="s">
        <v>457</v>
      </c>
      <c r="P104" s="94" t="s">
        <v>102</v>
      </c>
      <c r="Q104" s="94">
        <v>512065202</v>
      </c>
      <c r="R104" s="96" t="s">
        <v>180</v>
      </c>
      <c r="S104" s="23"/>
      <c r="T104" s="23"/>
      <c r="U104" s="23"/>
      <c r="V104" s="23"/>
      <c r="W104" s="23"/>
      <c r="X104" s="23"/>
    </row>
    <row r="105" spans="1:24" ht="28.5" x14ac:dyDescent="0.2">
      <c r="A105" s="84">
        <v>471</v>
      </c>
      <c r="B105" s="83" t="s">
        <v>87</v>
      </c>
      <c r="C105" s="85" t="s">
        <v>1202</v>
      </c>
      <c r="D105" s="85" t="s">
        <v>840</v>
      </c>
      <c r="E105" s="87">
        <v>520023185</v>
      </c>
      <c r="F105" s="40" t="s">
        <v>898</v>
      </c>
      <c r="G105" s="80">
        <v>12957</v>
      </c>
      <c r="H105" s="80" t="s">
        <v>87</v>
      </c>
      <c r="I105" s="80" t="s">
        <v>159</v>
      </c>
      <c r="J105" s="80" t="s">
        <v>937</v>
      </c>
      <c r="K105" s="81">
        <v>514956465</v>
      </c>
      <c r="L105" s="80" t="s">
        <v>89</v>
      </c>
      <c r="M105" s="89">
        <v>9972</v>
      </c>
      <c r="N105" s="90" t="s">
        <v>87</v>
      </c>
      <c r="O105" s="90" t="s">
        <v>454</v>
      </c>
      <c r="P105" s="90" t="s">
        <v>102</v>
      </c>
      <c r="Q105" s="90">
        <v>512065202</v>
      </c>
      <c r="R105" s="95" t="s">
        <v>180</v>
      </c>
      <c r="S105" s="23"/>
      <c r="T105" s="23"/>
      <c r="U105" s="23"/>
      <c r="V105" s="23"/>
      <c r="W105" s="23"/>
      <c r="X105" s="23"/>
    </row>
    <row r="106" spans="1:24" ht="28.5" x14ac:dyDescent="0.2">
      <c r="A106" s="84">
        <v>9536</v>
      </c>
      <c r="B106" s="83" t="s">
        <v>87</v>
      </c>
      <c r="C106" s="85" t="s">
        <v>1203</v>
      </c>
      <c r="D106" s="85" t="s">
        <v>1136</v>
      </c>
      <c r="E106" s="87">
        <v>520042540</v>
      </c>
      <c r="F106" s="40" t="s">
        <v>898</v>
      </c>
      <c r="G106" s="80">
        <v>12534</v>
      </c>
      <c r="H106" s="80" t="s">
        <v>87</v>
      </c>
      <c r="I106" s="80" t="s">
        <v>158</v>
      </c>
      <c r="J106" s="80" t="s">
        <v>937</v>
      </c>
      <c r="K106" s="81">
        <v>514956465</v>
      </c>
      <c r="L106" s="80" t="s">
        <v>89</v>
      </c>
      <c r="M106" s="93">
        <v>2109</v>
      </c>
      <c r="N106" s="94" t="s">
        <v>87</v>
      </c>
      <c r="O106" s="94" t="s">
        <v>459</v>
      </c>
      <c r="P106" s="94" t="s">
        <v>102</v>
      </c>
      <c r="Q106" s="94">
        <v>512065202</v>
      </c>
      <c r="R106" s="96" t="s">
        <v>180</v>
      </c>
      <c r="S106" s="23"/>
      <c r="T106" s="23"/>
      <c r="U106" s="23"/>
      <c r="V106" s="23"/>
      <c r="W106" s="23"/>
      <c r="X106" s="23"/>
    </row>
    <row r="107" spans="1:24" ht="28.5" x14ac:dyDescent="0.2">
      <c r="A107" s="84">
        <v>9537</v>
      </c>
      <c r="B107" s="83" t="s">
        <v>87</v>
      </c>
      <c r="C107" s="85" t="s">
        <v>1204</v>
      </c>
      <c r="D107" s="85" t="s">
        <v>1136</v>
      </c>
      <c r="E107" s="87">
        <v>520042540</v>
      </c>
      <c r="F107" s="40" t="s">
        <v>898</v>
      </c>
      <c r="G107" s="80">
        <v>9452</v>
      </c>
      <c r="H107" s="80" t="s">
        <v>87</v>
      </c>
      <c r="I107" s="80" t="s">
        <v>153</v>
      </c>
      <c r="J107" s="80" t="s">
        <v>937</v>
      </c>
      <c r="K107" s="81">
        <v>514956465</v>
      </c>
      <c r="L107" s="80" t="s">
        <v>89</v>
      </c>
      <c r="M107" s="93">
        <v>12158</v>
      </c>
      <c r="N107" s="94" t="s">
        <v>87</v>
      </c>
      <c r="O107" s="94" t="s">
        <v>456</v>
      </c>
      <c r="P107" s="94" t="s">
        <v>102</v>
      </c>
      <c r="Q107" s="94">
        <v>512065202</v>
      </c>
      <c r="R107" s="96" t="s">
        <v>180</v>
      </c>
      <c r="S107" s="23"/>
      <c r="T107" s="23"/>
      <c r="U107" s="23"/>
      <c r="V107" s="23"/>
      <c r="W107" s="23"/>
      <c r="X107" s="23"/>
    </row>
    <row r="108" spans="1:24" ht="28.5" x14ac:dyDescent="0.2">
      <c r="A108" s="84">
        <v>9544</v>
      </c>
      <c r="B108" s="83" t="s">
        <v>87</v>
      </c>
      <c r="C108" s="85" t="s">
        <v>1205</v>
      </c>
      <c r="D108" s="85" t="s">
        <v>1136</v>
      </c>
      <c r="E108" s="87">
        <v>520042540</v>
      </c>
      <c r="F108" s="40" t="s">
        <v>898</v>
      </c>
      <c r="G108" s="80">
        <v>12532</v>
      </c>
      <c r="H108" s="80" t="s">
        <v>87</v>
      </c>
      <c r="I108" s="80" t="s">
        <v>162</v>
      </c>
      <c r="J108" s="80" t="s">
        <v>937</v>
      </c>
      <c r="K108" s="81">
        <v>514956465</v>
      </c>
      <c r="L108" s="80" t="s">
        <v>89</v>
      </c>
      <c r="M108" s="89">
        <v>13285</v>
      </c>
      <c r="N108" s="90" t="s">
        <v>87</v>
      </c>
      <c r="O108" s="90" t="s">
        <v>965</v>
      </c>
      <c r="P108" s="90" t="s">
        <v>102</v>
      </c>
      <c r="Q108" s="90">
        <v>512065202</v>
      </c>
      <c r="R108" s="95" t="s">
        <v>180</v>
      </c>
      <c r="S108" s="23"/>
      <c r="T108" s="23"/>
      <c r="U108" s="23"/>
      <c r="V108" s="23"/>
      <c r="W108" s="23"/>
      <c r="X108" s="23"/>
    </row>
    <row r="109" spans="1:24" ht="28.5" x14ac:dyDescent="0.2">
      <c r="A109" s="84">
        <v>9562</v>
      </c>
      <c r="B109" s="83" t="s">
        <v>87</v>
      </c>
      <c r="C109" s="85" t="s">
        <v>823</v>
      </c>
      <c r="D109" s="85" t="s">
        <v>824</v>
      </c>
      <c r="E109" s="87">
        <v>520004078</v>
      </c>
      <c r="F109" s="40" t="s">
        <v>898</v>
      </c>
      <c r="G109" s="80">
        <v>12533</v>
      </c>
      <c r="H109" s="80" t="s">
        <v>87</v>
      </c>
      <c r="I109" s="80" t="s">
        <v>163</v>
      </c>
      <c r="J109" s="80" t="s">
        <v>937</v>
      </c>
      <c r="K109" s="81">
        <v>514956465</v>
      </c>
      <c r="L109" s="80" t="s">
        <v>89</v>
      </c>
      <c r="M109" s="93">
        <v>13286</v>
      </c>
      <c r="N109" s="94" t="s">
        <v>87</v>
      </c>
      <c r="O109" s="94" t="s">
        <v>462</v>
      </c>
      <c r="P109" s="94" t="s">
        <v>102</v>
      </c>
      <c r="Q109" s="94">
        <v>512065202</v>
      </c>
      <c r="R109" s="96" t="s">
        <v>180</v>
      </c>
      <c r="S109" s="23"/>
      <c r="T109" s="23"/>
      <c r="U109" s="23"/>
      <c r="V109" s="23"/>
      <c r="W109" s="23"/>
      <c r="X109" s="23"/>
    </row>
    <row r="110" spans="1:24" ht="28.5" x14ac:dyDescent="0.2">
      <c r="A110" s="84">
        <v>9563</v>
      </c>
      <c r="B110" s="83" t="s">
        <v>87</v>
      </c>
      <c r="C110" s="85" t="s">
        <v>825</v>
      </c>
      <c r="D110" s="85" t="s">
        <v>824</v>
      </c>
      <c r="E110" s="87">
        <v>520004078</v>
      </c>
      <c r="F110" s="40" t="s">
        <v>898</v>
      </c>
      <c r="G110" s="80">
        <v>8675</v>
      </c>
      <c r="H110" s="80" t="s">
        <v>87</v>
      </c>
      <c r="I110" s="80" t="s">
        <v>170</v>
      </c>
      <c r="J110" s="80" t="s">
        <v>112</v>
      </c>
      <c r="K110" s="81">
        <v>512245812</v>
      </c>
      <c r="L110" s="80" t="s">
        <v>89</v>
      </c>
      <c r="M110" s="89">
        <v>2108</v>
      </c>
      <c r="N110" s="90" t="s">
        <v>87</v>
      </c>
      <c r="O110" s="90" t="s">
        <v>458</v>
      </c>
      <c r="P110" s="90" t="s">
        <v>102</v>
      </c>
      <c r="Q110" s="90">
        <v>512065202</v>
      </c>
      <c r="R110" s="95" t="s">
        <v>180</v>
      </c>
      <c r="S110" s="23"/>
      <c r="T110" s="23"/>
      <c r="U110" s="23"/>
      <c r="V110" s="23"/>
      <c r="W110" s="23"/>
      <c r="X110" s="23"/>
    </row>
    <row r="111" spans="1:24" ht="28.5" x14ac:dyDescent="0.2">
      <c r="A111" s="84">
        <v>9564</v>
      </c>
      <c r="B111" s="83" t="s">
        <v>87</v>
      </c>
      <c r="C111" s="85" t="s">
        <v>828</v>
      </c>
      <c r="D111" s="85" t="s">
        <v>824</v>
      </c>
      <c r="E111" s="87">
        <v>520004078</v>
      </c>
      <c r="F111" s="40" t="s">
        <v>898</v>
      </c>
      <c r="G111" s="80">
        <v>13354</v>
      </c>
      <c r="H111" s="80" t="s">
        <v>87</v>
      </c>
      <c r="I111" s="80" t="s">
        <v>172</v>
      </c>
      <c r="J111" s="80" t="s">
        <v>112</v>
      </c>
      <c r="K111" s="81">
        <v>512245812</v>
      </c>
      <c r="L111" s="80" t="s">
        <v>89</v>
      </c>
      <c r="M111" s="89">
        <v>9973</v>
      </c>
      <c r="N111" s="90" t="s">
        <v>87</v>
      </c>
      <c r="O111" s="90" t="s">
        <v>455</v>
      </c>
      <c r="P111" s="90" t="s">
        <v>102</v>
      </c>
      <c r="Q111" s="90">
        <v>512065202</v>
      </c>
      <c r="R111" s="95" t="s">
        <v>180</v>
      </c>
      <c r="S111" s="23"/>
      <c r="T111" s="23"/>
      <c r="U111" s="23"/>
      <c r="V111" s="23"/>
      <c r="W111" s="23"/>
      <c r="X111" s="23"/>
    </row>
    <row r="112" spans="1:24" ht="28.5" x14ac:dyDescent="0.2">
      <c r="A112" s="84">
        <v>9593</v>
      </c>
      <c r="B112" s="83" t="s">
        <v>87</v>
      </c>
      <c r="C112" s="85" t="s">
        <v>1206</v>
      </c>
      <c r="D112" s="85" t="s">
        <v>840</v>
      </c>
      <c r="E112" s="87">
        <v>520023185</v>
      </c>
      <c r="F112" s="40" t="s">
        <v>898</v>
      </c>
      <c r="G112" s="80">
        <v>13353</v>
      </c>
      <c r="H112" s="80" t="s">
        <v>87</v>
      </c>
      <c r="I112" s="80" t="s">
        <v>171</v>
      </c>
      <c r="J112" s="80" t="s">
        <v>112</v>
      </c>
      <c r="K112" s="81">
        <v>512245812</v>
      </c>
      <c r="L112" s="80" t="s">
        <v>89</v>
      </c>
      <c r="M112" s="93">
        <v>2148</v>
      </c>
      <c r="N112" s="94" t="s">
        <v>87</v>
      </c>
      <c r="O112" s="94" t="s">
        <v>471</v>
      </c>
      <c r="P112" s="94" t="s">
        <v>117</v>
      </c>
      <c r="Q112" s="94">
        <v>512237744</v>
      </c>
      <c r="R112" s="96" t="s">
        <v>180</v>
      </c>
      <c r="S112" s="23"/>
      <c r="T112" s="23"/>
      <c r="U112" s="23"/>
      <c r="V112" s="23"/>
      <c r="W112" s="23"/>
      <c r="X112" s="23"/>
    </row>
    <row r="113" spans="1:24" ht="28.5" x14ac:dyDescent="0.2">
      <c r="A113" s="84">
        <v>9594</v>
      </c>
      <c r="B113" s="83" t="s">
        <v>87</v>
      </c>
      <c r="C113" s="85" t="s">
        <v>1207</v>
      </c>
      <c r="D113" s="85" t="s">
        <v>840</v>
      </c>
      <c r="E113" s="87">
        <v>520023185</v>
      </c>
      <c r="F113" s="40" t="s">
        <v>898</v>
      </c>
      <c r="G113" s="80">
        <v>8716</v>
      </c>
      <c r="H113" s="80" t="s">
        <v>87</v>
      </c>
      <c r="I113" s="80" t="s">
        <v>165</v>
      </c>
      <c r="J113" s="80" t="s">
        <v>112</v>
      </c>
      <c r="K113" s="81">
        <v>512245812</v>
      </c>
      <c r="L113" s="80" t="s">
        <v>89</v>
      </c>
      <c r="M113" s="89">
        <v>2149</v>
      </c>
      <c r="N113" s="90" t="s">
        <v>87</v>
      </c>
      <c r="O113" s="90" t="s">
        <v>472</v>
      </c>
      <c r="P113" s="90" t="s">
        <v>117</v>
      </c>
      <c r="Q113" s="90">
        <v>512237744</v>
      </c>
      <c r="R113" s="95" t="s">
        <v>180</v>
      </c>
      <c r="S113" s="23"/>
      <c r="T113" s="23"/>
      <c r="U113" s="23"/>
      <c r="V113" s="23"/>
      <c r="W113" s="23"/>
      <c r="X113" s="23"/>
    </row>
    <row r="114" spans="1:24" ht="28.5" x14ac:dyDescent="0.2">
      <c r="A114" s="84">
        <v>9599</v>
      </c>
      <c r="B114" s="83" t="s">
        <v>87</v>
      </c>
      <c r="C114" s="85" t="s">
        <v>877</v>
      </c>
      <c r="D114" s="85" t="s">
        <v>829</v>
      </c>
      <c r="E114" s="87">
        <v>520004896</v>
      </c>
      <c r="F114" s="40" t="s">
        <v>898</v>
      </c>
      <c r="G114" s="80">
        <v>13874</v>
      </c>
      <c r="H114" s="80" t="s">
        <v>87</v>
      </c>
      <c r="I114" s="80" t="s">
        <v>1054</v>
      </c>
      <c r="J114" s="80" t="s">
        <v>112</v>
      </c>
      <c r="K114" s="81">
        <v>512245812</v>
      </c>
      <c r="L114" s="80" t="s">
        <v>89</v>
      </c>
      <c r="M114" s="93">
        <v>2208</v>
      </c>
      <c r="N114" s="94" t="s">
        <v>87</v>
      </c>
      <c r="O114" s="94" t="s">
        <v>468</v>
      </c>
      <c r="P114" s="94" t="s">
        <v>117</v>
      </c>
      <c r="Q114" s="94">
        <v>512237744</v>
      </c>
      <c r="R114" s="96" t="s">
        <v>180</v>
      </c>
      <c r="S114" s="23"/>
      <c r="T114" s="23"/>
      <c r="U114" s="23"/>
      <c r="V114" s="23"/>
      <c r="W114" s="23"/>
      <c r="X114" s="23"/>
    </row>
    <row r="115" spans="1:24" ht="28.5" x14ac:dyDescent="0.2">
      <c r="A115" s="84">
        <v>9604</v>
      </c>
      <c r="B115" s="83" t="s">
        <v>87</v>
      </c>
      <c r="C115" s="85" t="s">
        <v>876</v>
      </c>
      <c r="D115" s="85" t="s">
        <v>829</v>
      </c>
      <c r="E115" s="87">
        <v>520004896</v>
      </c>
      <c r="F115" s="40" t="s">
        <v>898</v>
      </c>
      <c r="G115" s="80">
        <v>8684</v>
      </c>
      <c r="H115" s="80" t="s">
        <v>87</v>
      </c>
      <c r="I115" s="80" t="s">
        <v>167</v>
      </c>
      <c r="J115" s="80" t="s">
        <v>112</v>
      </c>
      <c r="K115" s="81">
        <v>512245812</v>
      </c>
      <c r="L115" s="80" t="s">
        <v>89</v>
      </c>
      <c r="M115" s="89">
        <v>8604</v>
      </c>
      <c r="N115" s="90" t="s">
        <v>87</v>
      </c>
      <c r="O115" s="90" t="s">
        <v>463</v>
      </c>
      <c r="P115" s="90" t="s">
        <v>117</v>
      </c>
      <c r="Q115" s="90">
        <v>512237744</v>
      </c>
      <c r="R115" s="95" t="s">
        <v>180</v>
      </c>
      <c r="S115" s="23"/>
      <c r="T115" s="23"/>
      <c r="U115" s="23"/>
      <c r="V115" s="23"/>
      <c r="W115" s="23"/>
      <c r="X115" s="23"/>
    </row>
    <row r="116" spans="1:24" ht="28.5" x14ac:dyDescent="0.2">
      <c r="A116" s="84">
        <v>9629</v>
      </c>
      <c r="B116" s="83" t="s">
        <v>87</v>
      </c>
      <c r="C116" s="85" t="s">
        <v>1208</v>
      </c>
      <c r="D116" s="85" t="s">
        <v>830</v>
      </c>
      <c r="E116" s="87">
        <v>520042177</v>
      </c>
      <c r="F116" s="40" t="s">
        <v>898</v>
      </c>
      <c r="G116" s="80">
        <v>8683</v>
      </c>
      <c r="H116" s="80" t="s">
        <v>87</v>
      </c>
      <c r="I116" s="80" t="s">
        <v>168</v>
      </c>
      <c r="J116" s="80" t="s">
        <v>112</v>
      </c>
      <c r="K116" s="81">
        <v>512245812</v>
      </c>
      <c r="L116" s="80" t="s">
        <v>89</v>
      </c>
      <c r="M116" s="89">
        <v>9453</v>
      </c>
      <c r="N116" s="90" t="s">
        <v>87</v>
      </c>
      <c r="O116" s="90" t="s">
        <v>464</v>
      </c>
      <c r="P116" s="90" t="s">
        <v>117</v>
      </c>
      <c r="Q116" s="90">
        <v>512237744</v>
      </c>
      <c r="R116" s="95" t="s">
        <v>180</v>
      </c>
      <c r="S116" s="23"/>
      <c r="T116" s="23"/>
      <c r="U116" s="23"/>
      <c r="V116" s="23"/>
      <c r="W116" s="23"/>
      <c r="X116" s="23"/>
    </row>
    <row r="117" spans="1:24" ht="28.5" x14ac:dyDescent="0.2">
      <c r="A117" s="84">
        <v>9630</v>
      </c>
      <c r="B117" s="83" t="s">
        <v>87</v>
      </c>
      <c r="C117" s="85" t="s">
        <v>1209</v>
      </c>
      <c r="D117" s="85" t="s">
        <v>830</v>
      </c>
      <c r="E117" s="87">
        <v>520042177</v>
      </c>
      <c r="F117" s="40" t="s">
        <v>898</v>
      </c>
      <c r="G117" s="80">
        <v>8678</v>
      </c>
      <c r="H117" s="80" t="s">
        <v>87</v>
      </c>
      <c r="I117" s="80" t="s">
        <v>169</v>
      </c>
      <c r="J117" s="80" t="s">
        <v>112</v>
      </c>
      <c r="K117" s="81">
        <v>512245812</v>
      </c>
      <c r="L117" s="80" t="s">
        <v>89</v>
      </c>
      <c r="M117" s="93">
        <v>9454</v>
      </c>
      <c r="N117" s="94" t="s">
        <v>87</v>
      </c>
      <c r="O117" s="94" t="s">
        <v>465</v>
      </c>
      <c r="P117" s="94" t="s">
        <v>117</v>
      </c>
      <c r="Q117" s="94">
        <v>512237744</v>
      </c>
      <c r="R117" s="96" t="s">
        <v>180</v>
      </c>
      <c r="S117" s="23"/>
      <c r="T117" s="23"/>
      <c r="U117" s="23"/>
      <c r="V117" s="23"/>
      <c r="W117" s="23"/>
      <c r="X117" s="23"/>
    </row>
    <row r="118" spans="1:24" ht="28.5" x14ac:dyDescent="0.2">
      <c r="A118" s="84">
        <v>9631</v>
      </c>
      <c r="B118" s="83" t="s">
        <v>87</v>
      </c>
      <c r="C118" s="85" t="s">
        <v>1210</v>
      </c>
      <c r="D118" s="85" t="s">
        <v>830</v>
      </c>
      <c r="E118" s="87">
        <v>520042177</v>
      </c>
      <c r="F118" s="40" t="s">
        <v>898</v>
      </c>
      <c r="G118" s="80">
        <v>8693</v>
      </c>
      <c r="H118" s="80" t="s">
        <v>87</v>
      </c>
      <c r="I118" s="80" t="s">
        <v>166</v>
      </c>
      <c r="J118" s="80" t="s">
        <v>112</v>
      </c>
      <c r="K118" s="81">
        <v>512245812</v>
      </c>
      <c r="L118" s="80" t="s">
        <v>89</v>
      </c>
      <c r="M118" s="89">
        <v>9455</v>
      </c>
      <c r="N118" s="90" t="s">
        <v>87</v>
      </c>
      <c r="O118" s="90" t="s">
        <v>466</v>
      </c>
      <c r="P118" s="90" t="s">
        <v>117</v>
      </c>
      <c r="Q118" s="90">
        <v>512237744</v>
      </c>
      <c r="R118" s="95" t="s">
        <v>180</v>
      </c>
      <c r="S118" s="23"/>
      <c r="T118" s="23"/>
      <c r="U118" s="23"/>
      <c r="V118" s="23"/>
      <c r="W118" s="23"/>
      <c r="X118" s="23"/>
    </row>
    <row r="119" spans="1:24" ht="28.5" x14ac:dyDescent="0.2">
      <c r="A119" s="84">
        <v>9636</v>
      </c>
      <c r="B119" s="83" t="s">
        <v>87</v>
      </c>
      <c r="C119" s="85" t="s">
        <v>883</v>
      </c>
      <c r="D119" s="85" t="s">
        <v>831</v>
      </c>
      <c r="E119" s="87">
        <v>520030677</v>
      </c>
      <c r="F119" s="40" t="s">
        <v>898</v>
      </c>
      <c r="G119" s="80">
        <v>13254</v>
      </c>
      <c r="H119" s="80" t="s">
        <v>87</v>
      </c>
      <c r="I119" s="80" t="s">
        <v>174</v>
      </c>
      <c r="J119" s="80" t="s">
        <v>132</v>
      </c>
      <c r="K119" s="81">
        <v>512267592</v>
      </c>
      <c r="L119" s="80" t="s">
        <v>89</v>
      </c>
      <c r="M119" s="93">
        <v>12152</v>
      </c>
      <c r="N119" s="94" t="s">
        <v>87</v>
      </c>
      <c r="O119" s="94" t="s">
        <v>467</v>
      </c>
      <c r="P119" s="94" t="s">
        <v>117</v>
      </c>
      <c r="Q119" s="94">
        <v>512237744</v>
      </c>
      <c r="R119" s="96" t="s">
        <v>180</v>
      </c>
      <c r="S119" s="23"/>
      <c r="T119" s="23"/>
      <c r="U119" s="23"/>
      <c r="V119" s="23"/>
      <c r="W119" s="23"/>
      <c r="X119" s="23"/>
    </row>
    <row r="120" spans="1:24" ht="28.5" x14ac:dyDescent="0.2">
      <c r="A120" s="84">
        <v>9659</v>
      </c>
      <c r="B120" s="83" t="s">
        <v>87</v>
      </c>
      <c r="C120" s="85" t="s">
        <v>1211</v>
      </c>
      <c r="D120" s="85" t="s">
        <v>833</v>
      </c>
      <c r="E120" s="87">
        <v>520024647</v>
      </c>
      <c r="F120" s="40" t="s">
        <v>898</v>
      </c>
      <c r="G120" s="80">
        <v>13414</v>
      </c>
      <c r="H120" s="80" t="s">
        <v>87</v>
      </c>
      <c r="I120" s="80" t="s">
        <v>173</v>
      </c>
      <c r="J120" s="80" t="s">
        <v>132</v>
      </c>
      <c r="K120" s="81">
        <v>512267592</v>
      </c>
      <c r="L120" s="80" t="s">
        <v>89</v>
      </c>
      <c r="M120" s="93">
        <v>13627</v>
      </c>
      <c r="N120" s="94" t="s">
        <v>87</v>
      </c>
      <c r="O120" s="94" t="s">
        <v>966</v>
      </c>
      <c r="P120" s="94" t="s">
        <v>117</v>
      </c>
      <c r="Q120" s="94">
        <v>512237744</v>
      </c>
      <c r="R120" s="96" t="s">
        <v>180</v>
      </c>
      <c r="S120" s="23"/>
      <c r="T120" s="23"/>
      <c r="U120" s="23"/>
      <c r="V120" s="23"/>
      <c r="W120" s="23"/>
      <c r="X120" s="23"/>
    </row>
    <row r="121" spans="1:24" ht="28.5" x14ac:dyDescent="0.2">
      <c r="A121" s="84">
        <v>9660</v>
      </c>
      <c r="B121" s="83" t="s">
        <v>87</v>
      </c>
      <c r="C121" s="85" t="s">
        <v>1212</v>
      </c>
      <c r="D121" s="85" t="s">
        <v>833</v>
      </c>
      <c r="E121" s="87">
        <v>520024647</v>
      </c>
      <c r="F121" s="40" t="s">
        <v>898</v>
      </c>
      <c r="G121" s="80">
        <v>8211</v>
      </c>
      <c r="H121" s="80" t="s">
        <v>87</v>
      </c>
      <c r="I121" s="80" t="s">
        <v>175</v>
      </c>
      <c r="J121" s="80" t="s">
        <v>132</v>
      </c>
      <c r="K121" s="81">
        <v>512267592</v>
      </c>
      <c r="L121" s="80" t="s">
        <v>89</v>
      </c>
      <c r="M121" s="93">
        <v>2145</v>
      </c>
      <c r="N121" s="94" t="s">
        <v>87</v>
      </c>
      <c r="O121" s="94" t="s">
        <v>473</v>
      </c>
      <c r="P121" s="94" t="s">
        <v>117</v>
      </c>
      <c r="Q121" s="94">
        <v>512237744</v>
      </c>
      <c r="R121" s="96" t="s">
        <v>180</v>
      </c>
      <c r="S121" s="23"/>
      <c r="T121" s="23"/>
      <c r="U121" s="23"/>
      <c r="V121" s="23"/>
      <c r="W121" s="23"/>
      <c r="X121" s="23"/>
    </row>
    <row r="122" spans="1:24" ht="28.5" x14ac:dyDescent="0.2">
      <c r="A122" s="84">
        <v>9661</v>
      </c>
      <c r="B122" s="83" t="s">
        <v>87</v>
      </c>
      <c r="C122" s="85" t="s">
        <v>1213</v>
      </c>
      <c r="D122" s="85" t="s">
        <v>833</v>
      </c>
      <c r="E122" s="87">
        <v>520024647</v>
      </c>
      <c r="F122" s="40" t="s">
        <v>898</v>
      </c>
      <c r="G122" s="80">
        <v>8523</v>
      </c>
      <c r="H122" s="80" t="s">
        <v>87</v>
      </c>
      <c r="I122" s="80" t="s">
        <v>176</v>
      </c>
      <c r="J122" s="80" t="s">
        <v>132</v>
      </c>
      <c r="K122" s="81">
        <v>512267592</v>
      </c>
      <c r="L122" s="80" t="s">
        <v>89</v>
      </c>
      <c r="M122" s="89">
        <v>2146</v>
      </c>
      <c r="N122" s="90" t="s">
        <v>87</v>
      </c>
      <c r="O122" s="90" t="s">
        <v>469</v>
      </c>
      <c r="P122" s="90" t="s">
        <v>117</v>
      </c>
      <c r="Q122" s="90">
        <v>512237744</v>
      </c>
      <c r="R122" s="95" t="s">
        <v>180</v>
      </c>
      <c r="S122" s="23"/>
      <c r="T122" s="23"/>
      <c r="U122" s="23"/>
      <c r="V122" s="23"/>
      <c r="W122" s="23"/>
      <c r="X122" s="23"/>
    </row>
    <row r="123" spans="1:24" ht="28.5" x14ac:dyDescent="0.2">
      <c r="A123" s="84">
        <v>9670</v>
      </c>
      <c r="B123" s="83" t="s">
        <v>87</v>
      </c>
      <c r="C123" s="85" t="s">
        <v>884</v>
      </c>
      <c r="D123" s="85" t="s">
        <v>831</v>
      </c>
      <c r="E123" s="87">
        <v>520030677</v>
      </c>
      <c r="F123" s="40" t="s">
        <v>898</v>
      </c>
      <c r="G123" s="80">
        <v>8521</v>
      </c>
      <c r="H123" s="80" t="s">
        <v>87</v>
      </c>
      <c r="I123" s="80" t="s">
        <v>177</v>
      </c>
      <c r="J123" s="80" t="s">
        <v>132</v>
      </c>
      <c r="K123" s="81">
        <v>512267592</v>
      </c>
      <c r="L123" s="80" t="s">
        <v>89</v>
      </c>
      <c r="M123" s="93">
        <v>2147</v>
      </c>
      <c r="N123" s="94" t="s">
        <v>87</v>
      </c>
      <c r="O123" s="94" t="s">
        <v>470</v>
      </c>
      <c r="P123" s="94" t="s">
        <v>117</v>
      </c>
      <c r="Q123" s="94">
        <v>512237744</v>
      </c>
      <c r="R123" s="96" t="s">
        <v>180</v>
      </c>
      <c r="S123" s="23"/>
      <c r="T123" s="23"/>
      <c r="U123" s="23"/>
      <c r="V123" s="23"/>
      <c r="W123" s="23"/>
      <c r="X123" s="23"/>
    </row>
    <row r="124" spans="1:24" ht="28.5" x14ac:dyDescent="0.2">
      <c r="A124" s="84">
        <v>9671</v>
      </c>
      <c r="B124" s="83" t="s">
        <v>87</v>
      </c>
      <c r="C124" s="85" t="s">
        <v>885</v>
      </c>
      <c r="D124" s="85" t="s">
        <v>831</v>
      </c>
      <c r="E124" s="87">
        <v>520030677</v>
      </c>
      <c r="F124" s="40" t="s">
        <v>898</v>
      </c>
      <c r="G124" s="80">
        <v>8522</v>
      </c>
      <c r="H124" s="80" t="s">
        <v>87</v>
      </c>
      <c r="I124" s="80" t="s">
        <v>178</v>
      </c>
      <c r="J124" s="80" t="s">
        <v>132</v>
      </c>
      <c r="K124" s="81">
        <v>512267592</v>
      </c>
      <c r="L124" s="80" t="s">
        <v>89</v>
      </c>
      <c r="M124" s="93">
        <v>8742</v>
      </c>
      <c r="N124" s="94" t="s">
        <v>87</v>
      </c>
      <c r="O124" s="94" t="s">
        <v>538</v>
      </c>
      <c r="P124" s="94" t="s">
        <v>539</v>
      </c>
      <c r="Q124" s="94">
        <v>511423048</v>
      </c>
      <c r="R124" s="96" t="s">
        <v>180</v>
      </c>
      <c r="S124" s="23"/>
      <c r="T124" s="23"/>
      <c r="U124" s="23"/>
      <c r="V124" s="23"/>
      <c r="W124" s="23"/>
      <c r="X124" s="23"/>
    </row>
    <row r="125" spans="1:24" ht="28.5" x14ac:dyDescent="0.2">
      <c r="A125" s="84">
        <v>9729</v>
      </c>
      <c r="B125" s="83" t="s">
        <v>87</v>
      </c>
      <c r="C125" s="85" t="s">
        <v>842</v>
      </c>
      <c r="D125" s="85" t="s">
        <v>829</v>
      </c>
      <c r="E125" s="87">
        <v>520004896</v>
      </c>
      <c r="F125" s="40" t="s">
        <v>898</v>
      </c>
      <c r="G125" s="80">
        <v>8520</v>
      </c>
      <c r="H125" s="80" t="s">
        <v>87</v>
      </c>
      <c r="I125" s="80" t="s">
        <v>179</v>
      </c>
      <c r="J125" s="80" t="s">
        <v>132</v>
      </c>
      <c r="K125" s="81">
        <v>512267592</v>
      </c>
      <c r="L125" s="80" t="s">
        <v>89</v>
      </c>
      <c r="M125" s="89">
        <v>8741</v>
      </c>
      <c r="N125" s="90" t="s">
        <v>87</v>
      </c>
      <c r="O125" s="90" t="s">
        <v>540</v>
      </c>
      <c r="P125" s="90" t="s">
        <v>539</v>
      </c>
      <c r="Q125" s="90">
        <v>511423048</v>
      </c>
      <c r="R125" s="95" t="s">
        <v>180</v>
      </c>
      <c r="S125" s="23"/>
      <c r="T125" s="23"/>
      <c r="U125" s="23"/>
      <c r="V125" s="23"/>
      <c r="W125" s="23"/>
      <c r="X125" s="23"/>
    </row>
    <row r="126" spans="1:24" ht="28.5" x14ac:dyDescent="0.2">
      <c r="A126" s="84">
        <v>11400</v>
      </c>
      <c r="B126" s="83" t="s">
        <v>87</v>
      </c>
      <c r="C126" s="85" t="s">
        <v>1214</v>
      </c>
      <c r="D126" s="85" t="s">
        <v>824</v>
      </c>
      <c r="E126" s="87">
        <v>520004078</v>
      </c>
      <c r="F126" s="40" t="s">
        <v>898</v>
      </c>
      <c r="G126" s="80">
        <v>7992</v>
      </c>
      <c r="H126" s="80" t="s">
        <v>87</v>
      </c>
      <c r="I126" s="80" t="s">
        <v>189</v>
      </c>
      <c r="J126" s="80" t="s">
        <v>182</v>
      </c>
      <c r="K126" s="81">
        <v>512244146</v>
      </c>
      <c r="L126" s="80" t="s">
        <v>89</v>
      </c>
      <c r="M126" s="93">
        <v>12027</v>
      </c>
      <c r="N126" s="94" t="s">
        <v>87</v>
      </c>
      <c r="O126" s="94" t="s">
        <v>676</v>
      </c>
      <c r="P126" s="94" t="s">
        <v>132</v>
      </c>
      <c r="Q126" s="94">
        <v>512267592</v>
      </c>
      <c r="R126" s="96" t="s">
        <v>180</v>
      </c>
      <c r="S126" s="23"/>
      <c r="T126" s="23"/>
      <c r="U126" s="23"/>
      <c r="V126" s="23"/>
      <c r="W126" s="23"/>
      <c r="X126" s="23"/>
    </row>
    <row r="127" spans="1:24" ht="28.5" x14ac:dyDescent="0.2">
      <c r="A127" s="84">
        <v>11401</v>
      </c>
      <c r="B127" s="83" t="s">
        <v>87</v>
      </c>
      <c r="C127" s="85" t="s">
        <v>879</v>
      </c>
      <c r="D127" s="85" t="s">
        <v>824</v>
      </c>
      <c r="E127" s="87">
        <v>520004078</v>
      </c>
      <c r="F127" s="40" t="s">
        <v>898</v>
      </c>
      <c r="G127" s="80">
        <v>7991</v>
      </c>
      <c r="H127" s="80" t="s">
        <v>87</v>
      </c>
      <c r="I127" s="80" t="s">
        <v>181</v>
      </c>
      <c r="J127" s="80" t="s">
        <v>182</v>
      </c>
      <c r="K127" s="81">
        <v>512244146</v>
      </c>
      <c r="L127" s="80" t="s">
        <v>89</v>
      </c>
      <c r="M127" s="93">
        <v>2203</v>
      </c>
      <c r="N127" s="94" t="s">
        <v>87</v>
      </c>
      <c r="O127" s="94" t="s">
        <v>677</v>
      </c>
      <c r="P127" s="94" t="s">
        <v>132</v>
      </c>
      <c r="Q127" s="94">
        <v>512267592</v>
      </c>
      <c r="R127" s="96" t="s">
        <v>180</v>
      </c>
      <c r="S127" s="23"/>
      <c r="T127" s="23"/>
      <c r="U127" s="23"/>
      <c r="V127" s="23"/>
      <c r="W127" s="23"/>
      <c r="X127" s="23"/>
    </row>
    <row r="128" spans="1:24" ht="28.5" x14ac:dyDescent="0.2">
      <c r="A128" s="84">
        <v>11402</v>
      </c>
      <c r="B128" s="83" t="s">
        <v>87</v>
      </c>
      <c r="C128" s="85" t="s">
        <v>880</v>
      </c>
      <c r="D128" s="85" t="s">
        <v>824</v>
      </c>
      <c r="E128" s="87">
        <v>520004078</v>
      </c>
      <c r="F128" s="40" t="s">
        <v>898</v>
      </c>
      <c r="G128" s="80">
        <v>13344</v>
      </c>
      <c r="H128" s="80" t="s">
        <v>87</v>
      </c>
      <c r="I128" s="80" t="s">
        <v>185</v>
      </c>
      <c r="J128" s="80" t="s">
        <v>182</v>
      </c>
      <c r="K128" s="81">
        <v>512244146</v>
      </c>
      <c r="L128" s="80" t="s">
        <v>89</v>
      </c>
      <c r="M128" s="89">
        <v>13415</v>
      </c>
      <c r="N128" s="90" t="s">
        <v>87</v>
      </c>
      <c r="O128" s="90" t="s">
        <v>678</v>
      </c>
      <c r="P128" s="90" t="s">
        <v>132</v>
      </c>
      <c r="Q128" s="90">
        <v>512267592</v>
      </c>
      <c r="R128" s="95" t="s">
        <v>180</v>
      </c>
      <c r="S128" s="23"/>
      <c r="T128" s="23"/>
      <c r="U128" s="23"/>
      <c r="V128" s="23"/>
      <c r="W128" s="23"/>
      <c r="X128" s="23"/>
    </row>
    <row r="129" spans="1:24" ht="28.5" x14ac:dyDescent="0.2">
      <c r="A129" s="84">
        <v>12089</v>
      </c>
      <c r="B129" s="83" t="s">
        <v>87</v>
      </c>
      <c r="C129" s="85" t="s">
        <v>1215</v>
      </c>
      <c r="D129" s="85" t="s">
        <v>840</v>
      </c>
      <c r="E129" s="87">
        <v>520023185</v>
      </c>
      <c r="F129" s="40" t="s">
        <v>898</v>
      </c>
      <c r="G129" s="80">
        <v>7990</v>
      </c>
      <c r="H129" s="80" t="s">
        <v>87</v>
      </c>
      <c r="I129" s="80" t="s">
        <v>186</v>
      </c>
      <c r="J129" s="80" t="s">
        <v>182</v>
      </c>
      <c r="K129" s="81">
        <v>512244146</v>
      </c>
      <c r="L129" s="80" t="s">
        <v>89</v>
      </c>
      <c r="M129" s="93">
        <v>8588</v>
      </c>
      <c r="N129" s="94" t="s">
        <v>87</v>
      </c>
      <c r="O129" s="94" t="s">
        <v>679</v>
      </c>
      <c r="P129" s="94" t="s">
        <v>132</v>
      </c>
      <c r="Q129" s="94">
        <v>512267592</v>
      </c>
      <c r="R129" s="96" t="s">
        <v>180</v>
      </c>
      <c r="S129" s="23"/>
      <c r="T129" s="23"/>
      <c r="U129" s="23"/>
      <c r="V129" s="23"/>
      <c r="W129" s="23"/>
      <c r="X129" s="23"/>
    </row>
    <row r="130" spans="1:24" ht="28.5" x14ac:dyDescent="0.2">
      <c r="A130" s="84">
        <v>12090</v>
      </c>
      <c r="B130" s="83" t="s">
        <v>87</v>
      </c>
      <c r="C130" s="85" t="s">
        <v>1216</v>
      </c>
      <c r="D130" s="85" t="s">
        <v>840</v>
      </c>
      <c r="E130" s="87">
        <v>520023185</v>
      </c>
      <c r="F130" s="40" t="s">
        <v>898</v>
      </c>
      <c r="G130" s="80">
        <v>7989</v>
      </c>
      <c r="H130" s="80" t="s">
        <v>87</v>
      </c>
      <c r="I130" s="80" t="s">
        <v>187</v>
      </c>
      <c r="J130" s="80" t="s">
        <v>182</v>
      </c>
      <c r="K130" s="81">
        <v>512244146</v>
      </c>
      <c r="L130" s="80" t="s">
        <v>89</v>
      </c>
      <c r="M130" s="89">
        <v>8806</v>
      </c>
      <c r="N130" s="90" t="s">
        <v>87</v>
      </c>
      <c r="O130" s="90" t="s">
        <v>680</v>
      </c>
      <c r="P130" s="90" t="s">
        <v>132</v>
      </c>
      <c r="Q130" s="90">
        <v>512267592</v>
      </c>
      <c r="R130" s="95" t="s">
        <v>180</v>
      </c>
      <c r="S130" s="23"/>
      <c r="T130" s="23"/>
      <c r="U130" s="23"/>
      <c r="V130" s="23"/>
      <c r="W130" s="23"/>
      <c r="X130" s="23"/>
    </row>
    <row r="131" spans="1:24" ht="28.5" x14ac:dyDescent="0.2">
      <c r="A131" s="84">
        <v>12091</v>
      </c>
      <c r="B131" s="83" t="s">
        <v>87</v>
      </c>
      <c r="C131" s="85" t="s">
        <v>1217</v>
      </c>
      <c r="D131" s="85" t="s">
        <v>840</v>
      </c>
      <c r="E131" s="87">
        <v>520023185</v>
      </c>
      <c r="F131" s="40" t="s">
        <v>898</v>
      </c>
      <c r="G131" s="80">
        <v>7994</v>
      </c>
      <c r="H131" s="80" t="s">
        <v>87</v>
      </c>
      <c r="I131" s="80" t="s">
        <v>183</v>
      </c>
      <c r="J131" s="80" t="s">
        <v>182</v>
      </c>
      <c r="K131" s="81">
        <v>512244146</v>
      </c>
      <c r="L131" s="80" t="s">
        <v>89</v>
      </c>
      <c r="M131" s="93">
        <v>9097</v>
      </c>
      <c r="N131" s="94" t="s">
        <v>87</v>
      </c>
      <c r="O131" s="94" t="s">
        <v>681</v>
      </c>
      <c r="P131" s="94" t="s">
        <v>132</v>
      </c>
      <c r="Q131" s="94">
        <v>512267592</v>
      </c>
      <c r="R131" s="96" t="s">
        <v>180</v>
      </c>
      <c r="S131" s="23"/>
      <c r="T131" s="23"/>
      <c r="U131" s="23"/>
      <c r="V131" s="23"/>
      <c r="W131" s="23"/>
      <c r="X131" s="23"/>
    </row>
    <row r="132" spans="1:24" ht="28.5" x14ac:dyDescent="0.2">
      <c r="A132" s="84">
        <v>13721</v>
      </c>
      <c r="B132" s="83" t="s">
        <v>87</v>
      </c>
      <c r="C132" s="85" t="s">
        <v>1218</v>
      </c>
      <c r="D132" s="85" t="s">
        <v>1136</v>
      </c>
      <c r="E132" s="87">
        <v>520042540</v>
      </c>
      <c r="F132" s="40" t="s">
        <v>898</v>
      </c>
      <c r="G132" s="80">
        <v>7988</v>
      </c>
      <c r="H132" s="80" t="s">
        <v>87</v>
      </c>
      <c r="I132" s="80" t="s">
        <v>188</v>
      </c>
      <c r="J132" s="80" t="s">
        <v>182</v>
      </c>
      <c r="K132" s="81">
        <v>512244146</v>
      </c>
      <c r="L132" s="80" t="s">
        <v>89</v>
      </c>
      <c r="M132" s="89">
        <v>9823</v>
      </c>
      <c r="N132" s="90" t="s">
        <v>87</v>
      </c>
      <c r="O132" s="90" t="s">
        <v>682</v>
      </c>
      <c r="P132" s="90" t="s">
        <v>132</v>
      </c>
      <c r="Q132" s="90">
        <v>512267592</v>
      </c>
      <c r="R132" s="95" t="s">
        <v>180</v>
      </c>
      <c r="S132" s="23"/>
      <c r="T132" s="23"/>
      <c r="U132" s="23"/>
      <c r="V132" s="23"/>
      <c r="W132" s="23"/>
      <c r="X132" s="23"/>
    </row>
    <row r="133" spans="1:24" ht="28.5" x14ac:dyDescent="0.2">
      <c r="A133" s="84">
        <v>13722</v>
      </c>
      <c r="B133" s="83" t="s">
        <v>87</v>
      </c>
      <c r="C133" s="85" t="s">
        <v>1219</v>
      </c>
      <c r="D133" s="85" t="s">
        <v>1136</v>
      </c>
      <c r="E133" s="87">
        <v>520042540</v>
      </c>
      <c r="F133" s="40" t="s">
        <v>898</v>
      </c>
      <c r="G133" s="80">
        <v>7993</v>
      </c>
      <c r="H133" s="80" t="s">
        <v>87</v>
      </c>
      <c r="I133" s="80" t="s">
        <v>184</v>
      </c>
      <c r="J133" s="80" t="s">
        <v>182</v>
      </c>
      <c r="K133" s="81">
        <v>512244146</v>
      </c>
      <c r="L133" s="80" t="s">
        <v>89</v>
      </c>
      <c r="M133" s="93">
        <v>9827</v>
      </c>
      <c r="N133" s="94" t="s">
        <v>87</v>
      </c>
      <c r="O133" s="94" t="s">
        <v>683</v>
      </c>
      <c r="P133" s="94" t="s">
        <v>132</v>
      </c>
      <c r="Q133" s="94">
        <v>512267592</v>
      </c>
      <c r="R133" s="96" t="s">
        <v>180</v>
      </c>
      <c r="S133" s="23"/>
      <c r="T133" s="23"/>
      <c r="U133" s="23"/>
      <c r="V133" s="23"/>
      <c r="W133" s="23"/>
      <c r="X133" s="23"/>
    </row>
    <row r="134" spans="1:24" ht="28.5" x14ac:dyDescent="0.2">
      <c r="A134" s="84">
        <v>13723</v>
      </c>
      <c r="B134" s="83" t="s">
        <v>87</v>
      </c>
      <c r="C134" s="85" t="s">
        <v>1220</v>
      </c>
      <c r="D134" s="85" t="s">
        <v>1136</v>
      </c>
      <c r="E134" s="87">
        <v>520042540</v>
      </c>
      <c r="F134" s="40" t="s">
        <v>898</v>
      </c>
      <c r="G134" s="80">
        <v>12955</v>
      </c>
      <c r="H134" s="80" t="s">
        <v>87</v>
      </c>
      <c r="I134" s="80" t="s">
        <v>195</v>
      </c>
      <c r="J134" s="80" t="s">
        <v>937</v>
      </c>
      <c r="K134" s="81">
        <v>514956465</v>
      </c>
      <c r="L134" s="80" t="s">
        <v>89</v>
      </c>
      <c r="M134" s="89">
        <v>9829</v>
      </c>
      <c r="N134" s="90" t="s">
        <v>87</v>
      </c>
      <c r="O134" s="90" t="s">
        <v>684</v>
      </c>
      <c r="P134" s="90" t="s">
        <v>132</v>
      </c>
      <c r="Q134" s="90">
        <v>512267592</v>
      </c>
      <c r="R134" s="95" t="s">
        <v>180</v>
      </c>
      <c r="S134" s="23"/>
      <c r="T134" s="23"/>
      <c r="U134" s="23"/>
      <c r="V134" s="23"/>
      <c r="W134" s="23"/>
      <c r="X134" s="23"/>
    </row>
    <row r="135" spans="1:24" ht="28.5" x14ac:dyDescent="0.2">
      <c r="A135" s="84">
        <v>43</v>
      </c>
      <c r="B135" s="83" t="s">
        <v>87</v>
      </c>
      <c r="C135" s="85" t="s">
        <v>1221</v>
      </c>
      <c r="D135" s="85" t="s">
        <v>1136</v>
      </c>
      <c r="E135" s="87">
        <v>520042540</v>
      </c>
      <c r="F135" s="40" t="s">
        <v>898</v>
      </c>
      <c r="G135" s="80">
        <v>12538</v>
      </c>
      <c r="H135" s="80" t="s">
        <v>87</v>
      </c>
      <c r="I135" s="80" t="s">
        <v>196</v>
      </c>
      <c r="J135" s="80" t="s">
        <v>937</v>
      </c>
      <c r="K135" s="81">
        <v>514956465</v>
      </c>
      <c r="L135" s="80" t="s">
        <v>89</v>
      </c>
      <c r="M135" s="93">
        <v>2172</v>
      </c>
      <c r="N135" s="94" t="s">
        <v>87</v>
      </c>
      <c r="O135" s="94" t="s">
        <v>685</v>
      </c>
      <c r="P135" s="94" t="s">
        <v>132</v>
      </c>
      <c r="Q135" s="94">
        <v>512267592</v>
      </c>
      <c r="R135" s="96" t="s">
        <v>180</v>
      </c>
      <c r="S135" s="23"/>
      <c r="T135" s="23"/>
      <c r="U135" s="23"/>
      <c r="V135" s="23"/>
      <c r="W135" s="23"/>
      <c r="X135" s="23"/>
    </row>
    <row r="136" spans="1:24" ht="28.5" x14ac:dyDescent="0.2">
      <c r="A136" s="84">
        <v>7</v>
      </c>
      <c r="B136" s="83" t="s">
        <v>87</v>
      </c>
      <c r="C136" s="85" t="s">
        <v>875</v>
      </c>
      <c r="D136" s="85" t="s">
        <v>833</v>
      </c>
      <c r="E136" s="87">
        <v>520024647</v>
      </c>
      <c r="F136" s="40" t="s">
        <v>898</v>
      </c>
      <c r="G136" s="80">
        <v>7962</v>
      </c>
      <c r="H136" s="80" t="s">
        <v>87</v>
      </c>
      <c r="I136" s="80" t="s">
        <v>191</v>
      </c>
      <c r="J136" s="80" t="s">
        <v>937</v>
      </c>
      <c r="K136" s="81">
        <v>514956465</v>
      </c>
      <c r="L136" s="80" t="s">
        <v>89</v>
      </c>
      <c r="M136" s="89">
        <v>2173</v>
      </c>
      <c r="N136" s="90" t="s">
        <v>87</v>
      </c>
      <c r="O136" s="90" t="s">
        <v>686</v>
      </c>
      <c r="P136" s="90" t="s">
        <v>132</v>
      </c>
      <c r="Q136" s="90">
        <v>512267592</v>
      </c>
      <c r="R136" s="95" t="s">
        <v>180</v>
      </c>
      <c r="S136" s="23"/>
      <c r="T136" s="23"/>
      <c r="U136" s="23"/>
      <c r="V136" s="23"/>
      <c r="W136" s="23"/>
      <c r="X136" s="23"/>
    </row>
    <row r="137" spans="1:24" ht="28.5" x14ac:dyDescent="0.2">
      <c r="A137" s="84">
        <v>9</v>
      </c>
      <c r="B137" s="83" t="s">
        <v>87</v>
      </c>
      <c r="C137" s="85" t="s">
        <v>837</v>
      </c>
      <c r="D137" s="85" t="s">
        <v>833</v>
      </c>
      <c r="E137" s="87">
        <v>520024647</v>
      </c>
      <c r="F137" s="40" t="s">
        <v>898</v>
      </c>
      <c r="G137" s="80">
        <v>7961</v>
      </c>
      <c r="H137" s="80" t="s">
        <v>87</v>
      </c>
      <c r="I137" s="80" t="s">
        <v>192</v>
      </c>
      <c r="J137" s="80" t="s">
        <v>937</v>
      </c>
      <c r="K137" s="81">
        <v>514956465</v>
      </c>
      <c r="L137" s="80" t="s">
        <v>89</v>
      </c>
      <c r="M137" s="93">
        <v>2174</v>
      </c>
      <c r="N137" s="94" t="s">
        <v>87</v>
      </c>
      <c r="O137" s="94" t="s">
        <v>687</v>
      </c>
      <c r="P137" s="94" t="s">
        <v>132</v>
      </c>
      <c r="Q137" s="94">
        <v>512267592</v>
      </c>
      <c r="R137" s="96" t="s">
        <v>180</v>
      </c>
      <c r="S137" s="23"/>
      <c r="T137" s="23"/>
      <c r="U137" s="23"/>
      <c r="V137" s="23"/>
      <c r="W137" s="23"/>
      <c r="X137" s="23"/>
    </row>
    <row r="138" spans="1:24" ht="28.5" x14ac:dyDescent="0.2">
      <c r="A138" s="84">
        <v>44</v>
      </c>
      <c r="B138" s="83" t="s">
        <v>87</v>
      </c>
      <c r="C138" s="85" t="s">
        <v>1222</v>
      </c>
      <c r="D138" s="85" t="s">
        <v>1136</v>
      </c>
      <c r="E138" s="87">
        <v>520042540</v>
      </c>
      <c r="F138" s="40" t="s">
        <v>898</v>
      </c>
      <c r="G138" s="80">
        <v>7963</v>
      </c>
      <c r="H138" s="80" t="s">
        <v>87</v>
      </c>
      <c r="I138" s="80" t="s">
        <v>190</v>
      </c>
      <c r="J138" s="80" t="s">
        <v>937</v>
      </c>
      <c r="K138" s="81">
        <v>514956465</v>
      </c>
      <c r="L138" s="80" t="s">
        <v>89</v>
      </c>
      <c r="M138" s="89">
        <v>2175</v>
      </c>
      <c r="N138" s="90" t="s">
        <v>87</v>
      </c>
      <c r="O138" s="90" t="s">
        <v>688</v>
      </c>
      <c r="P138" s="90" t="s">
        <v>132</v>
      </c>
      <c r="Q138" s="90">
        <v>512267592</v>
      </c>
      <c r="R138" s="95" t="s">
        <v>180</v>
      </c>
      <c r="S138" s="23"/>
      <c r="T138" s="23"/>
      <c r="U138" s="23"/>
      <c r="V138" s="23"/>
      <c r="W138" s="23"/>
      <c r="X138" s="23"/>
    </row>
    <row r="139" spans="1:24" ht="28.5" x14ac:dyDescent="0.2">
      <c r="A139" s="84">
        <v>58</v>
      </c>
      <c r="B139" s="83" t="s">
        <v>87</v>
      </c>
      <c r="C139" s="85" t="s">
        <v>874</v>
      </c>
      <c r="D139" s="85" t="s">
        <v>830</v>
      </c>
      <c r="E139" s="87">
        <v>520042177</v>
      </c>
      <c r="F139" s="40" t="s">
        <v>898</v>
      </c>
      <c r="G139" s="80">
        <v>7960</v>
      </c>
      <c r="H139" s="80" t="s">
        <v>87</v>
      </c>
      <c r="I139" s="80" t="s">
        <v>193</v>
      </c>
      <c r="J139" s="80" t="s">
        <v>937</v>
      </c>
      <c r="K139" s="81">
        <v>514956465</v>
      </c>
      <c r="L139" s="80" t="s">
        <v>89</v>
      </c>
      <c r="M139" s="89">
        <v>2177</v>
      </c>
      <c r="N139" s="90" t="s">
        <v>87</v>
      </c>
      <c r="O139" s="90" t="s">
        <v>689</v>
      </c>
      <c r="P139" s="90" t="s">
        <v>132</v>
      </c>
      <c r="Q139" s="90">
        <v>512267592</v>
      </c>
      <c r="R139" s="95" t="s">
        <v>180</v>
      </c>
      <c r="S139" s="23"/>
      <c r="T139" s="23"/>
      <c r="U139" s="23"/>
      <c r="V139" s="23"/>
      <c r="W139" s="23"/>
      <c r="X139" s="23"/>
    </row>
    <row r="140" spans="1:24" ht="28.5" x14ac:dyDescent="0.2">
      <c r="A140" s="84">
        <v>75</v>
      </c>
      <c r="B140" s="83" t="s">
        <v>87</v>
      </c>
      <c r="C140" s="85" t="s">
        <v>854</v>
      </c>
      <c r="D140" s="85" t="s">
        <v>829</v>
      </c>
      <c r="E140" s="87">
        <v>520004896</v>
      </c>
      <c r="F140" s="40" t="s">
        <v>898</v>
      </c>
      <c r="G140" s="80">
        <v>7958</v>
      </c>
      <c r="H140" s="80" t="s">
        <v>87</v>
      </c>
      <c r="I140" s="80" t="s">
        <v>194</v>
      </c>
      <c r="J140" s="80" t="s">
        <v>937</v>
      </c>
      <c r="K140" s="81">
        <v>514956465</v>
      </c>
      <c r="L140" s="80" t="s">
        <v>89</v>
      </c>
      <c r="M140" s="93">
        <v>12028</v>
      </c>
      <c r="N140" s="94" t="s">
        <v>87</v>
      </c>
      <c r="O140" s="94" t="s">
        <v>690</v>
      </c>
      <c r="P140" s="94" t="s">
        <v>132</v>
      </c>
      <c r="Q140" s="94">
        <v>512267592</v>
      </c>
      <c r="R140" s="96" t="s">
        <v>180</v>
      </c>
      <c r="S140" s="23"/>
      <c r="T140" s="23"/>
      <c r="U140" s="23"/>
      <c r="V140" s="23"/>
      <c r="W140" s="23"/>
      <c r="X140" s="23"/>
    </row>
    <row r="141" spans="1:24" ht="28.5" x14ac:dyDescent="0.2">
      <c r="A141" s="84">
        <v>76</v>
      </c>
      <c r="B141" s="83" t="s">
        <v>87</v>
      </c>
      <c r="C141" s="85" t="s">
        <v>851</v>
      </c>
      <c r="D141" s="85" t="s">
        <v>829</v>
      </c>
      <c r="E141" s="87">
        <v>520004896</v>
      </c>
      <c r="F141" s="40" t="s">
        <v>898</v>
      </c>
      <c r="G141" s="80">
        <v>11938</v>
      </c>
      <c r="H141" s="80" t="s">
        <v>87</v>
      </c>
      <c r="I141" s="80" t="s">
        <v>198</v>
      </c>
      <c r="J141" s="80" t="s">
        <v>937</v>
      </c>
      <c r="K141" s="81">
        <v>514956465</v>
      </c>
      <c r="L141" s="80" t="s">
        <v>89</v>
      </c>
      <c r="M141" s="89">
        <v>9974</v>
      </c>
      <c r="N141" s="90" t="s">
        <v>87</v>
      </c>
      <c r="O141" s="90" t="s">
        <v>691</v>
      </c>
      <c r="P141" s="90" t="s">
        <v>957</v>
      </c>
      <c r="Q141" s="90">
        <v>513026484</v>
      </c>
      <c r="R141" s="95" t="s">
        <v>180</v>
      </c>
      <c r="S141" s="23"/>
      <c r="T141" s="23"/>
      <c r="U141" s="23"/>
      <c r="V141" s="23"/>
      <c r="W141" s="23"/>
      <c r="X141" s="23"/>
    </row>
    <row r="142" spans="1:24" ht="28.5" x14ac:dyDescent="0.2">
      <c r="A142" s="84">
        <v>92</v>
      </c>
      <c r="B142" s="83" t="s">
        <v>87</v>
      </c>
      <c r="C142" s="85" t="s">
        <v>858</v>
      </c>
      <c r="D142" s="85" t="s">
        <v>824</v>
      </c>
      <c r="E142" s="87">
        <v>520004078</v>
      </c>
      <c r="F142" s="40" t="s">
        <v>898</v>
      </c>
      <c r="G142" s="80">
        <v>12537</v>
      </c>
      <c r="H142" s="80" t="s">
        <v>87</v>
      </c>
      <c r="I142" s="80" t="s">
        <v>197</v>
      </c>
      <c r="J142" s="80" t="s">
        <v>937</v>
      </c>
      <c r="K142" s="81">
        <v>514956465</v>
      </c>
      <c r="L142" s="80" t="s">
        <v>89</v>
      </c>
      <c r="M142" s="89">
        <v>9975</v>
      </c>
      <c r="N142" s="90" t="s">
        <v>87</v>
      </c>
      <c r="O142" s="90" t="s">
        <v>692</v>
      </c>
      <c r="P142" s="90" t="s">
        <v>957</v>
      </c>
      <c r="Q142" s="90">
        <v>513026484</v>
      </c>
      <c r="R142" s="95" t="s">
        <v>180</v>
      </c>
      <c r="S142" s="23"/>
      <c r="T142" s="23"/>
      <c r="U142" s="23"/>
      <c r="V142" s="23"/>
      <c r="W142" s="23"/>
      <c r="X142" s="23"/>
    </row>
    <row r="143" spans="1:24" ht="28.5" x14ac:dyDescent="0.2">
      <c r="A143" s="84">
        <v>101</v>
      </c>
      <c r="B143" s="83" t="s">
        <v>87</v>
      </c>
      <c r="C143" s="85" t="s">
        <v>1223</v>
      </c>
      <c r="D143" s="85" t="s">
        <v>1136</v>
      </c>
      <c r="E143" s="87">
        <v>520042540</v>
      </c>
      <c r="F143" s="40" t="s">
        <v>898</v>
      </c>
      <c r="G143" s="80">
        <v>7957</v>
      </c>
      <c r="H143" s="80" t="s">
        <v>87</v>
      </c>
      <c r="I143" s="80" t="s">
        <v>199</v>
      </c>
      <c r="J143" s="80" t="s">
        <v>937</v>
      </c>
      <c r="K143" s="81">
        <v>514956465</v>
      </c>
      <c r="L143" s="80" t="s">
        <v>89</v>
      </c>
      <c r="M143" s="89">
        <v>9976</v>
      </c>
      <c r="N143" s="90" t="s">
        <v>87</v>
      </c>
      <c r="O143" s="90" t="s">
        <v>693</v>
      </c>
      <c r="P143" s="90" t="s">
        <v>957</v>
      </c>
      <c r="Q143" s="90">
        <v>513026484</v>
      </c>
      <c r="R143" s="95" t="s">
        <v>180</v>
      </c>
      <c r="S143" s="23"/>
      <c r="T143" s="23"/>
      <c r="U143" s="23"/>
      <c r="V143" s="23"/>
      <c r="W143" s="23"/>
      <c r="X143" s="23"/>
    </row>
    <row r="144" spans="1:24" ht="28.5" x14ac:dyDescent="0.2">
      <c r="A144" s="84">
        <v>115</v>
      </c>
      <c r="B144" s="83" t="s">
        <v>87</v>
      </c>
      <c r="C144" s="85" t="s">
        <v>847</v>
      </c>
      <c r="D144" s="85" t="s">
        <v>831</v>
      </c>
      <c r="E144" s="87">
        <v>520030677</v>
      </c>
      <c r="F144" s="40" t="s">
        <v>898</v>
      </c>
      <c r="G144" s="80">
        <v>13563</v>
      </c>
      <c r="H144" s="80" t="s">
        <v>87</v>
      </c>
      <c r="I144" s="80" t="s">
        <v>1055</v>
      </c>
      <c r="J144" s="80" t="s">
        <v>117</v>
      </c>
      <c r="K144" s="81">
        <v>512237744</v>
      </c>
      <c r="L144" s="80" t="s">
        <v>89</v>
      </c>
      <c r="M144" s="93">
        <v>9979</v>
      </c>
      <c r="N144" s="94" t="s">
        <v>87</v>
      </c>
      <c r="O144" s="94" t="s">
        <v>694</v>
      </c>
      <c r="P144" s="94" t="s">
        <v>957</v>
      </c>
      <c r="Q144" s="94">
        <v>513026484</v>
      </c>
      <c r="R144" s="96" t="s">
        <v>180</v>
      </c>
      <c r="S144" s="23"/>
      <c r="T144" s="23"/>
      <c r="U144" s="23"/>
      <c r="V144" s="23"/>
      <c r="W144" s="23"/>
      <c r="X144" s="23"/>
    </row>
    <row r="145" spans="1:24" ht="28.5" x14ac:dyDescent="0.2">
      <c r="A145" s="84">
        <v>142</v>
      </c>
      <c r="B145" s="83" t="s">
        <v>87</v>
      </c>
      <c r="C145" s="85" t="s">
        <v>835</v>
      </c>
      <c r="D145" s="85" t="s">
        <v>830</v>
      </c>
      <c r="E145" s="87">
        <v>520042177</v>
      </c>
      <c r="F145" s="40" t="s">
        <v>898</v>
      </c>
      <c r="G145" s="80">
        <v>7933</v>
      </c>
      <c r="H145" s="80" t="s">
        <v>87</v>
      </c>
      <c r="I145" s="80" t="s">
        <v>203</v>
      </c>
      <c r="J145" s="80" t="s">
        <v>117</v>
      </c>
      <c r="K145" s="81">
        <v>512237744</v>
      </c>
      <c r="L145" s="80" t="s">
        <v>89</v>
      </c>
      <c r="M145" s="89">
        <v>9980</v>
      </c>
      <c r="N145" s="90" t="s">
        <v>87</v>
      </c>
      <c r="O145" s="90" t="s">
        <v>695</v>
      </c>
      <c r="P145" s="90" t="s">
        <v>957</v>
      </c>
      <c r="Q145" s="90">
        <v>513026484</v>
      </c>
      <c r="R145" s="95" t="s">
        <v>180</v>
      </c>
      <c r="S145" s="23"/>
      <c r="T145" s="23"/>
      <c r="U145" s="23"/>
      <c r="V145" s="23"/>
      <c r="W145" s="23"/>
      <c r="X145" s="23"/>
    </row>
    <row r="146" spans="1:24" ht="28.5" x14ac:dyDescent="0.2">
      <c r="A146" s="84">
        <v>9301</v>
      </c>
      <c r="B146" s="83" t="s">
        <v>87</v>
      </c>
      <c r="C146" s="85" t="s">
        <v>1224</v>
      </c>
      <c r="D146" s="85" t="s">
        <v>830</v>
      </c>
      <c r="E146" s="87">
        <v>520042177</v>
      </c>
      <c r="F146" s="40" t="s">
        <v>898</v>
      </c>
      <c r="G146" s="80">
        <v>7934</v>
      </c>
      <c r="H146" s="80" t="s">
        <v>87</v>
      </c>
      <c r="I146" s="80" t="s">
        <v>202</v>
      </c>
      <c r="J146" s="80" t="s">
        <v>117</v>
      </c>
      <c r="K146" s="81">
        <v>512237744</v>
      </c>
      <c r="L146" s="80" t="s">
        <v>89</v>
      </c>
      <c r="M146" s="93">
        <v>9984</v>
      </c>
      <c r="N146" s="94" t="s">
        <v>87</v>
      </c>
      <c r="O146" s="94" t="s">
        <v>696</v>
      </c>
      <c r="P146" s="94" t="s">
        <v>957</v>
      </c>
      <c r="Q146" s="94">
        <v>513026484</v>
      </c>
      <c r="R146" s="96" t="s">
        <v>180</v>
      </c>
      <c r="S146" s="23"/>
      <c r="T146" s="23"/>
      <c r="U146" s="23"/>
      <c r="V146" s="23"/>
      <c r="W146" s="23"/>
      <c r="X146" s="23"/>
    </row>
    <row r="147" spans="1:24" ht="28.5" x14ac:dyDescent="0.2">
      <c r="A147" s="84">
        <v>9554</v>
      </c>
      <c r="B147" s="83" t="s">
        <v>87</v>
      </c>
      <c r="C147" s="85" t="s">
        <v>1225</v>
      </c>
      <c r="D147" s="85" t="s">
        <v>840</v>
      </c>
      <c r="E147" s="87">
        <v>520023185</v>
      </c>
      <c r="F147" s="40" t="s">
        <v>898</v>
      </c>
      <c r="G147" s="80">
        <v>7931</v>
      </c>
      <c r="H147" s="80" t="s">
        <v>87</v>
      </c>
      <c r="I147" s="80" t="s">
        <v>205</v>
      </c>
      <c r="J147" s="80" t="s">
        <v>117</v>
      </c>
      <c r="K147" s="81">
        <v>512237744</v>
      </c>
      <c r="L147" s="80" t="s">
        <v>89</v>
      </c>
      <c r="M147" s="89">
        <v>9987</v>
      </c>
      <c r="N147" s="90" t="s">
        <v>87</v>
      </c>
      <c r="O147" s="90" t="s">
        <v>697</v>
      </c>
      <c r="P147" s="90" t="s">
        <v>957</v>
      </c>
      <c r="Q147" s="90">
        <v>513026484</v>
      </c>
      <c r="R147" s="95" t="s">
        <v>180</v>
      </c>
      <c r="S147" s="23"/>
      <c r="T147" s="23"/>
      <c r="U147" s="23"/>
      <c r="V147" s="23"/>
      <c r="W147" s="23"/>
      <c r="X147" s="23"/>
    </row>
    <row r="148" spans="1:24" ht="28.5" x14ac:dyDescent="0.2">
      <c r="A148" s="84">
        <v>9579</v>
      </c>
      <c r="B148" s="83" t="s">
        <v>87</v>
      </c>
      <c r="C148" s="85" t="s">
        <v>1226</v>
      </c>
      <c r="D148" s="85" t="s">
        <v>840</v>
      </c>
      <c r="E148" s="87">
        <v>520023185</v>
      </c>
      <c r="F148" s="40" t="s">
        <v>898</v>
      </c>
      <c r="G148" s="80">
        <v>7936</v>
      </c>
      <c r="H148" s="80" t="s">
        <v>87</v>
      </c>
      <c r="I148" s="80" t="s">
        <v>200</v>
      </c>
      <c r="J148" s="80" t="s">
        <v>117</v>
      </c>
      <c r="K148" s="81">
        <v>512237744</v>
      </c>
      <c r="L148" s="80" t="s">
        <v>89</v>
      </c>
      <c r="M148" s="93">
        <v>12116</v>
      </c>
      <c r="N148" s="94" t="s">
        <v>87</v>
      </c>
      <c r="O148" s="94" t="s">
        <v>698</v>
      </c>
      <c r="P148" s="94" t="s">
        <v>957</v>
      </c>
      <c r="Q148" s="94">
        <v>513026484</v>
      </c>
      <c r="R148" s="96" t="s">
        <v>180</v>
      </c>
      <c r="S148" s="23"/>
      <c r="T148" s="23"/>
      <c r="U148" s="23"/>
      <c r="V148" s="23"/>
      <c r="W148" s="23"/>
      <c r="X148" s="23"/>
    </row>
    <row r="149" spans="1:24" ht="28.5" x14ac:dyDescent="0.2">
      <c r="A149" s="84">
        <v>9590</v>
      </c>
      <c r="B149" s="83" t="s">
        <v>87</v>
      </c>
      <c r="C149" s="85" t="s">
        <v>1227</v>
      </c>
      <c r="D149" s="85" t="s">
        <v>840</v>
      </c>
      <c r="E149" s="87">
        <v>520023185</v>
      </c>
      <c r="F149" s="40" t="s">
        <v>898</v>
      </c>
      <c r="G149" s="80">
        <v>7935</v>
      </c>
      <c r="H149" s="80" t="s">
        <v>87</v>
      </c>
      <c r="I149" s="80" t="s">
        <v>206</v>
      </c>
      <c r="J149" s="80" t="s">
        <v>117</v>
      </c>
      <c r="K149" s="81">
        <v>512237744</v>
      </c>
      <c r="L149" s="80" t="s">
        <v>89</v>
      </c>
      <c r="M149" s="89">
        <v>12117</v>
      </c>
      <c r="N149" s="90" t="s">
        <v>87</v>
      </c>
      <c r="O149" s="90" t="s">
        <v>699</v>
      </c>
      <c r="P149" s="90" t="s">
        <v>957</v>
      </c>
      <c r="Q149" s="90">
        <v>513026484</v>
      </c>
      <c r="R149" s="95" t="s">
        <v>180</v>
      </c>
      <c r="S149" s="23"/>
      <c r="T149" s="23"/>
      <c r="U149" s="23"/>
      <c r="V149" s="23"/>
      <c r="W149" s="23"/>
      <c r="X149" s="23"/>
    </row>
    <row r="150" spans="1:24" ht="28.5" x14ac:dyDescent="0.2">
      <c r="A150" s="84">
        <v>9601</v>
      </c>
      <c r="B150" s="83" t="s">
        <v>87</v>
      </c>
      <c r="C150" s="85" t="s">
        <v>1228</v>
      </c>
      <c r="D150" s="85" t="s">
        <v>840</v>
      </c>
      <c r="E150" s="87">
        <v>520023185</v>
      </c>
      <c r="F150" s="40" t="s">
        <v>898</v>
      </c>
      <c r="G150" s="80">
        <v>7937</v>
      </c>
      <c r="H150" s="80" t="s">
        <v>87</v>
      </c>
      <c r="I150" s="80" t="s">
        <v>201</v>
      </c>
      <c r="J150" s="80" t="s">
        <v>117</v>
      </c>
      <c r="K150" s="81">
        <v>512237744</v>
      </c>
      <c r="L150" s="80" t="s">
        <v>89</v>
      </c>
      <c r="M150" s="93">
        <v>12118</v>
      </c>
      <c r="N150" s="94" t="s">
        <v>87</v>
      </c>
      <c r="O150" s="94" t="s">
        <v>700</v>
      </c>
      <c r="P150" s="94" t="s">
        <v>957</v>
      </c>
      <c r="Q150" s="94">
        <v>513026484</v>
      </c>
      <c r="R150" s="96" t="s">
        <v>180</v>
      </c>
      <c r="S150" s="23"/>
      <c r="T150" s="23"/>
      <c r="U150" s="23"/>
      <c r="V150" s="23"/>
      <c r="W150" s="23"/>
      <c r="X150" s="23"/>
    </row>
    <row r="151" spans="1:24" ht="28.5" x14ac:dyDescent="0.2">
      <c r="A151" s="84">
        <v>9720</v>
      </c>
      <c r="B151" s="83" t="s">
        <v>87</v>
      </c>
      <c r="C151" s="85" t="s">
        <v>1229</v>
      </c>
      <c r="D151" s="85" t="s">
        <v>830</v>
      </c>
      <c r="E151" s="87">
        <v>520042177</v>
      </c>
      <c r="F151" s="40" t="s">
        <v>898</v>
      </c>
      <c r="G151" s="80">
        <v>7932</v>
      </c>
      <c r="H151" s="80" t="s">
        <v>87</v>
      </c>
      <c r="I151" s="80" t="s">
        <v>204</v>
      </c>
      <c r="J151" s="80" t="s">
        <v>117</v>
      </c>
      <c r="K151" s="81">
        <v>512237744</v>
      </c>
      <c r="L151" s="80" t="s">
        <v>89</v>
      </c>
      <c r="M151" s="89">
        <v>12119</v>
      </c>
      <c r="N151" s="90" t="s">
        <v>87</v>
      </c>
      <c r="O151" s="90" t="s">
        <v>701</v>
      </c>
      <c r="P151" s="90" t="s">
        <v>957</v>
      </c>
      <c r="Q151" s="90">
        <v>513026484</v>
      </c>
      <c r="R151" s="95" t="s">
        <v>180</v>
      </c>
      <c r="S151" s="23"/>
      <c r="T151" s="23"/>
      <c r="U151" s="23"/>
      <c r="V151" s="23"/>
      <c r="W151" s="23"/>
      <c r="X151" s="23"/>
    </row>
    <row r="152" spans="1:24" ht="28.5" x14ac:dyDescent="0.2">
      <c r="A152" s="84">
        <v>12882</v>
      </c>
      <c r="B152" s="83" t="s">
        <v>87</v>
      </c>
      <c r="C152" s="85" t="s">
        <v>1230</v>
      </c>
      <c r="D152" s="85" t="s">
        <v>840</v>
      </c>
      <c r="E152" s="87">
        <v>520023185</v>
      </c>
      <c r="F152" s="40" t="s">
        <v>898</v>
      </c>
      <c r="G152" s="80">
        <v>7907</v>
      </c>
      <c r="H152" s="80" t="s">
        <v>87</v>
      </c>
      <c r="I152" s="80" t="s">
        <v>1056</v>
      </c>
      <c r="J152" s="80" t="s">
        <v>957</v>
      </c>
      <c r="K152" s="81">
        <v>513026484</v>
      </c>
      <c r="L152" s="80" t="s">
        <v>89</v>
      </c>
      <c r="M152" s="89">
        <v>13335</v>
      </c>
      <c r="N152" s="90" t="s">
        <v>87</v>
      </c>
      <c r="O152" s="90" t="s">
        <v>422</v>
      </c>
      <c r="P152" s="90" t="s">
        <v>957</v>
      </c>
      <c r="Q152" s="90">
        <v>513026484</v>
      </c>
      <c r="R152" s="95" t="s">
        <v>180</v>
      </c>
      <c r="S152" s="23"/>
      <c r="T152" s="23"/>
      <c r="U152" s="23"/>
      <c r="V152" s="23"/>
      <c r="W152" s="23"/>
      <c r="X152" s="23"/>
    </row>
    <row r="153" spans="1:24" ht="28.5" x14ac:dyDescent="0.2">
      <c r="A153" s="84">
        <v>12895</v>
      </c>
      <c r="B153" s="83" t="s">
        <v>87</v>
      </c>
      <c r="C153" s="85" t="s">
        <v>1231</v>
      </c>
      <c r="D153" s="85" t="s">
        <v>1137</v>
      </c>
      <c r="E153" s="87">
        <v>513910703</v>
      </c>
      <c r="F153" s="40" t="s">
        <v>898</v>
      </c>
      <c r="G153" s="80">
        <v>8004</v>
      </c>
      <c r="H153" s="80" t="s">
        <v>87</v>
      </c>
      <c r="I153" s="80" t="s">
        <v>1057</v>
      </c>
      <c r="J153" s="80" t="s">
        <v>957</v>
      </c>
      <c r="K153" s="81">
        <v>513026484</v>
      </c>
      <c r="L153" s="80" t="s">
        <v>89</v>
      </c>
      <c r="M153" s="89">
        <v>2187</v>
      </c>
      <c r="N153" s="90" t="s">
        <v>87</v>
      </c>
      <c r="O153" s="90" t="s">
        <v>702</v>
      </c>
      <c r="P153" s="90" t="s">
        <v>957</v>
      </c>
      <c r="Q153" s="90">
        <v>513026484</v>
      </c>
      <c r="R153" s="95" t="s">
        <v>180</v>
      </c>
      <c r="S153" s="23"/>
      <c r="T153" s="23"/>
      <c r="U153" s="23"/>
      <c r="V153" s="23"/>
      <c r="W153" s="23"/>
      <c r="X153" s="23"/>
    </row>
    <row r="154" spans="1:24" ht="28.5" x14ac:dyDescent="0.2">
      <c r="A154" s="84">
        <v>12900</v>
      </c>
      <c r="B154" s="83" t="s">
        <v>87</v>
      </c>
      <c r="C154" s="85" t="s">
        <v>845</v>
      </c>
      <c r="D154" s="85" t="s">
        <v>831</v>
      </c>
      <c r="E154" s="87">
        <v>520030677</v>
      </c>
      <c r="F154" s="40" t="s">
        <v>898</v>
      </c>
      <c r="G154" s="80">
        <v>7905</v>
      </c>
      <c r="H154" s="80" t="s">
        <v>87</v>
      </c>
      <c r="I154" s="80" t="s">
        <v>1058</v>
      </c>
      <c r="J154" s="80" t="s">
        <v>957</v>
      </c>
      <c r="K154" s="81">
        <v>513026484</v>
      </c>
      <c r="L154" s="80" t="s">
        <v>89</v>
      </c>
      <c r="M154" s="93">
        <v>2188</v>
      </c>
      <c r="N154" s="94" t="s">
        <v>87</v>
      </c>
      <c r="O154" s="94" t="s">
        <v>703</v>
      </c>
      <c r="P154" s="94" t="s">
        <v>957</v>
      </c>
      <c r="Q154" s="94">
        <v>513026484</v>
      </c>
      <c r="R154" s="96" t="s">
        <v>180</v>
      </c>
      <c r="S154" s="23"/>
      <c r="T154" s="23"/>
      <c r="U154" s="23"/>
      <c r="V154" s="23"/>
      <c r="W154" s="23"/>
      <c r="X154" s="23"/>
    </row>
    <row r="155" spans="1:24" ht="28.5" x14ac:dyDescent="0.2">
      <c r="A155" s="84">
        <v>12938</v>
      </c>
      <c r="B155" s="83" t="s">
        <v>87</v>
      </c>
      <c r="C155" s="85" t="s">
        <v>1232</v>
      </c>
      <c r="D155" s="85" t="s">
        <v>830</v>
      </c>
      <c r="E155" s="87">
        <v>520042177</v>
      </c>
      <c r="F155" s="40" t="s">
        <v>898</v>
      </c>
      <c r="G155" s="80">
        <v>7906</v>
      </c>
      <c r="H155" s="80" t="s">
        <v>87</v>
      </c>
      <c r="I155" s="80" t="s">
        <v>1059</v>
      </c>
      <c r="J155" s="80" t="s">
        <v>957</v>
      </c>
      <c r="K155" s="81">
        <v>513026484</v>
      </c>
      <c r="L155" s="80" t="s">
        <v>89</v>
      </c>
      <c r="M155" s="89">
        <v>2189</v>
      </c>
      <c r="N155" s="90" t="s">
        <v>87</v>
      </c>
      <c r="O155" s="90" t="s">
        <v>704</v>
      </c>
      <c r="P155" s="90" t="s">
        <v>957</v>
      </c>
      <c r="Q155" s="90">
        <v>513026484</v>
      </c>
      <c r="R155" s="95" t="s">
        <v>180</v>
      </c>
      <c r="S155" s="23"/>
      <c r="T155" s="23"/>
      <c r="U155" s="23"/>
      <c r="V155" s="23"/>
      <c r="W155" s="23"/>
      <c r="X155" s="23"/>
    </row>
    <row r="156" spans="1:24" ht="28.5" x14ac:dyDescent="0.2">
      <c r="A156" s="84">
        <v>13645</v>
      </c>
      <c r="B156" s="83" t="s">
        <v>87</v>
      </c>
      <c r="C156" s="85" t="s">
        <v>1233</v>
      </c>
      <c r="D156" s="85" t="s">
        <v>840</v>
      </c>
      <c r="E156" s="87">
        <v>520023185</v>
      </c>
      <c r="F156" s="40" t="s">
        <v>898</v>
      </c>
      <c r="G156" s="80">
        <v>13209</v>
      </c>
      <c r="H156" s="80" t="s">
        <v>87</v>
      </c>
      <c r="I156" s="80" t="s">
        <v>1060</v>
      </c>
      <c r="J156" s="80" t="s">
        <v>957</v>
      </c>
      <c r="K156" s="81">
        <v>513026484</v>
      </c>
      <c r="L156" s="80" t="s">
        <v>89</v>
      </c>
      <c r="M156" s="93">
        <v>2201</v>
      </c>
      <c r="N156" s="94" t="s">
        <v>87</v>
      </c>
      <c r="O156" s="94" t="s">
        <v>705</v>
      </c>
      <c r="P156" s="94" t="s">
        <v>957</v>
      </c>
      <c r="Q156" s="94">
        <v>513026484</v>
      </c>
      <c r="R156" s="96" t="s">
        <v>180</v>
      </c>
      <c r="S156" s="23"/>
      <c r="T156" s="23"/>
      <c r="U156" s="23"/>
      <c r="V156" s="23"/>
      <c r="W156" s="23"/>
      <c r="X156" s="23"/>
    </row>
    <row r="157" spans="1:24" ht="28.5" x14ac:dyDescent="0.2">
      <c r="A157" s="84">
        <v>1801</v>
      </c>
      <c r="B157" s="83" t="s">
        <v>87</v>
      </c>
      <c r="C157" s="85" t="s">
        <v>1254</v>
      </c>
      <c r="D157" s="85" t="s">
        <v>831</v>
      </c>
      <c r="E157" s="87">
        <v>520030677</v>
      </c>
      <c r="F157" s="40" t="s">
        <v>898</v>
      </c>
      <c r="G157" s="80">
        <v>7975</v>
      </c>
      <c r="H157" s="80" t="s">
        <v>87</v>
      </c>
      <c r="I157" s="80" t="s">
        <v>1061</v>
      </c>
      <c r="J157" s="80" t="s">
        <v>957</v>
      </c>
      <c r="K157" s="81">
        <v>513026484</v>
      </c>
      <c r="L157" s="80" t="s">
        <v>89</v>
      </c>
      <c r="M157" s="89">
        <v>13213</v>
      </c>
      <c r="N157" s="90" t="s">
        <v>87</v>
      </c>
      <c r="O157" s="90" t="s">
        <v>712</v>
      </c>
      <c r="P157" s="90" t="s">
        <v>182</v>
      </c>
      <c r="Q157" s="90">
        <v>512244146</v>
      </c>
      <c r="R157" s="95" t="s">
        <v>180</v>
      </c>
      <c r="S157" s="23"/>
      <c r="T157" s="23"/>
      <c r="U157" s="23"/>
      <c r="V157" s="23"/>
      <c r="W157" s="23"/>
      <c r="X157" s="23"/>
    </row>
    <row r="158" spans="1:24" ht="28.5" x14ac:dyDescent="0.2">
      <c r="A158" s="84">
        <v>9534</v>
      </c>
      <c r="B158" s="83" t="s">
        <v>87</v>
      </c>
      <c r="C158" s="85" t="s">
        <v>1234</v>
      </c>
      <c r="D158" s="85" t="s">
        <v>1136</v>
      </c>
      <c r="E158" s="87">
        <v>520042540</v>
      </c>
      <c r="F158" s="40" t="s">
        <v>898</v>
      </c>
      <c r="G158" s="80">
        <v>7909</v>
      </c>
      <c r="H158" s="80" t="s">
        <v>87</v>
      </c>
      <c r="I158" s="80" t="s">
        <v>1062</v>
      </c>
      <c r="J158" s="80" t="s">
        <v>957</v>
      </c>
      <c r="K158" s="81">
        <v>513026484</v>
      </c>
      <c r="L158" s="80" t="s">
        <v>89</v>
      </c>
      <c r="M158" s="93">
        <v>2004</v>
      </c>
      <c r="N158" s="94" t="s">
        <v>87</v>
      </c>
      <c r="O158" s="94" t="s">
        <v>716</v>
      </c>
      <c r="P158" s="94" t="s">
        <v>182</v>
      </c>
      <c r="Q158" s="94">
        <v>512244146</v>
      </c>
      <c r="R158" s="96" t="s">
        <v>180</v>
      </c>
      <c r="S158" s="23"/>
      <c r="T158" s="23"/>
      <c r="U158" s="23"/>
      <c r="V158" s="23"/>
      <c r="W158" s="23"/>
      <c r="X158" s="23"/>
    </row>
    <row r="159" spans="1:24" ht="28.5" x14ac:dyDescent="0.2">
      <c r="A159" s="84">
        <v>9535</v>
      </c>
      <c r="B159" s="83" t="s">
        <v>87</v>
      </c>
      <c r="C159" s="85" t="s">
        <v>1235</v>
      </c>
      <c r="D159" s="85" t="s">
        <v>1136</v>
      </c>
      <c r="E159" s="87">
        <v>520042540</v>
      </c>
      <c r="F159" s="40" t="s">
        <v>898</v>
      </c>
      <c r="G159" s="80">
        <v>13250</v>
      </c>
      <c r="H159" s="80" t="s">
        <v>87</v>
      </c>
      <c r="I159" s="80" t="s">
        <v>1063</v>
      </c>
      <c r="J159" s="80" t="s">
        <v>957</v>
      </c>
      <c r="K159" s="81">
        <v>513026484</v>
      </c>
      <c r="L159" s="80" t="s">
        <v>89</v>
      </c>
      <c r="M159" s="89">
        <v>9647</v>
      </c>
      <c r="N159" s="90" t="s">
        <v>87</v>
      </c>
      <c r="O159" s="90" t="s">
        <v>713</v>
      </c>
      <c r="P159" s="90" t="s">
        <v>182</v>
      </c>
      <c r="Q159" s="90">
        <v>512244146</v>
      </c>
      <c r="R159" s="95" t="s">
        <v>180</v>
      </c>
      <c r="S159" s="23"/>
      <c r="T159" s="23"/>
      <c r="U159" s="23"/>
      <c r="V159" s="23"/>
      <c r="W159" s="23"/>
      <c r="X159" s="23"/>
    </row>
    <row r="160" spans="1:24" ht="28.5" x14ac:dyDescent="0.2">
      <c r="A160" s="84">
        <v>9606</v>
      </c>
      <c r="B160" s="83" t="s">
        <v>87</v>
      </c>
      <c r="C160" s="85" t="s">
        <v>1236</v>
      </c>
      <c r="D160" s="85" t="s">
        <v>829</v>
      </c>
      <c r="E160" s="87">
        <v>520004896</v>
      </c>
      <c r="F160" s="40" t="s">
        <v>898</v>
      </c>
      <c r="G160" s="80">
        <v>7908</v>
      </c>
      <c r="H160" s="80" t="s">
        <v>87</v>
      </c>
      <c r="I160" s="80" t="s">
        <v>1064</v>
      </c>
      <c r="J160" s="80" t="s">
        <v>957</v>
      </c>
      <c r="K160" s="81">
        <v>513026484</v>
      </c>
      <c r="L160" s="80" t="s">
        <v>89</v>
      </c>
      <c r="M160" s="89">
        <v>9648</v>
      </c>
      <c r="N160" s="90" t="s">
        <v>87</v>
      </c>
      <c r="O160" s="90" t="s">
        <v>714</v>
      </c>
      <c r="P160" s="90" t="s">
        <v>182</v>
      </c>
      <c r="Q160" s="90">
        <v>512244146</v>
      </c>
      <c r="R160" s="95" t="s">
        <v>180</v>
      </c>
      <c r="S160" s="23"/>
      <c r="T160" s="23"/>
      <c r="U160" s="23"/>
      <c r="V160" s="23"/>
      <c r="W160" s="23"/>
      <c r="X160" s="23"/>
    </row>
    <row r="161" spans="1:24" ht="28.5" x14ac:dyDescent="0.2">
      <c r="A161" s="84">
        <v>9767</v>
      </c>
      <c r="B161" s="83" t="s">
        <v>87</v>
      </c>
      <c r="C161" s="85" t="s">
        <v>1237</v>
      </c>
      <c r="D161" s="85" t="s">
        <v>833</v>
      </c>
      <c r="E161" s="87">
        <v>520024647</v>
      </c>
      <c r="F161" s="40" t="s">
        <v>898</v>
      </c>
      <c r="G161" s="80">
        <v>7893</v>
      </c>
      <c r="H161" s="80" t="s">
        <v>87</v>
      </c>
      <c r="I161" s="80" t="s">
        <v>1065</v>
      </c>
      <c r="J161" s="80" t="s">
        <v>88</v>
      </c>
      <c r="K161" s="81">
        <v>514767490</v>
      </c>
      <c r="L161" s="80" t="s">
        <v>89</v>
      </c>
      <c r="M161" s="93">
        <v>9649</v>
      </c>
      <c r="N161" s="94" t="s">
        <v>87</v>
      </c>
      <c r="O161" s="94" t="s">
        <v>715</v>
      </c>
      <c r="P161" s="94" t="s">
        <v>182</v>
      </c>
      <c r="Q161" s="94">
        <v>512244146</v>
      </c>
      <c r="R161" s="96" t="s">
        <v>180</v>
      </c>
      <c r="S161" s="23"/>
      <c r="T161" s="23"/>
      <c r="U161" s="23"/>
      <c r="V161" s="23"/>
      <c r="W161" s="23"/>
      <c r="X161" s="23"/>
    </row>
    <row r="162" spans="1:24" ht="28.5" x14ac:dyDescent="0.2">
      <c r="A162" s="84">
        <v>9888</v>
      </c>
      <c r="B162" s="83" t="s">
        <v>87</v>
      </c>
      <c r="C162" s="85" t="s">
        <v>1238</v>
      </c>
      <c r="D162" s="85" t="s">
        <v>830</v>
      </c>
      <c r="E162" s="87">
        <v>520042177</v>
      </c>
      <c r="F162" s="40" t="s">
        <v>898</v>
      </c>
      <c r="G162" s="80">
        <v>7892</v>
      </c>
      <c r="H162" s="80" t="s">
        <v>87</v>
      </c>
      <c r="I162" s="80" t="s">
        <v>1066</v>
      </c>
      <c r="J162" s="80" t="s">
        <v>88</v>
      </c>
      <c r="K162" s="81">
        <v>514767490</v>
      </c>
      <c r="L162" s="80" t="s">
        <v>89</v>
      </c>
      <c r="M162" s="89">
        <v>9650</v>
      </c>
      <c r="N162" s="90" t="s">
        <v>87</v>
      </c>
      <c r="O162" s="90" t="s">
        <v>967</v>
      </c>
      <c r="P162" s="90" t="s">
        <v>182</v>
      </c>
      <c r="Q162" s="90">
        <v>512244146</v>
      </c>
      <c r="R162" s="95" t="s">
        <v>180</v>
      </c>
      <c r="S162" s="23"/>
      <c r="T162" s="23"/>
      <c r="U162" s="23"/>
      <c r="V162" s="23"/>
      <c r="W162" s="23"/>
      <c r="X162" s="23"/>
    </row>
    <row r="163" spans="1:24" ht="28.5" x14ac:dyDescent="0.2">
      <c r="A163" s="84">
        <v>13719</v>
      </c>
      <c r="B163" s="83" t="s">
        <v>87</v>
      </c>
      <c r="C163" s="85" t="s">
        <v>1239</v>
      </c>
      <c r="D163" s="85" t="s">
        <v>1136</v>
      </c>
      <c r="E163" s="87">
        <v>520042540</v>
      </c>
      <c r="F163" s="40" t="s">
        <v>898</v>
      </c>
      <c r="G163" s="80">
        <v>7898</v>
      </c>
      <c r="H163" s="80" t="s">
        <v>87</v>
      </c>
      <c r="I163" s="80" t="s">
        <v>1067</v>
      </c>
      <c r="J163" s="80" t="s">
        <v>88</v>
      </c>
      <c r="K163" s="81">
        <v>514767490</v>
      </c>
      <c r="L163" s="80" t="s">
        <v>89</v>
      </c>
      <c r="M163" s="93">
        <v>9654</v>
      </c>
      <c r="N163" s="94" t="s">
        <v>87</v>
      </c>
      <c r="O163" s="94" t="s">
        <v>968</v>
      </c>
      <c r="P163" s="94" t="s">
        <v>182</v>
      </c>
      <c r="Q163" s="94">
        <v>512244146</v>
      </c>
      <c r="R163" s="96" t="s">
        <v>180</v>
      </c>
      <c r="S163" s="23"/>
      <c r="T163" s="23"/>
      <c r="U163" s="23"/>
      <c r="V163" s="23"/>
      <c r="W163" s="23"/>
      <c r="X163" s="23"/>
    </row>
    <row r="164" spans="1:24" ht="28.5" x14ac:dyDescent="0.2">
      <c r="A164" s="84">
        <v>13720</v>
      </c>
      <c r="B164" s="83" t="s">
        <v>87</v>
      </c>
      <c r="C164" s="85" t="s">
        <v>1240</v>
      </c>
      <c r="D164" s="85" t="s">
        <v>1136</v>
      </c>
      <c r="E164" s="87">
        <v>520042540</v>
      </c>
      <c r="F164" s="40" t="s">
        <v>898</v>
      </c>
      <c r="G164" s="80">
        <v>7899</v>
      </c>
      <c r="H164" s="80" t="s">
        <v>87</v>
      </c>
      <c r="I164" s="80" t="s">
        <v>1068</v>
      </c>
      <c r="J164" s="80" t="s">
        <v>88</v>
      </c>
      <c r="K164" s="81">
        <v>514767490</v>
      </c>
      <c r="L164" s="80" t="s">
        <v>89</v>
      </c>
      <c r="M164" s="93">
        <v>9655</v>
      </c>
      <c r="N164" s="94" t="s">
        <v>87</v>
      </c>
      <c r="O164" s="94" t="s">
        <v>969</v>
      </c>
      <c r="P164" s="94" t="s">
        <v>182</v>
      </c>
      <c r="Q164" s="94">
        <v>512244146</v>
      </c>
      <c r="R164" s="96" t="s">
        <v>180</v>
      </c>
      <c r="S164" s="23"/>
      <c r="T164" s="23"/>
      <c r="U164" s="23"/>
      <c r="V164" s="23"/>
      <c r="W164" s="23"/>
      <c r="X164" s="23"/>
    </row>
    <row r="165" spans="1:24" ht="28.5" x14ac:dyDescent="0.2">
      <c r="A165" s="84">
        <v>28</v>
      </c>
      <c r="B165" s="83" t="s">
        <v>87</v>
      </c>
      <c r="C165" s="85" t="s">
        <v>838</v>
      </c>
      <c r="D165" s="85" t="s">
        <v>833</v>
      </c>
      <c r="E165" s="87">
        <v>520024647</v>
      </c>
      <c r="F165" s="40" t="s">
        <v>898</v>
      </c>
      <c r="G165" s="80">
        <v>7900</v>
      </c>
      <c r="H165" s="80" t="s">
        <v>87</v>
      </c>
      <c r="I165" s="80" t="s">
        <v>1069</v>
      </c>
      <c r="J165" s="80" t="s">
        <v>88</v>
      </c>
      <c r="K165" s="81">
        <v>514767490</v>
      </c>
      <c r="L165" s="80" t="s">
        <v>89</v>
      </c>
      <c r="M165" s="93">
        <v>9656</v>
      </c>
      <c r="N165" s="94" t="s">
        <v>87</v>
      </c>
      <c r="O165" s="94" t="s">
        <v>970</v>
      </c>
      <c r="P165" s="94" t="s">
        <v>182</v>
      </c>
      <c r="Q165" s="94">
        <v>512244146</v>
      </c>
      <c r="R165" s="96" t="s">
        <v>180</v>
      </c>
      <c r="S165" s="23"/>
      <c r="T165" s="23"/>
      <c r="U165" s="23"/>
      <c r="V165" s="23"/>
      <c r="W165" s="23"/>
      <c r="X165" s="23"/>
    </row>
    <row r="166" spans="1:24" ht="28.5" x14ac:dyDescent="0.2">
      <c r="A166" s="84">
        <v>40</v>
      </c>
      <c r="B166" s="83" t="s">
        <v>87</v>
      </c>
      <c r="C166" s="85" t="s">
        <v>1241</v>
      </c>
      <c r="D166" s="85" t="s">
        <v>1136</v>
      </c>
      <c r="E166" s="87">
        <v>520042540</v>
      </c>
      <c r="F166" s="40" t="s">
        <v>898</v>
      </c>
      <c r="G166" s="80">
        <v>7896</v>
      </c>
      <c r="H166" s="80" t="s">
        <v>87</v>
      </c>
      <c r="I166" s="80" t="s">
        <v>1070</v>
      </c>
      <c r="J166" s="80" t="s">
        <v>88</v>
      </c>
      <c r="K166" s="81">
        <v>514767490</v>
      </c>
      <c r="L166" s="80" t="s">
        <v>89</v>
      </c>
      <c r="M166" s="93">
        <v>12176</v>
      </c>
      <c r="N166" s="94" t="s">
        <v>87</v>
      </c>
      <c r="O166" s="94" t="s">
        <v>971</v>
      </c>
      <c r="P166" s="94" t="s">
        <v>182</v>
      </c>
      <c r="Q166" s="94">
        <v>512244146</v>
      </c>
      <c r="R166" s="96" t="s">
        <v>180</v>
      </c>
      <c r="S166" s="23"/>
      <c r="T166" s="23"/>
      <c r="U166" s="23"/>
      <c r="V166" s="23"/>
      <c r="W166" s="23"/>
      <c r="X166" s="23"/>
    </row>
    <row r="167" spans="1:24" ht="28.5" x14ac:dyDescent="0.2">
      <c r="A167" s="84">
        <v>41</v>
      </c>
      <c r="B167" s="83" t="s">
        <v>87</v>
      </c>
      <c r="C167" s="85" t="s">
        <v>1242</v>
      </c>
      <c r="D167" s="85" t="s">
        <v>1136</v>
      </c>
      <c r="E167" s="87">
        <v>520042540</v>
      </c>
      <c r="F167" s="40" t="s">
        <v>898</v>
      </c>
      <c r="G167" s="80">
        <v>7901</v>
      </c>
      <c r="H167" s="80" t="s">
        <v>87</v>
      </c>
      <c r="I167" s="80" t="s">
        <v>1071</v>
      </c>
      <c r="J167" s="80" t="s">
        <v>88</v>
      </c>
      <c r="K167" s="81">
        <v>514767490</v>
      </c>
      <c r="L167" s="80" t="s">
        <v>89</v>
      </c>
      <c r="M167" s="93">
        <v>12177</v>
      </c>
      <c r="N167" s="94" t="s">
        <v>87</v>
      </c>
      <c r="O167" s="94" t="s">
        <v>972</v>
      </c>
      <c r="P167" s="94" t="s">
        <v>182</v>
      </c>
      <c r="Q167" s="94">
        <v>512244146</v>
      </c>
      <c r="R167" s="96" t="s">
        <v>180</v>
      </c>
      <c r="S167" s="23"/>
      <c r="T167" s="23"/>
      <c r="U167" s="23"/>
      <c r="V167" s="23"/>
      <c r="W167" s="23"/>
      <c r="X167" s="23"/>
    </row>
    <row r="168" spans="1:24" ht="28.5" x14ac:dyDescent="0.2">
      <c r="A168" s="84">
        <v>93</v>
      </c>
      <c r="B168" s="83" t="s">
        <v>87</v>
      </c>
      <c r="C168" s="85" t="s">
        <v>860</v>
      </c>
      <c r="D168" s="85" t="s">
        <v>824</v>
      </c>
      <c r="E168" s="87">
        <v>520004078</v>
      </c>
      <c r="F168" s="40" t="s">
        <v>898</v>
      </c>
      <c r="G168" s="80">
        <v>7894</v>
      </c>
      <c r="H168" s="80" t="s">
        <v>87</v>
      </c>
      <c r="I168" s="80" t="s">
        <v>1072</v>
      </c>
      <c r="J168" s="80" t="s">
        <v>88</v>
      </c>
      <c r="K168" s="81">
        <v>514767490</v>
      </c>
      <c r="L168" s="80" t="s">
        <v>89</v>
      </c>
      <c r="M168" s="89">
        <v>2205</v>
      </c>
      <c r="N168" s="90" t="s">
        <v>87</v>
      </c>
      <c r="O168" s="90" t="s">
        <v>717</v>
      </c>
      <c r="P168" s="90" t="s">
        <v>182</v>
      </c>
      <c r="Q168" s="90">
        <v>512244146</v>
      </c>
      <c r="R168" s="95" t="s">
        <v>180</v>
      </c>
      <c r="S168" s="23"/>
      <c r="T168" s="23"/>
      <c r="U168" s="23"/>
      <c r="V168" s="23"/>
      <c r="W168" s="23"/>
      <c r="X168" s="23"/>
    </row>
    <row r="169" spans="1:24" ht="28.5" x14ac:dyDescent="0.2">
      <c r="A169" s="84">
        <v>164</v>
      </c>
      <c r="B169" s="83" t="s">
        <v>87</v>
      </c>
      <c r="C169" s="85" t="s">
        <v>846</v>
      </c>
      <c r="D169" s="85" t="s">
        <v>831</v>
      </c>
      <c r="E169" s="87">
        <v>520030677</v>
      </c>
      <c r="F169" s="40" t="s">
        <v>898</v>
      </c>
      <c r="G169" s="80">
        <v>7895</v>
      </c>
      <c r="H169" s="80" t="s">
        <v>87</v>
      </c>
      <c r="I169" s="80" t="s">
        <v>1073</v>
      </c>
      <c r="J169" s="80" t="s">
        <v>88</v>
      </c>
      <c r="K169" s="81">
        <v>514767490</v>
      </c>
      <c r="L169" s="80" t="s">
        <v>89</v>
      </c>
      <c r="M169" s="93">
        <v>8484</v>
      </c>
      <c r="N169" s="94" t="s">
        <v>87</v>
      </c>
      <c r="O169" s="94" t="s">
        <v>973</v>
      </c>
      <c r="P169" s="94" t="s">
        <v>182</v>
      </c>
      <c r="Q169" s="94">
        <v>512244146</v>
      </c>
      <c r="R169" s="96" t="s">
        <v>180</v>
      </c>
      <c r="S169" s="23"/>
      <c r="T169" s="23"/>
      <c r="U169" s="23"/>
      <c r="V169" s="23"/>
      <c r="W169" s="23"/>
      <c r="X169" s="23"/>
    </row>
    <row r="170" spans="1:24" ht="28.5" x14ac:dyDescent="0.2">
      <c r="A170" s="84">
        <v>1955</v>
      </c>
      <c r="B170" s="83" t="s">
        <v>87</v>
      </c>
      <c r="C170" s="85" t="s">
        <v>1243</v>
      </c>
      <c r="D170" s="85" t="s">
        <v>829</v>
      </c>
      <c r="E170" s="87">
        <v>520004896</v>
      </c>
      <c r="F170" s="40" t="s">
        <v>898</v>
      </c>
      <c r="G170" s="80">
        <v>7897</v>
      </c>
      <c r="H170" s="80" t="s">
        <v>87</v>
      </c>
      <c r="I170" s="80" t="s">
        <v>1074</v>
      </c>
      <c r="J170" s="80" t="s">
        <v>88</v>
      </c>
      <c r="K170" s="81">
        <v>514767490</v>
      </c>
      <c r="L170" s="80" t="s">
        <v>89</v>
      </c>
      <c r="M170" s="89">
        <v>2002</v>
      </c>
      <c r="N170" s="90" t="s">
        <v>87</v>
      </c>
      <c r="O170" s="90" t="s">
        <v>718</v>
      </c>
      <c r="P170" s="90" t="s">
        <v>182</v>
      </c>
      <c r="Q170" s="90">
        <v>512244146</v>
      </c>
      <c r="R170" s="95" t="s">
        <v>180</v>
      </c>
      <c r="S170" s="23"/>
      <c r="T170" s="23"/>
      <c r="U170" s="23"/>
      <c r="V170" s="23"/>
      <c r="W170" s="23"/>
      <c r="X170" s="23"/>
    </row>
    <row r="171" spans="1:24" ht="28.5" x14ac:dyDescent="0.2">
      <c r="A171" s="84">
        <v>8530</v>
      </c>
      <c r="B171" s="83" t="s">
        <v>87</v>
      </c>
      <c r="C171" s="85" t="s">
        <v>1244</v>
      </c>
      <c r="D171" s="85" t="s">
        <v>830</v>
      </c>
      <c r="E171" s="87">
        <v>520042177</v>
      </c>
      <c r="F171" s="40" t="s">
        <v>898</v>
      </c>
      <c r="G171" s="80">
        <v>7902</v>
      </c>
      <c r="H171" s="80" t="s">
        <v>87</v>
      </c>
      <c r="I171" s="80" t="s">
        <v>1075</v>
      </c>
      <c r="J171" s="80" t="s">
        <v>88</v>
      </c>
      <c r="K171" s="81">
        <v>514767490</v>
      </c>
      <c r="L171" s="80" t="s">
        <v>89</v>
      </c>
      <c r="M171" s="93">
        <v>13347</v>
      </c>
      <c r="N171" s="94" t="s">
        <v>87</v>
      </c>
      <c r="O171" s="94" t="s">
        <v>719</v>
      </c>
      <c r="P171" s="94" t="s">
        <v>182</v>
      </c>
      <c r="Q171" s="94">
        <v>512244146</v>
      </c>
      <c r="R171" s="96" t="s">
        <v>180</v>
      </c>
      <c r="S171" s="23"/>
      <c r="T171" s="23"/>
      <c r="U171" s="23"/>
      <c r="V171" s="23"/>
      <c r="W171" s="23"/>
      <c r="X171" s="23"/>
    </row>
    <row r="172" spans="1:24" ht="28.5" x14ac:dyDescent="0.2">
      <c r="A172" s="84">
        <v>9592</v>
      </c>
      <c r="B172" s="83" t="s">
        <v>87</v>
      </c>
      <c r="C172" s="85" t="s">
        <v>1245</v>
      </c>
      <c r="D172" s="85" t="s">
        <v>840</v>
      </c>
      <c r="E172" s="87">
        <v>520023185</v>
      </c>
      <c r="F172" s="40" t="s">
        <v>898</v>
      </c>
      <c r="G172" s="80">
        <v>7867</v>
      </c>
      <c r="H172" s="80" t="s">
        <v>87</v>
      </c>
      <c r="I172" s="80" t="s">
        <v>209</v>
      </c>
      <c r="J172" s="80" t="s">
        <v>102</v>
      </c>
      <c r="K172" s="81">
        <v>512065202</v>
      </c>
      <c r="L172" s="80" t="s">
        <v>89</v>
      </c>
      <c r="M172" s="89">
        <v>13303</v>
      </c>
      <c r="N172" s="90" t="s">
        <v>87</v>
      </c>
      <c r="O172" s="90" t="s">
        <v>720</v>
      </c>
      <c r="P172" s="90" t="s">
        <v>112</v>
      </c>
      <c r="Q172" s="90">
        <v>512245812</v>
      </c>
      <c r="R172" s="95" t="s">
        <v>180</v>
      </c>
      <c r="S172" s="23"/>
      <c r="T172" s="23"/>
      <c r="U172" s="23"/>
      <c r="V172" s="23"/>
      <c r="W172" s="23"/>
      <c r="X172" s="23"/>
    </row>
    <row r="173" spans="1:24" ht="28.5" x14ac:dyDescent="0.2">
      <c r="A173" s="84">
        <v>9603</v>
      </c>
      <c r="B173" s="83" t="s">
        <v>87</v>
      </c>
      <c r="C173" s="85" t="s">
        <v>1246</v>
      </c>
      <c r="D173" s="85" t="s">
        <v>840</v>
      </c>
      <c r="E173" s="87">
        <v>520023185</v>
      </c>
      <c r="F173" s="40" t="s">
        <v>898</v>
      </c>
      <c r="G173" s="80">
        <v>7863</v>
      </c>
      <c r="H173" s="80" t="s">
        <v>87</v>
      </c>
      <c r="I173" s="80" t="s">
        <v>213</v>
      </c>
      <c r="J173" s="80" t="s">
        <v>102</v>
      </c>
      <c r="K173" s="81">
        <v>512065202</v>
      </c>
      <c r="L173" s="80" t="s">
        <v>89</v>
      </c>
      <c r="M173" s="89">
        <v>8561</v>
      </c>
      <c r="N173" s="90" t="s">
        <v>87</v>
      </c>
      <c r="O173" s="90" t="s">
        <v>721</v>
      </c>
      <c r="P173" s="90" t="s">
        <v>112</v>
      </c>
      <c r="Q173" s="90">
        <v>512245812</v>
      </c>
      <c r="R173" s="95" t="s">
        <v>180</v>
      </c>
      <c r="S173" s="23"/>
      <c r="T173" s="23"/>
      <c r="U173" s="23"/>
      <c r="V173" s="23"/>
      <c r="W173" s="23"/>
      <c r="X173" s="23"/>
    </row>
    <row r="174" spans="1:24" ht="28.5" x14ac:dyDescent="0.2">
      <c r="A174" s="84">
        <v>13244</v>
      </c>
      <c r="B174" s="83" t="s">
        <v>87</v>
      </c>
      <c r="C174" s="85" t="s">
        <v>1247</v>
      </c>
      <c r="D174" s="85" t="s">
        <v>833</v>
      </c>
      <c r="E174" s="87">
        <v>520024647</v>
      </c>
      <c r="F174" s="40" t="s">
        <v>898</v>
      </c>
      <c r="G174" s="80">
        <v>7862</v>
      </c>
      <c r="H174" s="80" t="s">
        <v>87</v>
      </c>
      <c r="I174" s="80" t="s">
        <v>214</v>
      </c>
      <c r="J174" s="80" t="s">
        <v>102</v>
      </c>
      <c r="K174" s="81">
        <v>512065202</v>
      </c>
      <c r="L174" s="80" t="s">
        <v>89</v>
      </c>
      <c r="M174" s="93">
        <v>13350</v>
      </c>
      <c r="N174" s="94" t="s">
        <v>87</v>
      </c>
      <c r="O174" s="94" t="s">
        <v>722</v>
      </c>
      <c r="P174" s="94" t="s">
        <v>112</v>
      </c>
      <c r="Q174" s="94">
        <v>512245812</v>
      </c>
      <c r="R174" s="96" t="s">
        <v>180</v>
      </c>
      <c r="S174" s="23"/>
      <c r="T174" s="23"/>
      <c r="U174" s="23"/>
      <c r="V174" s="23"/>
      <c r="W174" s="23"/>
      <c r="X174" s="23"/>
    </row>
    <row r="175" spans="1:24" ht="25.5" x14ac:dyDescent="0.2">
      <c r="A175" s="99">
        <v>14290</v>
      </c>
      <c r="B175" s="100" t="s">
        <v>87</v>
      </c>
      <c r="C175" s="101" t="s">
        <v>1380</v>
      </c>
      <c r="D175" s="101" t="s">
        <v>840</v>
      </c>
      <c r="E175" s="87">
        <v>520023185</v>
      </c>
      <c r="F175" s="102" t="s">
        <v>898</v>
      </c>
      <c r="G175" s="80">
        <v>7861</v>
      </c>
      <c r="H175" s="80" t="s">
        <v>87</v>
      </c>
      <c r="I175" s="80" t="s">
        <v>215</v>
      </c>
      <c r="J175" s="80" t="s">
        <v>102</v>
      </c>
      <c r="K175" s="81">
        <v>512065202</v>
      </c>
      <c r="L175" s="80" t="s">
        <v>89</v>
      </c>
      <c r="M175" s="93">
        <v>13887</v>
      </c>
      <c r="N175" s="94" t="s">
        <v>87</v>
      </c>
      <c r="O175" s="94" t="s">
        <v>974</v>
      </c>
      <c r="P175" s="94" t="s">
        <v>112</v>
      </c>
      <c r="Q175" s="94">
        <v>512245812</v>
      </c>
      <c r="R175" s="96" t="s">
        <v>180</v>
      </c>
      <c r="S175" s="23"/>
      <c r="T175" s="23"/>
      <c r="U175" s="23"/>
      <c r="V175" s="23"/>
      <c r="W175" s="23"/>
      <c r="X175" s="23"/>
    </row>
    <row r="176" spans="1:24" ht="25.5" x14ac:dyDescent="0.2">
      <c r="A176" s="99">
        <v>14291</v>
      </c>
      <c r="B176" s="100" t="s">
        <v>87</v>
      </c>
      <c r="C176" s="101" t="s">
        <v>1381</v>
      </c>
      <c r="D176" s="101" t="s">
        <v>840</v>
      </c>
      <c r="E176" s="87">
        <v>520023186</v>
      </c>
      <c r="F176" s="102" t="s">
        <v>898</v>
      </c>
      <c r="G176" s="80">
        <v>7860</v>
      </c>
      <c r="H176" s="80" t="s">
        <v>87</v>
      </c>
      <c r="I176" s="80" t="s">
        <v>216</v>
      </c>
      <c r="J176" s="80" t="s">
        <v>102</v>
      </c>
      <c r="K176" s="81">
        <v>512065202</v>
      </c>
      <c r="L176" s="80" t="s">
        <v>89</v>
      </c>
      <c r="M176" s="89">
        <v>8812</v>
      </c>
      <c r="N176" s="90" t="s">
        <v>87</v>
      </c>
      <c r="O176" s="90" t="s">
        <v>723</v>
      </c>
      <c r="P176" s="90" t="s">
        <v>112</v>
      </c>
      <c r="Q176" s="90">
        <v>512245812</v>
      </c>
      <c r="R176" s="95" t="s">
        <v>180</v>
      </c>
      <c r="S176" s="23"/>
      <c r="T176" s="23"/>
      <c r="U176" s="23"/>
      <c r="V176" s="23"/>
      <c r="W176" s="23"/>
      <c r="X176" s="23"/>
    </row>
    <row r="177" spans="1:24" ht="25.5" x14ac:dyDescent="0.2">
      <c r="A177" s="99">
        <v>14246</v>
      </c>
      <c r="B177" s="100" t="s">
        <v>87</v>
      </c>
      <c r="C177" s="101" t="s">
        <v>1382</v>
      </c>
      <c r="D177" s="101" t="s">
        <v>833</v>
      </c>
      <c r="E177" s="87">
        <v>520024647</v>
      </c>
      <c r="F177" s="102" t="s">
        <v>898</v>
      </c>
      <c r="G177" s="80">
        <v>7981</v>
      </c>
      <c r="H177" s="80" t="s">
        <v>87</v>
      </c>
      <c r="I177" s="80" t="s">
        <v>207</v>
      </c>
      <c r="J177" s="80" t="s">
        <v>102</v>
      </c>
      <c r="K177" s="81">
        <v>512065202</v>
      </c>
      <c r="L177" s="80" t="s">
        <v>89</v>
      </c>
      <c r="M177" s="93">
        <v>12155</v>
      </c>
      <c r="N177" s="94" t="s">
        <v>87</v>
      </c>
      <c r="O177" s="94" t="s">
        <v>724</v>
      </c>
      <c r="P177" s="94" t="s">
        <v>112</v>
      </c>
      <c r="Q177" s="94">
        <v>512245812</v>
      </c>
      <c r="R177" s="96" t="s">
        <v>180</v>
      </c>
      <c r="S177" s="23"/>
      <c r="T177" s="23"/>
      <c r="U177" s="23"/>
      <c r="V177" s="23"/>
      <c r="W177" s="23"/>
      <c r="X177" s="23"/>
    </row>
    <row r="178" spans="1:24" ht="25.5" x14ac:dyDescent="0.2">
      <c r="A178" s="99">
        <v>14247</v>
      </c>
      <c r="B178" s="100" t="s">
        <v>87</v>
      </c>
      <c r="C178" s="101" t="s">
        <v>1383</v>
      </c>
      <c r="D178" s="101" t="s">
        <v>833</v>
      </c>
      <c r="E178" s="87">
        <v>520024647</v>
      </c>
      <c r="F178" s="102" t="s">
        <v>898</v>
      </c>
      <c r="G178" s="80">
        <v>7980</v>
      </c>
      <c r="H178" s="80" t="s">
        <v>87</v>
      </c>
      <c r="I178" s="80" t="s">
        <v>208</v>
      </c>
      <c r="J178" s="80" t="s">
        <v>102</v>
      </c>
      <c r="K178" s="81">
        <v>512065202</v>
      </c>
      <c r="L178" s="80" t="s">
        <v>89</v>
      </c>
      <c r="M178" s="89">
        <v>2009</v>
      </c>
      <c r="N178" s="90" t="s">
        <v>87</v>
      </c>
      <c r="O178" s="90" t="s">
        <v>725</v>
      </c>
      <c r="P178" s="90" t="s">
        <v>112</v>
      </c>
      <c r="Q178" s="90">
        <v>512245812</v>
      </c>
      <c r="R178" s="95" t="s">
        <v>180</v>
      </c>
      <c r="S178" s="23"/>
      <c r="T178" s="23"/>
      <c r="U178" s="23"/>
      <c r="V178" s="23"/>
      <c r="W178" s="23"/>
      <c r="X178" s="23"/>
    </row>
    <row r="179" spans="1:24" ht="25.5" x14ac:dyDescent="0.2">
      <c r="A179" s="99">
        <v>14239</v>
      </c>
      <c r="B179" s="100" t="s">
        <v>87</v>
      </c>
      <c r="C179" s="101" t="s">
        <v>1255</v>
      </c>
      <c r="D179" s="101" t="s">
        <v>829</v>
      </c>
      <c r="E179" s="87">
        <v>520004896</v>
      </c>
      <c r="F179" s="102" t="s">
        <v>898</v>
      </c>
      <c r="G179" s="80">
        <v>7979</v>
      </c>
      <c r="H179" s="80" t="s">
        <v>87</v>
      </c>
      <c r="I179" s="80" t="s">
        <v>212</v>
      </c>
      <c r="J179" s="80" t="s">
        <v>102</v>
      </c>
      <c r="K179" s="81">
        <v>512065202</v>
      </c>
      <c r="L179" s="80" t="s">
        <v>89</v>
      </c>
      <c r="M179" s="93">
        <v>2012</v>
      </c>
      <c r="N179" s="94" t="s">
        <v>87</v>
      </c>
      <c r="O179" s="94" t="s">
        <v>726</v>
      </c>
      <c r="P179" s="94" t="s">
        <v>112</v>
      </c>
      <c r="Q179" s="94">
        <v>512245812</v>
      </c>
      <c r="R179" s="96" t="s">
        <v>180</v>
      </c>
      <c r="S179" s="23"/>
      <c r="T179" s="23"/>
      <c r="U179" s="23"/>
      <c r="V179" s="23"/>
      <c r="W179" s="23"/>
      <c r="X179" s="23"/>
    </row>
    <row r="180" spans="1:24" ht="25.5" x14ac:dyDescent="0.2">
      <c r="A180" s="99">
        <v>14240</v>
      </c>
      <c r="B180" s="100" t="s">
        <v>87</v>
      </c>
      <c r="C180" s="101" t="s">
        <v>1384</v>
      </c>
      <c r="D180" s="101" t="s">
        <v>829</v>
      </c>
      <c r="E180" s="87">
        <v>520004896</v>
      </c>
      <c r="F180" s="102" t="s">
        <v>898</v>
      </c>
      <c r="G180" s="80">
        <v>7978</v>
      </c>
      <c r="H180" s="80" t="s">
        <v>87</v>
      </c>
      <c r="I180" s="80" t="s">
        <v>210</v>
      </c>
      <c r="J180" s="80" t="s">
        <v>102</v>
      </c>
      <c r="K180" s="81">
        <v>512065202</v>
      </c>
      <c r="L180" s="80" t="s">
        <v>89</v>
      </c>
      <c r="M180" s="89">
        <v>2013</v>
      </c>
      <c r="N180" s="90" t="s">
        <v>87</v>
      </c>
      <c r="O180" s="90" t="s">
        <v>727</v>
      </c>
      <c r="P180" s="90" t="s">
        <v>112</v>
      </c>
      <c r="Q180" s="90">
        <v>512245812</v>
      </c>
      <c r="R180" s="95" t="s">
        <v>180</v>
      </c>
      <c r="S180" s="23"/>
      <c r="T180" s="23"/>
      <c r="U180" s="23"/>
      <c r="V180" s="23"/>
      <c r="W180" s="23"/>
      <c r="X180" s="23"/>
    </row>
    <row r="181" spans="1:24" ht="38.25" x14ac:dyDescent="0.2">
      <c r="A181" s="99">
        <v>14315</v>
      </c>
      <c r="B181" s="100" t="s">
        <v>87</v>
      </c>
      <c r="C181" s="101" t="s">
        <v>1387</v>
      </c>
      <c r="D181" s="101" t="s">
        <v>1136</v>
      </c>
      <c r="E181" s="87">
        <v>520042540</v>
      </c>
      <c r="F181" s="102" t="s">
        <v>898</v>
      </c>
      <c r="G181" s="80">
        <v>13259</v>
      </c>
      <c r="H181" s="80" t="s">
        <v>87</v>
      </c>
      <c r="I181" s="80" t="s">
        <v>211</v>
      </c>
      <c r="J181" s="80" t="s">
        <v>102</v>
      </c>
      <c r="K181" s="81">
        <v>512065202</v>
      </c>
      <c r="L181" s="80" t="s">
        <v>89</v>
      </c>
      <c r="M181" s="93">
        <v>2014</v>
      </c>
      <c r="N181" s="94" t="s">
        <v>87</v>
      </c>
      <c r="O181" s="94" t="s">
        <v>728</v>
      </c>
      <c r="P181" s="94" t="s">
        <v>112</v>
      </c>
      <c r="Q181" s="94">
        <v>512245812</v>
      </c>
      <c r="R181" s="96" t="s">
        <v>180</v>
      </c>
      <c r="S181" s="23"/>
      <c r="T181" s="23"/>
      <c r="U181" s="23"/>
      <c r="V181" s="23"/>
      <c r="W181" s="23"/>
      <c r="X181" s="23"/>
    </row>
    <row r="182" spans="1:24" ht="38.25" x14ac:dyDescent="0.2">
      <c r="A182" s="99">
        <v>14313</v>
      </c>
      <c r="B182" s="100" t="s">
        <v>87</v>
      </c>
      <c r="C182" s="101" t="s">
        <v>1388</v>
      </c>
      <c r="D182" s="101" t="s">
        <v>1136</v>
      </c>
      <c r="E182" s="87">
        <v>520042540</v>
      </c>
      <c r="F182" s="102" t="s">
        <v>898</v>
      </c>
      <c r="G182" s="80">
        <v>7842</v>
      </c>
      <c r="H182" s="80" t="s">
        <v>87</v>
      </c>
      <c r="I182" s="80" t="s">
        <v>217</v>
      </c>
      <c r="J182" s="80" t="s">
        <v>122</v>
      </c>
      <c r="K182" s="81">
        <v>511880460</v>
      </c>
      <c r="L182" s="80" t="s">
        <v>89</v>
      </c>
      <c r="M182" s="89">
        <v>2015</v>
      </c>
      <c r="N182" s="90" t="s">
        <v>87</v>
      </c>
      <c r="O182" s="90" t="s">
        <v>729</v>
      </c>
      <c r="P182" s="90" t="s">
        <v>112</v>
      </c>
      <c r="Q182" s="90">
        <v>512245812</v>
      </c>
      <c r="R182" s="95" t="s">
        <v>180</v>
      </c>
      <c r="S182" s="23"/>
      <c r="T182" s="23"/>
      <c r="U182" s="23"/>
      <c r="V182" s="23"/>
      <c r="W182" s="23"/>
      <c r="X182" s="23"/>
    </row>
    <row r="183" spans="1:24" ht="38.25" x14ac:dyDescent="0.2">
      <c r="A183" s="99">
        <v>14386</v>
      </c>
      <c r="B183" s="100" t="s">
        <v>87</v>
      </c>
      <c r="C183" s="101" t="s">
        <v>1389</v>
      </c>
      <c r="D183" s="101" t="s">
        <v>1136</v>
      </c>
      <c r="E183" s="87">
        <v>520042540</v>
      </c>
      <c r="F183" s="102" t="s">
        <v>898</v>
      </c>
      <c r="G183" s="80">
        <v>7839</v>
      </c>
      <c r="H183" s="80" t="s">
        <v>87</v>
      </c>
      <c r="I183" s="80" t="s">
        <v>219</v>
      </c>
      <c r="J183" s="80" t="s">
        <v>122</v>
      </c>
      <c r="K183" s="81">
        <v>511880460</v>
      </c>
      <c r="L183" s="80" t="s">
        <v>89</v>
      </c>
      <c r="M183" s="93">
        <v>2016</v>
      </c>
      <c r="N183" s="94" t="s">
        <v>87</v>
      </c>
      <c r="O183" s="94" t="s">
        <v>730</v>
      </c>
      <c r="P183" s="94" t="s">
        <v>112</v>
      </c>
      <c r="Q183" s="94">
        <v>512245812</v>
      </c>
      <c r="R183" s="96" t="s">
        <v>180</v>
      </c>
      <c r="S183" s="23"/>
      <c r="T183" s="23"/>
      <c r="U183" s="23"/>
      <c r="V183" s="23"/>
      <c r="W183" s="23"/>
      <c r="X183" s="23"/>
    </row>
    <row r="184" spans="1:24" ht="38.25" x14ac:dyDescent="0.2">
      <c r="A184" s="99">
        <v>14314</v>
      </c>
      <c r="B184" s="100" t="s">
        <v>87</v>
      </c>
      <c r="C184" s="101" t="s">
        <v>1390</v>
      </c>
      <c r="D184" s="101" t="s">
        <v>1136</v>
      </c>
      <c r="E184" s="87">
        <v>520042540</v>
      </c>
      <c r="F184" s="102" t="s">
        <v>898</v>
      </c>
      <c r="G184" s="80">
        <v>7837</v>
      </c>
      <c r="H184" s="80" t="s">
        <v>87</v>
      </c>
      <c r="I184" s="80" t="s">
        <v>220</v>
      </c>
      <c r="J184" s="80" t="s">
        <v>122</v>
      </c>
      <c r="K184" s="81">
        <v>511880460</v>
      </c>
      <c r="L184" s="80" t="s">
        <v>89</v>
      </c>
      <c r="M184" s="89">
        <v>2063</v>
      </c>
      <c r="N184" s="90" t="s">
        <v>87</v>
      </c>
      <c r="O184" s="90" t="s">
        <v>731</v>
      </c>
      <c r="P184" s="90" t="s">
        <v>112</v>
      </c>
      <c r="Q184" s="90">
        <v>512245812</v>
      </c>
      <c r="R184" s="95" t="s">
        <v>180</v>
      </c>
      <c r="S184" s="23"/>
      <c r="T184" s="23"/>
      <c r="U184" s="23"/>
      <c r="V184" s="23"/>
      <c r="W184" s="23"/>
      <c r="X184" s="23"/>
    </row>
    <row r="185" spans="1:24" ht="38.25" x14ac:dyDescent="0.2">
      <c r="A185" s="99">
        <v>14385</v>
      </c>
      <c r="B185" s="100" t="s">
        <v>87</v>
      </c>
      <c r="C185" s="101" t="s">
        <v>1391</v>
      </c>
      <c r="D185" s="101" t="s">
        <v>1136</v>
      </c>
      <c r="E185" s="87">
        <v>520042540</v>
      </c>
      <c r="F185" s="102" t="s">
        <v>898</v>
      </c>
      <c r="G185" s="80">
        <v>7836</v>
      </c>
      <c r="H185" s="80" t="s">
        <v>87</v>
      </c>
      <c r="I185" s="80" t="s">
        <v>221</v>
      </c>
      <c r="J185" s="80" t="s">
        <v>122</v>
      </c>
      <c r="K185" s="81">
        <v>511880460</v>
      </c>
      <c r="L185" s="80" t="s">
        <v>89</v>
      </c>
      <c r="M185" s="89">
        <v>2064</v>
      </c>
      <c r="N185" s="90" t="s">
        <v>87</v>
      </c>
      <c r="O185" s="90" t="s">
        <v>732</v>
      </c>
      <c r="P185" s="90" t="s">
        <v>112</v>
      </c>
      <c r="Q185" s="90">
        <v>512245812</v>
      </c>
      <c r="R185" s="95" t="s">
        <v>180</v>
      </c>
      <c r="S185" s="23"/>
      <c r="T185" s="23"/>
      <c r="U185" s="23"/>
      <c r="V185" s="23"/>
      <c r="W185" s="23"/>
      <c r="X185" s="23"/>
    </row>
    <row r="186" spans="1:24" ht="28.5" x14ac:dyDescent="0.2">
      <c r="A186" s="99">
        <v>14406</v>
      </c>
      <c r="B186" s="101" t="s">
        <v>87</v>
      </c>
      <c r="C186" s="101" t="s">
        <v>1400</v>
      </c>
      <c r="D186" s="85" t="s">
        <v>830</v>
      </c>
      <c r="E186" s="87">
        <v>520042177</v>
      </c>
      <c r="F186" s="102" t="s">
        <v>898</v>
      </c>
      <c r="G186" s="80">
        <v>7834</v>
      </c>
      <c r="H186" s="80" t="s">
        <v>87</v>
      </c>
      <c r="I186" s="80" t="s">
        <v>222</v>
      </c>
      <c r="J186" s="80" t="s">
        <v>122</v>
      </c>
      <c r="K186" s="81">
        <v>511880460</v>
      </c>
      <c r="L186" s="80" t="s">
        <v>89</v>
      </c>
      <c r="M186" s="93">
        <v>2182</v>
      </c>
      <c r="N186" s="94" t="s">
        <v>87</v>
      </c>
      <c r="O186" s="94" t="s">
        <v>733</v>
      </c>
      <c r="P186" s="94" t="s">
        <v>112</v>
      </c>
      <c r="Q186" s="94">
        <v>512245812</v>
      </c>
      <c r="R186" s="96" t="s">
        <v>180</v>
      </c>
      <c r="S186" s="23"/>
      <c r="T186" s="23"/>
      <c r="U186" s="23"/>
      <c r="V186" s="23"/>
      <c r="W186" s="23"/>
      <c r="X186" s="23"/>
    </row>
    <row r="187" spans="1:24" ht="28.5" x14ac:dyDescent="0.2">
      <c r="A187" s="99">
        <v>14318</v>
      </c>
      <c r="B187" s="101" t="s">
        <v>87</v>
      </c>
      <c r="C187" s="101" t="s">
        <v>1392</v>
      </c>
      <c r="D187" s="85" t="s">
        <v>830</v>
      </c>
      <c r="E187" s="87">
        <v>520042177</v>
      </c>
      <c r="F187" s="102" t="s">
        <v>898</v>
      </c>
      <c r="G187" s="80">
        <v>7986</v>
      </c>
      <c r="H187" s="80" t="s">
        <v>87</v>
      </c>
      <c r="I187" s="80" t="s">
        <v>223</v>
      </c>
      <c r="J187" s="80" t="s">
        <v>122</v>
      </c>
      <c r="K187" s="81">
        <v>511880460</v>
      </c>
      <c r="L187" s="80" t="s">
        <v>89</v>
      </c>
      <c r="M187" s="89">
        <v>2183</v>
      </c>
      <c r="N187" s="90" t="s">
        <v>87</v>
      </c>
      <c r="O187" s="90" t="s">
        <v>734</v>
      </c>
      <c r="P187" s="90" t="s">
        <v>112</v>
      </c>
      <c r="Q187" s="90">
        <v>512245812</v>
      </c>
      <c r="R187" s="95" t="s">
        <v>180</v>
      </c>
      <c r="S187" s="23"/>
      <c r="T187" s="23"/>
      <c r="U187" s="23"/>
      <c r="V187" s="23"/>
      <c r="W187" s="23"/>
      <c r="X187" s="23"/>
    </row>
    <row r="188" spans="1:24" ht="28.5" x14ac:dyDescent="0.2">
      <c r="A188" s="99">
        <v>14414</v>
      </c>
      <c r="B188" s="101" t="s">
        <v>87</v>
      </c>
      <c r="C188" s="101" t="s">
        <v>1393</v>
      </c>
      <c r="D188" s="85" t="s">
        <v>824</v>
      </c>
      <c r="E188" s="87">
        <v>520004078</v>
      </c>
      <c r="F188" s="102" t="s">
        <v>898</v>
      </c>
      <c r="G188" s="80">
        <v>13854</v>
      </c>
      <c r="H188" s="80" t="s">
        <v>87</v>
      </c>
      <c r="I188" s="80" t="s">
        <v>1076</v>
      </c>
      <c r="J188" s="80" t="s">
        <v>122</v>
      </c>
      <c r="K188" s="81">
        <v>511880460</v>
      </c>
      <c r="L188" s="80" t="s">
        <v>89</v>
      </c>
      <c r="M188" s="93">
        <v>2184</v>
      </c>
      <c r="N188" s="94" t="s">
        <v>87</v>
      </c>
      <c r="O188" s="94" t="s">
        <v>735</v>
      </c>
      <c r="P188" s="94" t="s">
        <v>112</v>
      </c>
      <c r="Q188" s="94">
        <v>512245812</v>
      </c>
      <c r="R188" s="96" t="s">
        <v>180</v>
      </c>
      <c r="S188" s="23"/>
      <c r="T188" s="23"/>
      <c r="U188" s="23"/>
      <c r="V188" s="23"/>
      <c r="W188" s="23"/>
      <c r="X188" s="23"/>
    </row>
    <row r="189" spans="1:24" ht="28.5" x14ac:dyDescent="0.2">
      <c r="A189" s="99">
        <v>14210</v>
      </c>
      <c r="B189" s="101" t="s">
        <v>87</v>
      </c>
      <c r="C189" s="101" t="s">
        <v>1394</v>
      </c>
      <c r="D189" s="85" t="s">
        <v>824</v>
      </c>
      <c r="E189" s="87">
        <v>520004079</v>
      </c>
      <c r="F189" s="102" t="s">
        <v>898</v>
      </c>
      <c r="G189" s="80">
        <v>7843</v>
      </c>
      <c r="H189" s="80" t="s">
        <v>87</v>
      </c>
      <c r="I189" s="80" t="s">
        <v>218</v>
      </c>
      <c r="J189" s="80" t="s">
        <v>122</v>
      </c>
      <c r="K189" s="81">
        <v>511880460</v>
      </c>
      <c r="L189" s="80" t="s">
        <v>89</v>
      </c>
      <c r="M189" s="89">
        <v>2212</v>
      </c>
      <c r="N189" s="90" t="s">
        <v>87</v>
      </c>
      <c r="O189" s="90" t="s">
        <v>736</v>
      </c>
      <c r="P189" s="90" t="s">
        <v>112</v>
      </c>
      <c r="Q189" s="90">
        <v>512245812</v>
      </c>
      <c r="R189" s="95" t="s">
        <v>180</v>
      </c>
      <c r="S189" s="23"/>
      <c r="T189" s="23"/>
      <c r="U189" s="23"/>
      <c r="V189" s="23"/>
      <c r="W189" s="23"/>
      <c r="X189" s="23"/>
    </row>
    <row r="190" spans="1:24" ht="28.5" x14ac:dyDescent="0.2">
      <c r="A190" s="99">
        <v>14211</v>
      </c>
      <c r="B190" s="101" t="s">
        <v>87</v>
      </c>
      <c r="C190" s="101" t="s">
        <v>1395</v>
      </c>
      <c r="D190" s="85" t="s">
        <v>824</v>
      </c>
      <c r="E190" s="87">
        <v>520004080</v>
      </c>
      <c r="F190" s="102" t="s">
        <v>898</v>
      </c>
      <c r="G190" s="80">
        <v>12257</v>
      </c>
      <c r="H190" s="80" t="s">
        <v>87</v>
      </c>
      <c r="I190" s="80" t="s">
        <v>224</v>
      </c>
      <c r="J190" s="80" t="s">
        <v>107</v>
      </c>
      <c r="K190" s="81">
        <v>513173393</v>
      </c>
      <c r="L190" s="80" t="s">
        <v>89</v>
      </c>
      <c r="M190" s="93">
        <v>13349</v>
      </c>
      <c r="N190" s="94" t="s">
        <v>87</v>
      </c>
      <c r="O190" s="94" t="s">
        <v>737</v>
      </c>
      <c r="P190" s="94" t="s">
        <v>112</v>
      </c>
      <c r="Q190" s="94">
        <v>512245812</v>
      </c>
      <c r="R190" s="96" t="s">
        <v>180</v>
      </c>
      <c r="S190" s="23"/>
      <c r="T190" s="23"/>
      <c r="U190" s="23"/>
      <c r="V190" s="23"/>
      <c r="W190" s="23"/>
      <c r="X190" s="23"/>
    </row>
    <row r="191" spans="1:24" ht="28.5" x14ac:dyDescent="0.2">
      <c r="A191" s="99">
        <v>14425</v>
      </c>
      <c r="B191" s="101" t="s">
        <v>87</v>
      </c>
      <c r="C191" s="101" t="s">
        <v>1399</v>
      </c>
      <c r="D191" s="85" t="s">
        <v>830</v>
      </c>
      <c r="E191" s="87">
        <v>520042177</v>
      </c>
      <c r="F191" s="102" t="s">
        <v>898</v>
      </c>
      <c r="G191" s="80">
        <v>7801</v>
      </c>
      <c r="H191" s="80" t="s">
        <v>87</v>
      </c>
      <c r="I191" s="80" t="s">
        <v>225</v>
      </c>
      <c r="J191" s="80" t="s">
        <v>107</v>
      </c>
      <c r="K191" s="81">
        <v>513173393</v>
      </c>
      <c r="L191" s="80" t="s">
        <v>89</v>
      </c>
      <c r="M191" s="89">
        <v>12966</v>
      </c>
      <c r="N191" s="90" t="s">
        <v>87</v>
      </c>
      <c r="O191" s="90" t="s">
        <v>975</v>
      </c>
      <c r="P191" s="90" t="s">
        <v>102</v>
      </c>
      <c r="Q191" s="90">
        <v>512065202</v>
      </c>
      <c r="R191" s="95" t="s">
        <v>180</v>
      </c>
      <c r="S191" s="23"/>
      <c r="T191" s="23"/>
      <c r="U191" s="23"/>
      <c r="V191" s="23"/>
      <c r="W191" s="23"/>
      <c r="X191" s="23"/>
    </row>
    <row r="192" spans="1:24" ht="28.5" x14ac:dyDescent="0.2">
      <c r="A192" s="99">
        <v>14169</v>
      </c>
      <c r="B192" s="101" t="s">
        <v>87</v>
      </c>
      <c r="C192" s="101" t="s">
        <v>1403</v>
      </c>
      <c r="D192" s="85" t="s">
        <v>831</v>
      </c>
      <c r="E192" s="87">
        <v>520030677</v>
      </c>
      <c r="F192" s="102" t="s">
        <v>898</v>
      </c>
      <c r="G192" s="80">
        <v>7802</v>
      </c>
      <c r="H192" s="80" t="s">
        <v>87</v>
      </c>
      <c r="I192" s="80" t="s">
        <v>226</v>
      </c>
      <c r="J192" s="80" t="s">
        <v>107</v>
      </c>
      <c r="K192" s="81">
        <v>513173393</v>
      </c>
      <c r="L192" s="80" t="s">
        <v>89</v>
      </c>
      <c r="M192" s="93">
        <v>13260</v>
      </c>
      <c r="N192" s="94" t="s">
        <v>87</v>
      </c>
      <c r="O192" s="94" t="s">
        <v>738</v>
      </c>
      <c r="P192" s="94" t="s">
        <v>102</v>
      </c>
      <c r="Q192" s="94">
        <v>512065202</v>
      </c>
      <c r="R192" s="96" t="s">
        <v>180</v>
      </c>
      <c r="S192" s="23"/>
      <c r="T192" s="23"/>
      <c r="U192" s="23"/>
      <c r="V192" s="23"/>
      <c r="W192" s="23"/>
      <c r="X192" s="23"/>
    </row>
    <row r="193" spans="1:24" ht="28.5" x14ac:dyDescent="0.2">
      <c r="A193" s="99">
        <v>14168</v>
      </c>
      <c r="B193" s="101" t="s">
        <v>87</v>
      </c>
      <c r="C193" s="101" t="s">
        <v>1401</v>
      </c>
      <c r="D193" s="85" t="s">
        <v>831</v>
      </c>
      <c r="E193" s="87">
        <v>520030678</v>
      </c>
      <c r="F193" s="102" t="s">
        <v>898</v>
      </c>
      <c r="G193" s="80">
        <v>7800</v>
      </c>
      <c r="H193" s="80" t="s">
        <v>87</v>
      </c>
      <c r="I193" s="80" t="s">
        <v>227</v>
      </c>
      <c r="J193" s="80" t="s">
        <v>107</v>
      </c>
      <c r="K193" s="81">
        <v>513173393</v>
      </c>
      <c r="L193" s="80" t="s">
        <v>89</v>
      </c>
      <c r="M193" s="89">
        <v>8645</v>
      </c>
      <c r="N193" s="90" t="s">
        <v>87</v>
      </c>
      <c r="O193" s="90" t="s">
        <v>1013</v>
      </c>
      <c r="P193" s="90" t="s">
        <v>102</v>
      </c>
      <c r="Q193" s="90">
        <v>512065202</v>
      </c>
      <c r="R193" s="95" t="s">
        <v>180</v>
      </c>
      <c r="S193" s="23"/>
      <c r="T193" s="23"/>
      <c r="U193" s="23"/>
      <c r="V193" s="23"/>
      <c r="W193" s="23"/>
      <c r="X193" s="23"/>
    </row>
    <row r="194" spans="1:24" ht="28.5" x14ac:dyDescent="0.2">
      <c r="A194" s="99">
        <v>14306</v>
      </c>
      <c r="B194" s="101" t="s">
        <v>87</v>
      </c>
      <c r="C194" s="101" t="s">
        <v>1402</v>
      </c>
      <c r="D194" s="85" t="s">
        <v>831</v>
      </c>
      <c r="E194" s="87">
        <v>520030678</v>
      </c>
      <c r="F194" s="102" t="s">
        <v>898</v>
      </c>
      <c r="G194" s="80">
        <v>7799</v>
      </c>
      <c r="H194" s="80" t="s">
        <v>87</v>
      </c>
      <c r="I194" s="80" t="s">
        <v>228</v>
      </c>
      <c r="J194" s="80" t="s">
        <v>107</v>
      </c>
      <c r="K194" s="81">
        <v>513173393</v>
      </c>
      <c r="L194" s="80" t="s">
        <v>89</v>
      </c>
      <c r="M194" s="93">
        <v>9967</v>
      </c>
      <c r="N194" s="94" t="s">
        <v>87</v>
      </c>
      <c r="O194" s="94" t="s">
        <v>739</v>
      </c>
      <c r="P194" s="94" t="s">
        <v>102</v>
      </c>
      <c r="Q194" s="94">
        <v>512065202</v>
      </c>
      <c r="R194" s="96" t="s">
        <v>180</v>
      </c>
      <c r="S194" s="23"/>
      <c r="T194" s="23"/>
      <c r="U194" s="23"/>
      <c r="V194" s="23"/>
      <c r="W194" s="23"/>
      <c r="X194" s="23"/>
    </row>
    <row r="195" spans="1:24" x14ac:dyDescent="0.2">
      <c r="A195" s="99">
        <v>100000</v>
      </c>
      <c r="B195" s="101" t="s">
        <v>87</v>
      </c>
      <c r="C195" s="101" t="s">
        <v>1396</v>
      </c>
      <c r="D195" s="108" t="s">
        <v>897</v>
      </c>
      <c r="E195" s="109">
        <v>123456789</v>
      </c>
      <c r="F195" s="102" t="s">
        <v>898</v>
      </c>
      <c r="G195" s="80">
        <v>7798</v>
      </c>
      <c r="H195" s="80" t="s">
        <v>87</v>
      </c>
      <c r="I195" s="80" t="s">
        <v>229</v>
      </c>
      <c r="J195" s="80" t="s">
        <v>107</v>
      </c>
      <c r="K195" s="81">
        <v>513173393</v>
      </c>
      <c r="L195" s="80" t="s">
        <v>89</v>
      </c>
      <c r="M195" s="89">
        <v>9968</v>
      </c>
      <c r="N195" s="90" t="s">
        <v>87</v>
      </c>
      <c r="O195" s="90" t="s">
        <v>740</v>
      </c>
      <c r="P195" s="90" t="s">
        <v>102</v>
      </c>
      <c r="Q195" s="90">
        <v>512065202</v>
      </c>
      <c r="R195" s="95" t="s">
        <v>180</v>
      </c>
      <c r="S195" s="23"/>
      <c r="T195" s="23"/>
      <c r="U195" s="23"/>
      <c r="V195" s="23"/>
      <c r="W195" s="23"/>
      <c r="X195" s="23"/>
    </row>
    <row r="196" spans="1:24" ht="28.5" x14ac:dyDescent="0.2">
      <c r="A196" s="99">
        <v>100000</v>
      </c>
      <c r="B196" s="101" t="s">
        <v>87</v>
      </c>
      <c r="C196" s="101" t="s">
        <v>1396</v>
      </c>
      <c r="D196" s="108" t="s">
        <v>897</v>
      </c>
      <c r="E196" s="109">
        <v>123456789</v>
      </c>
      <c r="F196" s="102" t="s">
        <v>898</v>
      </c>
      <c r="G196" s="80">
        <v>2236</v>
      </c>
      <c r="H196" s="80" t="s">
        <v>87</v>
      </c>
      <c r="I196" s="80" t="s">
        <v>230</v>
      </c>
      <c r="J196" s="80" t="s">
        <v>88</v>
      </c>
      <c r="K196" s="81">
        <v>514767490</v>
      </c>
      <c r="L196" s="80" t="s">
        <v>89</v>
      </c>
      <c r="M196" s="93">
        <v>1560</v>
      </c>
      <c r="N196" s="94" t="s">
        <v>87</v>
      </c>
      <c r="O196" s="94" t="s">
        <v>741</v>
      </c>
      <c r="P196" s="94" t="s">
        <v>102</v>
      </c>
      <c r="Q196" s="94">
        <v>512065202</v>
      </c>
      <c r="R196" s="96" t="s">
        <v>180</v>
      </c>
      <c r="S196" s="23"/>
      <c r="T196" s="23"/>
      <c r="U196" s="23"/>
      <c r="V196" s="23"/>
      <c r="W196" s="23"/>
      <c r="X196" s="23"/>
    </row>
    <row r="197" spans="1:24" x14ac:dyDescent="0.2">
      <c r="A197" s="99">
        <v>100000</v>
      </c>
      <c r="B197" s="101" t="s">
        <v>87</v>
      </c>
      <c r="C197" s="101" t="s">
        <v>1396</v>
      </c>
      <c r="D197" s="108" t="s">
        <v>897</v>
      </c>
      <c r="E197" s="109">
        <v>123456789</v>
      </c>
      <c r="F197" s="102" t="s">
        <v>898</v>
      </c>
      <c r="G197" s="80">
        <v>2235</v>
      </c>
      <c r="H197" s="80" t="s">
        <v>87</v>
      </c>
      <c r="I197" s="80" t="s">
        <v>231</v>
      </c>
      <c r="J197" s="80" t="s">
        <v>88</v>
      </c>
      <c r="K197" s="81">
        <v>514767490</v>
      </c>
      <c r="L197" s="80" t="s">
        <v>89</v>
      </c>
      <c r="M197" s="89">
        <v>2242</v>
      </c>
      <c r="N197" s="90" t="s">
        <v>87</v>
      </c>
      <c r="O197" s="90" t="s">
        <v>742</v>
      </c>
      <c r="P197" s="90" t="s">
        <v>102</v>
      </c>
      <c r="Q197" s="90">
        <v>512065202</v>
      </c>
      <c r="R197" s="95" t="s">
        <v>180</v>
      </c>
      <c r="S197" s="23"/>
      <c r="T197" s="23"/>
      <c r="U197" s="23"/>
      <c r="V197" s="23"/>
      <c r="W197" s="23"/>
      <c r="X197" s="23"/>
    </row>
    <row r="198" spans="1:24" x14ac:dyDescent="0.2">
      <c r="A198" s="99">
        <v>100000</v>
      </c>
      <c r="B198" s="101" t="s">
        <v>87</v>
      </c>
      <c r="C198" s="101" t="s">
        <v>1396</v>
      </c>
      <c r="D198" s="108" t="s">
        <v>897</v>
      </c>
      <c r="E198" s="109">
        <v>123456789</v>
      </c>
      <c r="F198" s="102" t="s">
        <v>898</v>
      </c>
      <c r="G198" s="80">
        <v>2114</v>
      </c>
      <c r="H198" s="80" t="s">
        <v>87</v>
      </c>
      <c r="I198" s="80" t="s">
        <v>232</v>
      </c>
      <c r="J198" s="80" t="s">
        <v>917</v>
      </c>
      <c r="K198" s="81">
        <v>513621110</v>
      </c>
      <c r="L198" s="80" t="s">
        <v>89</v>
      </c>
      <c r="M198" s="93">
        <v>12157</v>
      </c>
      <c r="N198" s="94" t="s">
        <v>87</v>
      </c>
      <c r="O198" s="94" t="s">
        <v>743</v>
      </c>
      <c r="P198" s="94" t="s">
        <v>102</v>
      </c>
      <c r="Q198" s="94">
        <v>512065202</v>
      </c>
      <c r="R198" s="96" t="s">
        <v>180</v>
      </c>
      <c r="S198" s="23"/>
      <c r="T198" s="23"/>
      <c r="U198" s="23"/>
      <c r="V198" s="23"/>
      <c r="W198" s="23"/>
      <c r="X198" s="23"/>
    </row>
    <row r="199" spans="1:24" x14ac:dyDescent="0.2">
      <c r="A199" s="99">
        <v>100000</v>
      </c>
      <c r="B199" s="101" t="s">
        <v>87</v>
      </c>
      <c r="C199" s="101" t="s">
        <v>1396</v>
      </c>
      <c r="D199" s="108" t="s">
        <v>897</v>
      </c>
      <c r="E199" s="109">
        <v>123456789</v>
      </c>
      <c r="F199" s="102" t="s">
        <v>898</v>
      </c>
      <c r="G199" s="80">
        <v>2113</v>
      </c>
      <c r="H199" s="80" t="s">
        <v>87</v>
      </c>
      <c r="I199" s="80" t="s">
        <v>233</v>
      </c>
      <c r="J199" s="80" t="s">
        <v>917</v>
      </c>
      <c r="K199" s="81">
        <v>513621110</v>
      </c>
      <c r="L199" s="80" t="s">
        <v>89</v>
      </c>
      <c r="M199" s="89">
        <v>2104</v>
      </c>
      <c r="N199" s="90" t="s">
        <v>87</v>
      </c>
      <c r="O199" s="90" t="s">
        <v>744</v>
      </c>
      <c r="P199" s="90" t="s">
        <v>102</v>
      </c>
      <c r="Q199" s="90">
        <v>512065202</v>
      </c>
      <c r="R199" s="95" t="s">
        <v>180</v>
      </c>
      <c r="S199" s="23"/>
      <c r="T199" s="23"/>
      <c r="U199" s="23"/>
      <c r="V199" s="23"/>
      <c r="W199" s="23"/>
      <c r="X199" s="23"/>
    </row>
    <row r="200" spans="1:24" x14ac:dyDescent="0.2">
      <c r="A200" s="99">
        <v>100000</v>
      </c>
      <c r="B200" s="101" t="s">
        <v>87</v>
      </c>
      <c r="C200" s="101" t="s">
        <v>1396</v>
      </c>
      <c r="D200" s="108" t="s">
        <v>897</v>
      </c>
      <c r="E200" s="109">
        <v>123456789</v>
      </c>
      <c r="F200" s="102" t="s">
        <v>898</v>
      </c>
      <c r="G200" s="80">
        <v>2100</v>
      </c>
      <c r="H200" s="80" t="s">
        <v>87</v>
      </c>
      <c r="I200" s="80" t="s">
        <v>1077</v>
      </c>
      <c r="J200" s="80" t="s">
        <v>957</v>
      </c>
      <c r="K200" s="81">
        <v>513026484</v>
      </c>
      <c r="L200" s="80" t="s">
        <v>89</v>
      </c>
      <c r="M200" s="93">
        <v>2105</v>
      </c>
      <c r="N200" s="94" t="s">
        <v>87</v>
      </c>
      <c r="O200" s="94" t="s">
        <v>745</v>
      </c>
      <c r="P200" s="94" t="s">
        <v>102</v>
      </c>
      <c r="Q200" s="94">
        <v>512065202</v>
      </c>
      <c r="R200" s="96" t="s">
        <v>180</v>
      </c>
      <c r="S200" s="23"/>
      <c r="T200" s="23"/>
      <c r="U200" s="23"/>
      <c r="V200" s="23"/>
      <c r="W200" s="23"/>
      <c r="X200" s="23"/>
    </row>
    <row r="201" spans="1:24" x14ac:dyDescent="0.2">
      <c r="A201" s="99">
        <v>100000</v>
      </c>
      <c r="B201" s="101" t="s">
        <v>87</v>
      </c>
      <c r="C201" s="101" t="s">
        <v>1396</v>
      </c>
      <c r="D201" s="108" t="s">
        <v>897</v>
      </c>
      <c r="E201" s="109">
        <v>123456789</v>
      </c>
      <c r="F201" s="102" t="s">
        <v>898</v>
      </c>
      <c r="G201" s="80">
        <v>2098</v>
      </c>
      <c r="H201" s="80" t="s">
        <v>87</v>
      </c>
      <c r="I201" s="80" t="s">
        <v>1078</v>
      </c>
      <c r="J201" s="80" t="s">
        <v>957</v>
      </c>
      <c r="K201" s="81">
        <v>513026484</v>
      </c>
      <c r="L201" s="80" t="s">
        <v>89</v>
      </c>
      <c r="M201" s="93">
        <v>2155</v>
      </c>
      <c r="N201" s="94" t="s">
        <v>87</v>
      </c>
      <c r="O201" s="94" t="s">
        <v>746</v>
      </c>
      <c r="P201" s="94" t="s">
        <v>102</v>
      </c>
      <c r="Q201" s="94">
        <v>512065202</v>
      </c>
      <c r="R201" s="96" t="s">
        <v>180</v>
      </c>
      <c r="S201" s="23"/>
      <c r="T201" s="23"/>
      <c r="U201" s="23"/>
      <c r="V201" s="23"/>
      <c r="W201" s="23"/>
      <c r="X201" s="23"/>
    </row>
    <row r="202" spans="1:24" x14ac:dyDescent="0.2">
      <c r="E202" s="98"/>
      <c r="G202" s="80">
        <v>2024</v>
      </c>
      <c r="H202" s="80" t="s">
        <v>87</v>
      </c>
      <c r="I202" s="80" t="s">
        <v>234</v>
      </c>
      <c r="J202" s="80" t="s">
        <v>957</v>
      </c>
      <c r="K202" s="81">
        <v>513026484</v>
      </c>
      <c r="L202" s="80" t="s">
        <v>89</v>
      </c>
      <c r="M202" s="89">
        <v>2156</v>
      </c>
      <c r="N202" s="90" t="s">
        <v>87</v>
      </c>
      <c r="O202" s="90" t="s">
        <v>747</v>
      </c>
      <c r="P202" s="90" t="s">
        <v>102</v>
      </c>
      <c r="Q202" s="90">
        <v>512065202</v>
      </c>
      <c r="R202" s="95" t="s">
        <v>180</v>
      </c>
      <c r="S202" s="23"/>
      <c r="T202" s="23"/>
      <c r="U202" s="23"/>
      <c r="V202" s="23"/>
      <c r="W202" s="23"/>
      <c r="X202" s="23"/>
    </row>
    <row r="203" spans="1:24" ht="28.5" x14ac:dyDescent="0.2">
      <c r="E203" s="98"/>
      <c r="G203" s="80">
        <v>2023</v>
      </c>
      <c r="H203" s="80" t="s">
        <v>87</v>
      </c>
      <c r="I203" s="80" t="s">
        <v>235</v>
      </c>
      <c r="J203" s="80" t="s">
        <v>957</v>
      </c>
      <c r="K203" s="81">
        <v>513026484</v>
      </c>
      <c r="L203" s="80" t="s">
        <v>89</v>
      </c>
      <c r="M203" s="93">
        <v>2157</v>
      </c>
      <c r="N203" s="94" t="s">
        <v>87</v>
      </c>
      <c r="O203" s="94" t="s">
        <v>748</v>
      </c>
      <c r="P203" s="94" t="s">
        <v>102</v>
      </c>
      <c r="Q203" s="94">
        <v>512065202</v>
      </c>
      <c r="R203" s="96" t="s">
        <v>180</v>
      </c>
      <c r="S203" s="23"/>
      <c r="T203" s="23"/>
      <c r="U203" s="23"/>
      <c r="V203" s="23"/>
      <c r="W203" s="23"/>
      <c r="X203" s="23"/>
    </row>
    <row r="204" spans="1:24" x14ac:dyDescent="0.2">
      <c r="E204" s="98"/>
      <c r="G204" s="80">
        <v>1542</v>
      </c>
      <c r="H204" s="80" t="s">
        <v>87</v>
      </c>
      <c r="I204" s="80" t="s">
        <v>1079</v>
      </c>
      <c r="J204" s="80" t="s">
        <v>957</v>
      </c>
      <c r="K204" s="81">
        <v>513026484</v>
      </c>
      <c r="L204" s="80" t="s">
        <v>89</v>
      </c>
      <c r="M204" s="89">
        <v>1589</v>
      </c>
      <c r="N204" s="90" t="s">
        <v>87</v>
      </c>
      <c r="O204" s="90" t="s">
        <v>749</v>
      </c>
      <c r="P204" s="90" t="s">
        <v>102</v>
      </c>
      <c r="Q204" s="90">
        <v>512065202</v>
      </c>
      <c r="R204" s="95" t="s">
        <v>180</v>
      </c>
      <c r="S204" s="23"/>
      <c r="T204" s="23"/>
      <c r="U204" s="23"/>
      <c r="V204" s="23"/>
      <c r="W204" s="23"/>
      <c r="X204" s="23"/>
    </row>
    <row r="205" spans="1:24" x14ac:dyDescent="0.2">
      <c r="G205" s="80">
        <v>1541</v>
      </c>
      <c r="H205" s="80" t="s">
        <v>87</v>
      </c>
      <c r="I205" s="80" t="s">
        <v>1080</v>
      </c>
      <c r="J205" s="80" t="s">
        <v>957</v>
      </c>
      <c r="K205" s="81">
        <v>513026484</v>
      </c>
      <c r="L205" s="80" t="s">
        <v>89</v>
      </c>
      <c r="M205" s="93">
        <v>13572</v>
      </c>
      <c r="N205" s="94" t="s">
        <v>87</v>
      </c>
      <c r="O205" s="94" t="s">
        <v>750</v>
      </c>
      <c r="P205" s="94" t="s">
        <v>117</v>
      </c>
      <c r="Q205" s="94">
        <v>512237744</v>
      </c>
      <c r="R205" s="96" t="s">
        <v>180</v>
      </c>
      <c r="S205" s="23"/>
      <c r="T205" s="23"/>
      <c r="U205" s="23"/>
      <c r="V205" s="23"/>
      <c r="W205" s="23"/>
      <c r="X205" s="23"/>
    </row>
    <row r="206" spans="1:24" x14ac:dyDescent="0.2">
      <c r="G206" s="80">
        <v>1515</v>
      </c>
      <c r="H206" s="80" t="s">
        <v>87</v>
      </c>
      <c r="I206" s="80" t="s">
        <v>1081</v>
      </c>
      <c r="J206" s="80" t="s">
        <v>88</v>
      </c>
      <c r="K206" s="81">
        <v>514767490</v>
      </c>
      <c r="L206" s="80" t="s">
        <v>89</v>
      </c>
      <c r="M206" s="89">
        <v>8603</v>
      </c>
      <c r="N206" s="90" t="s">
        <v>87</v>
      </c>
      <c r="O206" s="90" t="s">
        <v>751</v>
      </c>
      <c r="P206" s="90" t="s">
        <v>117</v>
      </c>
      <c r="Q206" s="90">
        <v>512237744</v>
      </c>
      <c r="R206" s="95" t="s">
        <v>180</v>
      </c>
      <c r="S206" s="23"/>
      <c r="T206" s="23"/>
      <c r="U206" s="23"/>
      <c r="V206" s="23"/>
      <c r="W206" s="23"/>
      <c r="X206" s="23"/>
    </row>
    <row r="207" spans="1:24" x14ac:dyDescent="0.2">
      <c r="G207" s="80">
        <v>1514</v>
      </c>
      <c r="H207" s="80" t="s">
        <v>87</v>
      </c>
      <c r="I207" s="80" t="s">
        <v>1082</v>
      </c>
      <c r="J207" s="80" t="s">
        <v>88</v>
      </c>
      <c r="K207" s="81">
        <v>514767490</v>
      </c>
      <c r="L207" s="80" t="s">
        <v>89</v>
      </c>
      <c r="M207" s="93">
        <v>8802</v>
      </c>
      <c r="N207" s="94" t="s">
        <v>87</v>
      </c>
      <c r="O207" s="94" t="s">
        <v>976</v>
      </c>
      <c r="P207" s="94" t="s">
        <v>117</v>
      </c>
      <c r="Q207" s="94">
        <v>512237744</v>
      </c>
      <c r="R207" s="96" t="s">
        <v>180</v>
      </c>
      <c r="S207" s="23"/>
      <c r="T207" s="23"/>
      <c r="U207" s="23"/>
      <c r="V207" s="23"/>
      <c r="W207" s="23"/>
      <c r="X207" s="23"/>
    </row>
    <row r="208" spans="1:24" x14ac:dyDescent="0.2">
      <c r="G208" s="80">
        <v>1487</v>
      </c>
      <c r="H208" s="80" t="s">
        <v>87</v>
      </c>
      <c r="I208" s="80" t="s">
        <v>238</v>
      </c>
      <c r="J208" s="80" t="s">
        <v>102</v>
      </c>
      <c r="K208" s="81">
        <v>512065202</v>
      </c>
      <c r="L208" s="80" t="s">
        <v>89</v>
      </c>
      <c r="M208" s="89">
        <v>8803</v>
      </c>
      <c r="N208" s="90" t="s">
        <v>87</v>
      </c>
      <c r="O208" s="90" t="s">
        <v>977</v>
      </c>
      <c r="P208" s="90" t="s">
        <v>117</v>
      </c>
      <c r="Q208" s="90">
        <v>512237744</v>
      </c>
      <c r="R208" s="95" t="s">
        <v>180</v>
      </c>
      <c r="S208" s="23"/>
      <c r="T208" s="23"/>
      <c r="U208" s="23"/>
      <c r="V208" s="23"/>
      <c r="W208" s="23"/>
      <c r="X208" s="23"/>
    </row>
    <row r="209" spans="7:24" x14ac:dyDescent="0.2">
      <c r="G209" s="80">
        <v>1486</v>
      </c>
      <c r="H209" s="80" t="s">
        <v>87</v>
      </c>
      <c r="I209" s="80" t="s">
        <v>239</v>
      </c>
      <c r="J209" s="80" t="s">
        <v>102</v>
      </c>
      <c r="K209" s="81">
        <v>512065202</v>
      </c>
      <c r="L209" s="80" t="s">
        <v>89</v>
      </c>
      <c r="M209" s="93">
        <v>12145</v>
      </c>
      <c r="N209" s="94" t="s">
        <v>87</v>
      </c>
      <c r="O209" s="94" t="s">
        <v>752</v>
      </c>
      <c r="P209" s="94" t="s">
        <v>117</v>
      </c>
      <c r="Q209" s="94">
        <v>512237744</v>
      </c>
      <c r="R209" s="96" t="s">
        <v>180</v>
      </c>
      <c r="S209" s="23"/>
      <c r="T209" s="23"/>
      <c r="U209" s="23"/>
      <c r="V209" s="23"/>
      <c r="W209" s="23"/>
      <c r="X209" s="23"/>
    </row>
    <row r="210" spans="7:24" x14ac:dyDescent="0.2">
      <c r="G210" s="80">
        <v>7246</v>
      </c>
      <c r="H210" s="80" t="s">
        <v>87</v>
      </c>
      <c r="I210" s="80" t="s">
        <v>242</v>
      </c>
      <c r="J210" s="80" t="s">
        <v>241</v>
      </c>
      <c r="K210" s="81">
        <v>512711409</v>
      </c>
      <c r="L210" s="80" t="s">
        <v>89</v>
      </c>
      <c r="M210" s="89">
        <v>12146</v>
      </c>
      <c r="N210" s="90" t="s">
        <v>87</v>
      </c>
      <c r="O210" s="90" t="s">
        <v>753</v>
      </c>
      <c r="P210" s="90" t="s">
        <v>117</v>
      </c>
      <c r="Q210" s="90">
        <v>512237744</v>
      </c>
      <c r="R210" s="95" t="s">
        <v>180</v>
      </c>
      <c r="S210" s="23"/>
      <c r="T210" s="23"/>
      <c r="U210" s="23"/>
      <c r="V210" s="23"/>
      <c r="W210" s="23"/>
      <c r="X210" s="23"/>
    </row>
    <row r="211" spans="7:24" x14ac:dyDescent="0.2">
      <c r="G211" s="80">
        <v>7240</v>
      </c>
      <c r="H211" s="80" t="s">
        <v>87</v>
      </c>
      <c r="I211" s="80" t="s">
        <v>240</v>
      </c>
      <c r="J211" s="80" t="s">
        <v>241</v>
      </c>
      <c r="K211" s="81">
        <v>512711409</v>
      </c>
      <c r="L211" s="80" t="s">
        <v>89</v>
      </c>
      <c r="M211" s="93">
        <v>12147</v>
      </c>
      <c r="N211" s="94" t="s">
        <v>87</v>
      </c>
      <c r="O211" s="94" t="s">
        <v>754</v>
      </c>
      <c r="P211" s="94" t="s">
        <v>117</v>
      </c>
      <c r="Q211" s="94">
        <v>512237744</v>
      </c>
      <c r="R211" s="96" t="s">
        <v>180</v>
      </c>
      <c r="S211" s="23"/>
      <c r="T211" s="23"/>
      <c r="U211" s="23"/>
      <c r="V211" s="23"/>
      <c r="W211" s="23"/>
      <c r="X211" s="23"/>
    </row>
    <row r="212" spans="7:24" x14ac:dyDescent="0.2">
      <c r="G212" s="80">
        <v>7245</v>
      </c>
      <c r="H212" s="80" t="s">
        <v>87</v>
      </c>
      <c r="I212" s="80" t="s">
        <v>243</v>
      </c>
      <c r="J212" s="80" t="s">
        <v>241</v>
      </c>
      <c r="K212" s="81">
        <v>512711409</v>
      </c>
      <c r="L212" s="80" t="s">
        <v>89</v>
      </c>
      <c r="M212" s="89">
        <v>12148</v>
      </c>
      <c r="N212" s="90" t="s">
        <v>87</v>
      </c>
      <c r="O212" s="90" t="s">
        <v>755</v>
      </c>
      <c r="P212" s="90" t="s">
        <v>117</v>
      </c>
      <c r="Q212" s="90">
        <v>512237744</v>
      </c>
      <c r="R212" s="95" t="s">
        <v>180</v>
      </c>
      <c r="S212" s="23"/>
      <c r="T212" s="23"/>
      <c r="U212" s="23"/>
      <c r="V212" s="23"/>
      <c r="W212" s="23"/>
      <c r="X212" s="23"/>
    </row>
    <row r="213" spans="7:24" x14ac:dyDescent="0.2">
      <c r="G213" s="80">
        <v>9798</v>
      </c>
      <c r="H213" s="80" t="s">
        <v>87</v>
      </c>
      <c r="I213" s="80" t="s">
        <v>246</v>
      </c>
      <c r="J213" s="80" t="s">
        <v>112</v>
      </c>
      <c r="K213" s="81">
        <v>512245812</v>
      </c>
      <c r="L213" s="80" t="s">
        <v>89</v>
      </c>
      <c r="M213" s="93">
        <v>2102</v>
      </c>
      <c r="N213" s="94" t="s">
        <v>87</v>
      </c>
      <c r="O213" s="94" t="s">
        <v>756</v>
      </c>
      <c r="P213" s="94" t="s">
        <v>117</v>
      </c>
      <c r="Q213" s="94">
        <v>512237744</v>
      </c>
      <c r="R213" s="96" t="s">
        <v>180</v>
      </c>
      <c r="S213" s="23"/>
      <c r="T213" s="23"/>
      <c r="U213" s="23"/>
      <c r="V213" s="23"/>
      <c r="W213" s="23"/>
      <c r="X213" s="23"/>
    </row>
    <row r="214" spans="7:24" x14ac:dyDescent="0.2">
      <c r="G214" s="80">
        <v>9796</v>
      </c>
      <c r="H214" s="80" t="s">
        <v>87</v>
      </c>
      <c r="I214" s="80" t="s">
        <v>244</v>
      </c>
      <c r="J214" s="80" t="s">
        <v>112</v>
      </c>
      <c r="K214" s="81">
        <v>512245812</v>
      </c>
      <c r="L214" s="80" t="s">
        <v>89</v>
      </c>
      <c r="M214" s="89">
        <v>2112</v>
      </c>
      <c r="N214" s="90" t="s">
        <v>87</v>
      </c>
      <c r="O214" s="90" t="s">
        <v>978</v>
      </c>
      <c r="P214" s="90" t="s">
        <v>117</v>
      </c>
      <c r="Q214" s="90">
        <v>512237744</v>
      </c>
      <c r="R214" s="95" t="s">
        <v>180</v>
      </c>
      <c r="S214" s="23"/>
      <c r="T214" s="23"/>
      <c r="U214" s="23"/>
      <c r="V214" s="23"/>
      <c r="W214" s="23"/>
      <c r="X214" s="23"/>
    </row>
    <row r="215" spans="7:24" x14ac:dyDescent="0.2">
      <c r="G215" s="80">
        <v>9797</v>
      </c>
      <c r="H215" s="80" t="s">
        <v>87</v>
      </c>
      <c r="I215" s="80" t="s">
        <v>245</v>
      </c>
      <c r="J215" s="80" t="s">
        <v>112</v>
      </c>
      <c r="K215" s="81">
        <v>512245812</v>
      </c>
      <c r="L215" s="80" t="s">
        <v>89</v>
      </c>
      <c r="M215" s="93">
        <v>2142</v>
      </c>
      <c r="N215" s="94" t="s">
        <v>87</v>
      </c>
      <c r="O215" s="94" t="s">
        <v>979</v>
      </c>
      <c r="P215" s="94" t="s">
        <v>117</v>
      </c>
      <c r="Q215" s="94">
        <v>512237744</v>
      </c>
      <c r="R215" s="96" t="s">
        <v>180</v>
      </c>
      <c r="S215" s="23"/>
      <c r="T215" s="23"/>
      <c r="U215" s="23"/>
      <c r="V215" s="23"/>
      <c r="W215" s="23"/>
      <c r="X215" s="23"/>
    </row>
    <row r="216" spans="7:24" x14ac:dyDescent="0.2">
      <c r="G216" s="80">
        <v>1309</v>
      </c>
      <c r="H216" s="80" t="s">
        <v>87</v>
      </c>
      <c r="I216" s="80" t="s">
        <v>1083</v>
      </c>
      <c r="J216" s="80" t="s">
        <v>107</v>
      </c>
      <c r="K216" s="81">
        <v>513173393</v>
      </c>
      <c r="L216" s="80" t="s">
        <v>89</v>
      </c>
      <c r="M216" s="89">
        <v>2143</v>
      </c>
      <c r="N216" s="90" t="s">
        <v>87</v>
      </c>
      <c r="O216" s="90" t="s">
        <v>980</v>
      </c>
      <c r="P216" s="90" t="s">
        <v>117</v>
      </c>
      <c r="Q216" s="90">
        <v>512237744</v>
      </c>
      <c r="R216" s="95" t="s">
        <v>180</v>
      </c>
      <c r="S216" s="23"/>
      <c r="T216" s="23"/>
      <c r="U216" s="23"/>
      <c r="V216" s="23"/>
      <c r="W216" s="23"/>
      <c r="X216" s="23"/>
    </row>
    <row r="217" spans="7:24" x14ac:dyDescent="0.2">
      <c r="G217" s="80">
        <v>1912</v>
      </c>
      <c r="H217" s="80" t="s">
        <v>87</v>
      </c>
      <c r="I217" s="80" t="s">
        <v>1084</v>
      </c>
      <c r="J217" s="80" t="s">
        <v>107</v>
      </c>
      <c r="K217" s="81">
        <v>513173393</v>
      </c>
      <c r="L217" s="80" t="s">
        <v>89</v>
      </c>
      <c r="M217" s="93">
        <v>2144</v>
      </c>
      <c r="N217" s="94" t="s">
        <v>87</v>
      </c>
      <c r="O217" s="94" t="s">
        <v>981</v>
      </c>
      <c r="P217" s="94" t="s">
        <v>117</v>
      </c>
      <c r="Q217" s="94">
        <v>512237744</v>
      </c>
      <c r="R217" s="96" t="s">
        <v>180</v>
      </c>
      <c r="S217" s="23"/>
      <c r="T217" s="23"/>
      <c r="U217" s="23"/>
      <c r="V217" s="23"/>
      <c r="W217" s="23"/>
      <c r="X217" s="23"/>
    </row>
    <row r="218" spans="7:24" x14ac:dyDescent="0.2">
      <c r="G218" s="80">
        <v>1304</v>
      </c>
      <c r="H218" s="80" t="s">
        <v>87</v>
      </c>
      <c r="I218" s="80" t="s">
        <v>261</v>
      </c>
      <c r="J218" s="80" t="s">
        <v>117</v>
      </c>
      <c r="K218" s="81">
        <v>512237744</v>
      </c>
      <c r="L218" s="80" t="s">
        <v>89</v>
      </c>
      <c r="M218" s="89">
        <v>2207</v>
      </c>
      <c r="N218" s="90" t="s">
        <v>87</v>
      </c>
      <c r="O218" s="90" t="s">
        <v>757</v>
      </c>
      <c r="P218" s="90" t="s">
        <v>117</v>
      </c>
      <c r="Q218" s="90">
        <v>512237744</v>
      </c>
      <c r="R218" s="95" t="s">
        <v>180</v>
      </c>
      <c r="S218" s="23"/>
      <c r="T218" s="23"/>
      <c r="U218" s="23"/>
      <c r="V218" s="23"/>
      <c r="W218" s="23"/>
      <c r="X218" s="23"/>
    </row>
    <row r="219" spans="7:24" x14ac:dyDescent="0.2">
      <c r="G219" s="80">
        <v>9844</v>
      </c>
      <c r="H219" s="80" t="s">
        <v>87</v>
      </c>
      <c r="I219" s="80" t="s">
        <v>1085</v>
      </c>
      <c r="J219" s="80" t="s">
        <v>107</v>
      </c>
      <c r="K219" s="81">
        <v>513173393</v>
      </c>
      <c r="L219" s="80" t="s">
        <v>89</v>
      </c>
      <c r="M219" s="93">
        <v>8602</v>
      </c>
      <c r="N219" s="94" t="s">
        <v>87</v>
      </c>
      <c r="O219" s="94" t="s">
        <v>758</v>
      </c>
      <c r="P219" s="94" t="s">
        <v>117</v>
      </c>
      <c r="Q219" s="94">
        <v>512237744</v>
      </c>
      <c r="R219" s="96" t="s">
        <v>180</v>
      </c>
      <c r="S219" s="23"/>
      <c r="T219" s="23"/>
      <c r="U219" s="23"/>
      <c r="V219" s="23"/>
      <c r="W219" s="23"/>
      <c r="X219" s="23"/>
    </row>
    <row r="220" spans="7:24" x14ac:dyDescent="0.2">
      <c r="G220" s="80">
        <v>9845</v>
      </c>
      <c r="H220" s="80" t="s">
        <v>87</v>
      </c>
      <c r="I220" s="80" t="s">
        <v>1086</v>
      </c>
      <c r="J220" s="80" t="s">
        <v>107</v>
      </c>
      <c r="K220" s="81">
        <v>513173393</v>
      </c>
      <c r="L220" s="80" t="s">
        <v>89</v>
      </c>
      <c r="M220" s="89">
        <v>8801</v>
      </c>
      <c r="N220" s="90" t="s">
        <v>87</v>
      </c>
      <c r="O220" s="90" t="s">
        <v>982</v>
      </c>
      <c r="P220" s="90" t="s">
        <v>117</v>
      </c>
      <c r="Q220" s="90">
        <v>512237744</v>
      </c>
      <c r="R220" s="95" t="s">
        <v>180</v>
      </c>
      <c r="S220" s="23"/>
      <c r="T220" s="23"/>
      <c r="U220" s="23"/>
      <c r="V220" s="23"/>
      <c r="W220" s="23"/>
      <c r="X220" s="23"/>
    </row>
    <row r="221" spans="7:24" x14ac:dyDescent="0.2">
      <c r="G221" s="80">
        <v>9846</v>
      </c>
      <c r="H221" s="80" t="s">
        <v>87</v>
      </c>
      <c r="I221" s="80" t="s">
        <v>1087</v>
      </c>
      <c r="J221" s="80" t="s">
        <v>107</v>
      </c>
      <c r="K221" s="81">
        <v>513173393</v>
      </c>
      <c r="L221" s="80" t="s">
        <v>89</v>
      </c>
      <c r="M221" s="93">
        <v>212</v>
      </c>
      <c r="N221" s="94" t="s">
        <v>87</v>
      </c>
      <c r="O221" s="94" t="s">
        <v>983</v>
      </c>
      <c r="P221" s="94" t="s">
        <v>984</v>
      </c>
      <c r="Q221" s="93">
        <v>520020447</v>
      </c>
      <c r="R221" s="96" t="s">
        <v>180</v>
      </c>
      <c r="S221" s="23"/>
      <c r="T221" s="23"/>
      <c r="U221" s="23"/>
      <c r="V221" s="23"/>
      <c r="W221" s="23"/>
      <c r="X221" s="23"/>
    </row>
    <row r="222" spans="7:24" x14ac:dyDescent="0.2">
      <c r="G222" s="80">
        <v>1296</v>
      </c>
      <c r="H222" s="80" t="s">
        <v>87</v>
      </c>
      <c r="I222" s="80" t="s">
        <v>262</v>
      </c>
      <c r="J222" s="80" t="s">
        <v>132</v>
      </c>
      <c r="K222" s="81">
        <v>512267592</v>
      </c>
      <c r="L222" s="80" t="s">
        <v>89</v>
      </c>
      <c r="M222" s="89">
        <v>267</v>
      </c>
      <c r="N222" s="90" t="s">
        <v>87</v>
      </c>
      <c r="O222" s="90" t="s">
        <v>985</v>
      </c>
      <c r="P222" s="90" t="s">
        <v>986</v>
      </c>
      <c r="Q222" s="89">
        <v>520023094</v>
      </c>
      <c r="R222" s="95" t="s">
        <v>180</v>
      </c>
      <c r="S222" s="23"/>
      <c r="T222" s="23"/>
      <c r="U222" s="23"/>
      <c r="V222" s="23"/>
      <c r="W222" s="23"/>
      <c r="X222" s="23"/>
    </row>
    <row r="223" spans="7:24" ht="28.5" x14ac:dyDescent="0.2">
      <c r="G223" s="80">
        <v>9789</v>
      </c>
      <c r="H223" s="80" t="s">
        <v>87</v>
      </c>
      <c r="I223" s="80" t="s">
        <v>265</v>
      </c>
      <c r="J223" s="80" t="s">
        <v>112</v>
      </c>
      <c r="K223" s="81">
        <v>512245812</v>
      </c>
      <c r="L223" s="80" t="s">
        <v>89</v>
      </c>
      <c r="M223" s="93">
        <v>269</v>
      </c>
      <c r="N223" s="94" t="s">
        <v>87</v>
      </c>
      <c r="O223" s="94" t="s">
        <v>987</v>
      </c>
      <c r="P223" s="94" t="s">
        <v>988</v>
      </c>
      <c r="Q223" s="93">
        <v>520028812</v>
      </c>
      <c r="R223" s="96" t="s">
        <v>180</v>
      </c>
      <c r="S223" s="23"/>
      <c r="T223" s="23"/>
      <c r="U223" s="23"/>
      <c r="V223" s="23"/>
      <c r="W223" s="23"/>
      <c r="X223" s="23"/>
    </row>
    <row r="224" spans="7:24" x14ac:dyDescent="0.2">
      <c r="G224" s="80">
        <v>9791</v>
      </c>
      <c r="H224" s="80" t="s">
        <v>87</v>
      </c>
      <c r="I224" s="80" t="s">
        <v>263</v>
      </c>
      <c r="J224" s="80" t="s">
        <v>112</v>
      </c>
      <c r="K224" s="81">
        <v>512245812</v>
      </c>
      <c r="L224" s="80" t="s">
        <v>89</v>
      </c>
      <c r="M224" s="89">
        <v>274</v>
      </c>
      <c r="N224" s="90" t="s">
        <v>87</v>
      </c>
      <c r="O224" s="90" t="s">
        <v>989</v>
      </c>
      <c r="P224" s="90" t="s">
        <v>990</v>
      </c>
      <c r="Q224" s="89">
        <v>520022963</v>
      </c>
      <c r="R224" s="95" t="s">
        <v>180</v>
      </c>
      <c r="S224" s="23"/>
      <c r="T224" s="23"/>
      <c r="U224" s="23"/>
      <c r="V224" s="23"/>
      <c r="W224" s="23"/>
      <c r="X224" s="23"/>
    </row>
    <row r="225" spans="7:24" ht="28.5" x14ac:dyDescent="0.2">
      <c r="G225" s="80">
        <v>9790</v>
      </c>
      <c r="H225" s="80" t="s">
        <v>87</v>
      </c>
      <c r="I225" s="80" t="s">
        <v>264</v>
      </c>
      <c r="J225" s="80" t="s">
        <v>112</v>
      </c>
      <c r="K225" s="81">
        <v>512245812</v>
      </c>
      <c r="L225" s="80" t="s">
        <v>89</v>
      </c>
      <c r="M225" s="93">
        <v>278</v>
      </c>
      <c r="N225" s="94" t="s">
        <v>87</v>
      </c>
      <c r="O225" s="94" t="s">
        <v>991</v>
      </c>
      <c r="P225" s="94" t="s">
        <v>517</v>
      </c>
      <c r="Q225" s="93">
        <v>520022518</v>
      </c>
      <c r="R225" s="96" t="s">
        <v>180</v>
      </c>
      <c r="S225" s="23"/>
      <c r="T225" s="23"/>
      <c r="U225" s="23"/>
      <c r="V225" s="23"/>
      <c r="W225" s="23"/>
      <c r="X225" s="23"/>
    </row>
    <row r="226" spans="7:24" ht="28.5" x14ac:dyDescent="0.2">
      <c r="G226" s="80">
        <v>1294</v>
      </c>
      <c r="H226" s="80" t="s">
        <v>87</v>
      </c>
      <c r="I226" s="80" t="s">
        <v>266</v>
      </c>
      <c r="J226" s="80" t="s">
        <v>112</v>
      </c>
      <c r="K226" s="81">
        <v>512245812</v>
      </c>
      <c r="L226" s="80" t="s">
        <v>89</v>
      </c>
      <c r="M226" s="89">
        <v>279</v>
      </c>
      <c r="N226" s="90" t="s">
        <v>87</v>
      </c>
      <c r="O226" s="90" t="s">
        <v>992</v>
      </c>
      <c r="P226" s="90" t="s">
        <v>993</v>
      </c>
      <c r="Q226" s="89">
        <v>520020504</v>
      </c>
      <c r="R226" s="95" t="s">
        <v>180</v>
      </c>
      <c r="S226" s="23"/>
      <c r="T226" s="23"/>
      <c r="U226" s="23"/>
      <c r="V226" s="23"/>
      <c r="W226" s="23"/>
      <c r="X226" s="23"/>
    </row>
    <row r="227" spans="7:24" x14ac:dyDescent="0.2">
      <c r="G227" s="80">
        <v>1284</v>
      </c>
      <c r="H227" s="80" t="s">
        <v>87</v>
      </c>
      <c r="I227" s="80" t="s">
        <v>267</v>
      </c>
      <c r="J227" s="80" t="s">
        <v>182</v>
      </c>
      <c r="K227" s="81">
        <v>512244146</v>
      </c>
      <c r="L227" s="80" t="s">
        <v>89</v>
      </c>
      <c r="M227" s="93">
        <v>283</v>
      </c>
      <c r="N227" s="94" t="s">
        <v>87</v>
      </c>
      <c r="O227" s="94" t="s">
        <v>994</v>
      </c>
      <c r="P227" s="94" t="s">
        <v>132</v>
      </c>
      <c r="Q227" s="93">
        <v>512267592</v>
      </c>
      <c r="R227" s="96" t="s">
        <v>180</v>
      </c>
      <c r="S227" s="23"/>
      <c r="T227" s="23"/>
      <c r="U227" s="23"/>
      <c r="V227" s="23"/>
      <c r="W227" s="23"/>
      <c r="X227" s="23"/>
    </row>
    <row r="228" spans="7:24" x14ac:dyDescent="0.2">
      <c r="G228" s="80">
        <v>1282</v>
      </c>
      <c r="H228" s="80" t="s">
        <v>87</v>
      </c>
      <c r="I228" s="80" t="s">
        <v>268</v>
      </c>
      <c r="J228" s="80" t="s">
        <v>269</v>
      </c>
      <c r="K228" s="81">
        <v>513452003</v>
      </c>
      <c r="L228" s="80" t="s">
        <v>89</v>
      </c>
      <c r="M228" s="93">
        <v>300</v>
      </c>
      <c r="N228" s="94" t="s">
        <v>87</v>
      </c>
      <c r="O228" s="94" t="s">
        <v>995</v>
      </c>
      <c r="P228" s="94" t="s">
        <v>996</v>
      </c>
      <c r="Q228" s="93">
        <v>511789190</v>
      </c>
      <c r="R228" s="96" t="s">
        <v>180</v>
      </c>
      <c r="S228" s="23"/>
      <c r="T228" s="23"/>
      <c r="U228" s="23"/>
      <c r="V228" s="23"/>
      <c r="W228" s="23"/>
      <c r="X228" s="23"/>
    </row>
    <row r="229" spans="7:24" ht="28.5" x14ac:dyDescent="0.2">
      <c r="G229" s="80">
        <v>1280</v>
      </c>
      <c r="H229" s="80" t="s">
        <v>87</v>
      </c>
      <c r="I229" s="80" t="s">
        <v>271</v>
      </c>
      <c r="J229" s="80" t="s">
        <v>112</v>
      </c>
      <c r="K229" s="81">
        <v>512245812</v>
      </c>
      <c r="L229" s="80" t="s">
        <v>89</v>
      </c>
      <c r="M229" s="93">
        <v>307</v>
      </c>
      <c r="N229" s="94" t="s">
        <v>87</v>
      </c>
      <c r="O229" s="94" t="s">
        <v>997</v>
      </c>
      <c r="P229" s="94" t="s">
        <v>515</v>
      </c>
      <c r="Q229" s="93">
        <v>570007476</v>
      </c>
      <c r="R229" s="96" t="s">
        <v>180</v>
      </c>
      <c r="S229" s="23"/>
      <c r="T229" s="23"/>
      <c r="U229" s="23"/>
      <c r="V229" s="23"/>
      <c r="W229" s="23"/>
      <c r="X229" s="23"/>
    </row>
    <row r="230" spans="7:24" ht="28.5" x14ac:dyDescent="0.2">
      <c r="G230" s="80">
        <v>1359</v>
      </c>
      <c r="H230" s="80" t="s">
        <v>87</v>
      </c>
      <c r="I230" s="80" t="s">
        <v>270</v>
      </c>
      <c r="J230" s="80" t="s">
        <v>112</v>
      </c>
      <c r="K230" s="81">
        <v>512245812</v>
      </c>
      <c r="L230" s="80" t="s">
        <v>89</v>
      </c>
      <c r="M230" s="89">
        <v>313</v>
      </c>
      <c r="N230" s="90" t="s">
        <v>87</v>
      </c>
      <c r="O230" s="90" t="s">
        <v>998</v>
      </c>
      <c r="P230" s="90" t="s">
        <v>513</v>
      </c>
      <c r="Q230" s="89">
        <v>570009852</v>
      </c>
      <c r="R230" s="95" t="s">
        <v>180</v>
      </c>
      <c r="S230" s="23"/>
      <c r="T230" s="23"/>
      <c r="U230" s="23"/>
      <c r="V230" s="23"/>
      <c r="W230" s="23"/>
      <c r="X230" s="23"/>
    </row>
    <row r="231" spans="7:24" x14ac:dyDescent="0.2">
      <c r="G231" s="80">
        <v>1219</v>
      </c>
      <c r="H231" s="80" t="s">
        <v>87</v>
      </c>
      <c r="I231" s="80" t="s">
        <v>1088</v>
      </c>
      <c r="J231" s="80" t="s">
        <v>107</v>
      </c>
      <c r="K231" s="81">
        <v>513173393</v>
      </c>
      <c r="L231" s="80" t="s">
        <v>89</v>
      </c>
      <c r="M231" s="93">
        <v>316</v>
      </c>
      <c r="N231" s="94" t="s">
        <v>87</v>
      </c>
      <c r="O231" s="94" t="s">
        <v>999</v>
      </c>
      <c r="P231" s="94" t="s">
        <v>509</v>
      </c>
      <c r="Q231" s="93">
        <v>520019688</v>
      </c>
      <c r="R231" s="96" t="s">
        <v>180</v>
      </c>
      <c r="S231" s="23"/>
      <c r="T231" s="23"/>
      <c r="U231" s="23"/>
      <c r="V231" s="23"/>
      <c r="W231" s="23"/>
      <c r="X231" s="23"/>
    </row>
    <row r="232" spans="7:24" x14ac:dyDescent="0.2">
      <c r="G232" s="80">
        <v>1192</v>
      </c>
      <c r="H232" s="80" t="s">
        <v>87</v>
      </c>
      <c r="I232" s="80" t="s">
        <v>273</v>
      </c>
      <c r="J232" s="80" t="s">
        <v>272</v>
      </c>
      <c r="K232" s="81">
        <v>510694821</v>
      </c>
      <c r="L232" s="80" t="s">
        <v>89</v>
      </c>
      <c r="M232" s="89">
        <v>325</v>
      </c>
      <c r="N232" s="90" t="s">
        <v>87</v>
      </c>
      <c r="O232" s="90" t="s">
        <v>1000</v>
      </c>
      <c r="P232" s="90" t="s">
        <v>1001</v>
      </c>
      <c r="Q232" s="89">
        <v>513026484</v>
      </c>
      <c r="R232" s="95" t="s">
        <v>180</v>
      </c>
      <c r="S232" s="23"/>
      <c r="T232" s="23"/>
      <c r="U232" s="23"/>
      <c r="V232" s="23"/>
      <c r="W232" s="23"/>
      <c r="X232" s="23"/>
    </row>
    <row r="233" spans="7:24" ht="28.5" x14ac:dyDescent="0.2">
      <c r="G233" s="80">
        <v>1182</v>
      </c>
      <c r="H233" s="80" t="s">
        <v>87</v>
      </c>
      <c r="I233" s="80" t="s">
        <v>274</v>
      </c>
      <c r="J233" s="80" t="s">
        <v>275</v>
      </c>
      <c r="K233" s="81">
        <v>510960586</v>
      </c>
      <c r="L233" s="80" t="s">
        <v>89</v>
      </c>
      <c r="M233" s="93">
        <v>332</v>
      </c>
      <c r="N233" s="94" t="s">
        <v>87</v>
      </c>
      <c r="O233" s="94" t="s">
        <v>1002</v>
      </c>
      <c r="P233" s="94" t="s">
        <v>1003</v>
      </c>
      <c r="Q233" s="93">
        <v>520022351</v>
      </c>
      <c r="R233" s="96" t="s">
        <v>180</v>
      </c>
      <c r="S233" s="23"/>
      <c r="T233" s="23"/>
      <c r="U233" s="23"/>
      <c r="V233" s="23"/>
      <c r="W233" s="23"/>
      <c r="X233" s="23"/>
    </row>
    <row r="234" spans="7:24" x14ac:dyDescent="0.2">
      <c r="G234" s="80">
        <v>1161</v>
      </c>
      <c r="H234" s="80" t="s">
        <v>87</v>
      </c>
      <c r="I234" s="80" t="s">
        <v>276</v>
      </c>
      <c r="J234" s="80" t="s">
        <v>117</v>
      </c>
      <c r="K234" s="81">
        <v>512237744</v>
      </c>
      <c r="L234" s="80" t="s">
        <v>89</v>
      </c>
      <c r="M234" s="93">
        <v>347</v>
      </c>
      <c r="N234" s="94" t="s">
        <v>87</v>
      </c>
      <c r="O234" s="94" t="s">
        <v>1004</v>
      </c>
      <c r="P234" s="94" t="s">
        <v>1001</v>
      </c>
      <c r="Q234" s="93">
        <v>513026484</v>
      </c>
      <c r="R234" s="96" t="s">
        <v>180</v>
      </c>
      <c r="S234" s="23"/>
      <c r="T234" s="23"/>
      <c r="U234" s="23"/>
      <c r="V234" s="23"/>
      <c r="W234" s="23"/>
      <c r="X234" s="23"/>
    </row>
    <row r="235" spans="7:24" ht="28.5" x14ac:dyDescent="0.2">
      <c r="G235" s="80">
        <v>1154</v>
      </c>
      <c r="H235" s="80" t="s">
        <v>87</v>
      </c>
      <c r="I235" s="80" t="s">
        <v>277</v>
      </c>
      <c r="J235" s="80" t="s">
        <v>112</v>
      </c>
      <c r="K235" s="81">
        <v>512245812</v>
      </c>
      <c r="L235" s="80" t="s">
        <v>89</v>
      </c>
      <c r="M235" s="89">
        <v>360</v>
      </c>
      <c r="N235" s="90" t="s">
        <v>87</v>
      </c>
      <c r="O235" s="90" t="s">
        <v>1005</v>
      </c>
      <c r="P235" s="90" t="s">
        <v>511</v>
      </c>
      <c r="Q235" s="89">
        <v>570005850</v>
      </c>
      <c r="R235" s="95" t="s">
        <v>180</v>
      </c>
      <c r="S235" s="23"/>
      <c r="T235" s="23"/>
      <c r="U235" s="23"/>
      <c r="V235" s="23"/>
      <c r="W235" s="23"/>
      <c r="X235" s="23"/>
    </row>
    <row r="236" spans="7:24" x14ac:dyDescent="0.2">
      <c r="G236" s="80">
        <v>1374</v>
      </c>
      <c r="H236" s="80" t="s">
        <v>87</v>
      </c>
      <c r="I236" s="80" t="s">
        <v>279</v>
      </c>
      <c r="J236" s="80" t="s">
        <v>112</v>
      </c>
      <c r="K236" s="81">
        <v>512245812</v>
      </c>
      <c r="L236" s="80" t="s">
        <v>89</v>
      </c>
      <c r="M236" s="93">
        <v>389</v>
      </c>
      <c r="N236" s="94" t="s">
        <v>87</v>
      </c>
      <c r="O236" s="94" t="s">
        <v>1006</v>
      </c>
      <c r="P236" s="94" t="s">
        <v>1001</v>
      </c>
      <c r="Q236" s="93">
        <v>513026484</v>
      </c>
      <c r="R236" s="96" t="s">
        <v>180</v>
      </c>
      <c r="S236" s="23"/>
      <c r="T236" s="23"/>
      <c r="U236" s="23"/>
      <c r="V236" s="23"/>
      <c r="W236" s="23"/>
      <c r="X236" s="23"/>
    </row>
    <row r="237" spans="7:24" x14ac:dyDescent="0.2">
      <c r="G237" s="80">
        <v>1145</v>
      </c>
      <c r="H237" s="80" t="s">
        <v>87</v>
      </c>
      <c r="I237" s="80" t="s">
        <v>280</v>
      </c>
      <c r="J237" s="80" t="s">
        <v>112</v>
      </c>
      <c r="K237" s="81">
        <v>512245812</v>
      </c>
      <c r="L237" s="80" t="s">
        <v>89</v>
      </c>
      <c r="M237" s="89">
        <v>414</v>
      </c>
      <c r="N237" s="90" t="s">
        <v>87</v>
      </c>
      <c r="O237" s="90" t="s">
        <v>1007</v>
      </c>
      <c r="P237" s="90" t="s">
        <v>117</v>
      </c>
      <c r="Q237" s="89">
        <v>512237744</v>
      </c>
      <c r="R237" s="95" t="s">
        <v>180</v>
      </c>
      <c r="S237" s="23"/>
      <c r="T237" s="23"/>
      <c r="U237" s="23"/>
      <c r="V237" s="23"/>
      <c r="W237" s="23"/>
      <c r="X237" s="23"/>
    </row>
    <row r="238" spans="7:24" x14ac:dyDescent="0.2">
      <c r="G238" s="80">
        <v>1144</v>
      </c>
      <c r="H238" s="80" t="s">
        <v>87</v>
      </c>
      <c r="I238" s="80" t="s">
        <v>278</v>
      </c>
      <c r="J238" s="80" t="s">
        <v>112</v>
      </c>
      <c r="K238" s="81">
        <v>512245812</v>
      </c>
      <c r="L238" s="80" t="s">
        <v>89</v>
      </c>
      <c r="M238" s="93">
        <v>447</v>
      </c>
      <c r="N238" s="94" t="s">
        <v>87</v>
      </c>
      <c r="O238" s="94" t="s">
        <v>1008</v>
      </c>
      <c r="P238" s="94" t="s">
        <v>539</v>
      </c>
      <c r="Q238" s="93">
        <v>511423048</v>
      </c>
      <c r="R238" s="96" t="s">
        <v>180</v>
      </c>
      <c r="S238" s="23"/>
      <c r="T238" s="23"/>
      <c r="U238" s="23"/>
      <c r="V238" s="23"/>
      <c r="W238" s="23"/>
      <c r="X238" s="23"/>
    </row>
    <row r="239" spans="7:24" x14ac:dyDescent="0.2">
      <c r="G239" s="80">
        <v>1539</v>
      </c>
      <c r="H239" s="80" t="s">
        <v>87</v>
      </c>
      <c r="I239" s="80" t="s">
        <v>284</v>
      </c>
      <c r="J239" s="80" t="s">
        <v>917</v>
      </c>
      <c r="K239" s="81">
        <v>513621110</v>
      </c>
      <c r="L239" s="80" t="s">
        <v>89</v>
      </c>
      <c r="M239" s="89">
        <v>1097</v>
      </c>
      <c r="N239" s="90" t="s">
        <v>87</v>
      </c>
      <c r="O239" s="90" t="s">
        <v>1009</v>
      </c>
      <c r="P239" s="90" t="s">
        <v>281</v>
      </c>
      <c r="Q239" s="89">
        <v>515447035</v>
      </c>
      <c r="R239" s="95" t="s">
        <v>180</v>
      </c>
      <c r="S239" s="23"/>
      <c r="T239" s="23"/>
      <c r="U239" s="23"/>
      <c r="V239" s="23"/>
      <c r="W239" s="23"/>
      <c r="X239" s="23"/>
    </row>
    <row r="240" spans="7:24" x14ac:dyDescent="0.2">
      <c r="G240" s="80">
        <v>1211</v>
      </c>
      <c r="H240" s="80" t="s">
        <v>87</v>
      </c>
      <c r="I240" s="80" t="s">
        <v>282</v>
      </c>
      <c r="J240" s="80" t="s">
        <v>917</v>
      </c>
      <c r="K240" s="81">
        <v>513621110</v>
      </c>
      <c r="L240" s="80" t="s">
        <v>89</v>
      </c>
      <c r="M240" s="93">
        <v>12595</v>
      </c>
      <c r="N240" s="94" t="s">
        <v>87</v>
      </c>
      <c r="O240" s="94" t="s">
        <v>1010</v>
      </c>
      <c r="P240" s="94" t="s">
        <v>1001</v>
      </c>
      <c r="Q240" s="93">
        <v>513026484</v>
      </c>
      <c r="R240" s="96" t="s">
        <v>180</v>
      </c>
      <c r="S240" s="23"/>
      <c r="T240" s="23"/>
      <c r="U240" s="23"/>
      <c r="V240" s="23"/>
      <c r="W240" s="23"/>
      <c r="X240" s="23"/>
    </row>
    <row r="241" spans="7:24" x14ac:dyDescent="0.2">
      <c r="G241" s="80">
        <v>1095</v>
      </c>
      <c r="H241" s="80" t="s">
        <v>87</v>
      </c>
      <c r="I241" s="80" t="s">
        <v>283</v>
      </c>
      <c r="J241" s="80" t="s">
        <v>917</v>
      </c>
      <c r="K241" s="81">
        <v>513621110</v>
      </c>
      <c r="L241" s="80" t="s">
        <v>89</v>
      </c>
      <c r="M241" s="89">
        <v>13206</v>
      </c>
      <c r="N241" s="90" t="s">
        <v>87</v>
      </c>
      <c r="O241" s="90" t="s">
        <v>1011</v>
      </c>
      <c r="P241" s="90" t="s">
        <v>1001</v>
      </c>
      <c r="Q241" s="89">
        <v>513026484</v>
      </c>
      <c r="R241" s="95" t="s">
        <v>180</v>
      </c>
      <c r="S241" s="23"/>
      <c r="T241" s="23"/>
      <c r="U241" s="23"/>
      <c r="V241" s="23"/>
      <c r="W241" s="23"/>
      <c r="X241" s="23"/>
    </row>
    <row r="242" spans="7:24" x14ac:dyDescent="0.2">
      <c r="G242" s="80">
        <v>588</v>
      </c>
      <c r="H242" s="80" t="s">
        <v>87</v>
      </c>
      <c r="I242" s="80" t="s">
        <v>287</v>
      </c>
      <c r="J242" s="80" t="s">
        <v>107</v>
      </c>
      <c r="K242" s="81">
        <v>513173393</v>
      </c>
      <c r="L242" s="80" t="s">
        <v>89</v>
      </c>
      <c r="M242" s="93">
        <v>13318</v>
      </c>
      <c r="N242" s="94" t="s">
        <v>87</v>
      </c>
      <c r="O242" s="94" t="s">
        <v>1012</v>
      </c>
      <c r="P242" s="94" t="s">
        <v>1001</v>
      </c>
      <c r="Q242" s="93">
        <v>513026484</v>
      </c>
      <c r="R242" s="96" t="s">
        <v>180</v>
      </c>
      <c r="S242" s="23"/>
      <c r="T242" s="23"/>
      <c r="U242" s="23"/>
      <c r="V242" s="23"/>
      <c r="W242" s="23"/>
      <c r="X242" s="23"/>
    </row>
    <row r="243" spans="7:24" x14ac:dyDescent="0.2">
      <c r="G243" s="80">
        <v>1417</v>
      </c>
      <c r="H243" s="80" t="s">
        <v>87</v>
      </c>
      <c r="I243" s="80" t="s">
        <v>286</v>
      </c>
      <c r="J243" s="80" t="s">
        <v>107</v>
      </c>
      <c r="K243" s="81">
        <v>513173393</v>
      </c>
      <c r="L243" s="80" t="s">
        <v>89</v>
      </c>
      <c r="M243" s="93">
        <v>14349</v>
      </c>
      <c r="N243" s="94" t="s">
        <v>87</v>
      </c>
      <c r="O243" s="94" t="s">
        <v>1302</v>
      </c>
      <c r="P243" s="94" t="s">
        <v>112</v>
      </c>
      <c r="Q243" s="93">
        <v>512245812</v>
      </c>
      <c r="R243" s="96" t="s">
        <v>180</v>
      </c>
      <c r="S243" s="23"/>
      <c r="T243" s="23"/>
      <c r="U243" s="23"/>
      <c r="V243" s="23"/>
      <c r="W243" s="23"/>
      <c r="X243" s="23"/>
    </row>
    <row r="244" spans="7:24" x14ac:dyDescent="0.2">
      <c r="G244" s="80">
        <v>1094</v>
      </c>
      <c r="H244" s="80" t="s">
        <v>87</v>
      </c>
      <c r="I244" s="80" t="s">
        <v>288</v>
      </c>
      <c r="J244" s="80" t="s">
        <v>107</v>
      </c>
      <c r="K244" s="81">
        <v>513173393</v>
      </c>
      <c r="L244" s="80" t="s">
        <v>89</v>
      </c>
      <c r="M244" s="93">
        <v>14348</v>
      </c>
      <c r="N244" s="94" t="s">
        <v>87</v>
      </c>
      <c r="O244" s="94" t="s">
        <v>1303</v>
      </c>
      <c r="P244" s="94" t="s">
        <v>112</v>
      </c>
      <c r="Q244" s="93">
        <v>512245812</v>
      </c>
      <c r="R244" s="96" t="s">
        <v>180</v>
      </c>
      <c r="S244" s="23"/>
      <c r="T244" s="23"/>
      <c r="U244" s="23"/>
      <c r="V244" s="23"/>
      <c r="W244" s="23"/>
      <c r="X244" s="23"/>
    </row>
    <row r="245" spans="7:24" x14ac:dyDescent="0.2">
      <c r="G245" s="80">
        <v>2008</v>
      </c>
      <c r="H245" s="80" t="s">
        <v>87</v>
      </c>
      <c r="I245" s="80" t="s">
        <v>285</v>
      </c>
      <c r="J245" s="80" t="s">
        <v>107</v>
      </c>
      <c r="K245" s="81">
        <v>513173393</v>
      </c>
      <c r="L245" s="80" t="s">
        <v>89</v>
      </c>
      <c r="M245" s="93">
        <v>14340</v>
      </c>
      <c r="N245" s="94" t="s">
        <v>87</v>
      </c>
      <c r="O245" s="94" t="s">
        <v>1304</v>
      </c>
      <c r="P245" s="94" t="s">
        <v>937</v>
      </c>
      <c r="Q245" s="93">
        <v>514956465</v>
      </c>
      <c r="R245" s="96" t="s">
        <v>180</v>
      </c>
      <c r="S245" s="23"/>
      <c r="T245" s="23"/>
      <c r="U245" s="23"/>
      <c r="V245" s="23"/>
      <c r="W245" s="23"/>
      <c r="X245" s="23"/>
    </row>
    <row r="246" spans="7:24" x14ac:dyDescent="0.2">
      <c r="G246" s="80">
        <v>558</v>
      </c>
      <c r="H246" s="80" t="s">
        <v>87</v>
      </c>
      <c r="I246" s="80" t="s">
        <v>296</v>
      </c>
      <c r="J246" s="80" t="s">
        <v>107</v>
      </c>
      <c r="K246" s="81">
        <v>513173393</v>
      </c>
      <c r="L246" s="80" t="s">
        <v>89</v>
      </c>
      <c r="M246" s="93">
        <v>14339</v>
      </c>
      <c r="N246" s="94" t="s">
        <v>87</v>
      </c>
      <c r="O246" s="94" t="s">
        <v>1305</v>
      </c>
      <c r="P246" s="94" t="s">
        <v>937</v>
      </c>
      <c r="Q246" s="93">
        <v>514956465</v>
      </c>
      <c r="R246" s="96" t="s">
        <v>180</v>
      </c>
      <c r="S246" s="23"/>
      <c r="T246" s="23"/>
      <c r="U246" s="23"/>
      <c r="V246" s="23"/>
      <c r="W246" s="23"/>
      <c r="X246" s="23"/>
    </row>
    <row r="247" spans="7:24" x14ac:dyDescent="0.2">
      <c r="G247" s="80">
        <v>1290</v>
      </c>
      <c r="H247" s="80" t="s">
        <v>87</v>
      </c>
      <c r="I247" s="80" t="s">
        <v>294</v>
      </c>
      <c r="J247" s="80" t="s">
        <v>107</v>
      </c>
      <c r="K247" s="81">
        <v>513173393</v>
      </c>
      <c r="L247" s="80" t="s">
        <v>89</v>
      </c>
      <c r="M247" s="93">
        <v>14338</v>
      </c>
      <c r="N247" s="94" t="s">
        <v>87</v>
      </c>
      <c r="O247" s="94" t="s">
        <v>1306</v>
      </c>
      <c r="P247" s="94" t="s">
        <v>937</v>
      </c>
      <c r="Q247" s="93">
        <v>514956465</v>
      </c>
      <c r="R247" s="96" t="s">
        <v>180</v>
      </c>
      <c r="S247" s="23"/>
      <c r="T247" s="23"/>
      <c r="U247" s="23"/>
      <c r="V247" s="23"/>
      <c r="W247" s="23"/>
      <c r="X247" s="23"/>
    </row>
    <row r="248" spans="7:24" x14ac:dyDescent="0.2">
      <c r="G248" s="80">
        <v>1399</v>
      </c>
      <c r="H248" s="80" t="s">
        <v>87</v>
      </c>
      <c r="I248" s="80" t="s">
        <v>293</v>
      </c>
      <c r="J248" s="80" t="s">
        <v>107</v>
      </c>
      <c r="K248" s="81">
        <v>513173393</v>
      </c>
      <c r="L248" s="80" t="s">
        <v>89</v>
      </c>
      <c r="M248" s="93">
        <v>14337</v>
      </c>
      <c r="N248" s="94" t="s">
        <v>87</v>
      </c>
      <c r="O248" s="94" t="s">
        <v>1307</v>
      </c>
      <c r="P248" s="94" t="s">
        <v>937</v>
      </c>
      <c r="Q248" s="93">
        <v>514956465</v>
      </c>
      <c r="R248" s="96" t="s">
        <v>180</v>
      </c>
      <c r="S248" s="23"/>
      <c r="T248" s="23"/>
      <c r="U248" s="23"/>
      <c r="V248" s="23"/>
      <c r="W248" s="23"/>
      <c r="X248" s="23"/>
    </row>
    <row r="249" spans="7:24" x14ac:dyDescent="0.2">
      <c r="G249" s="80">
        <v>1398</v>
      </c>
      <c r="H249" s="80" t="s">
        <v>87</v>
      </c>
      <c r="I249" s="80" t="s">
        <v>292</v>
      </c>
      <c r="J249" s="80" t="s">
        <v>107</v>
      </c>
      <c r="K249" s="81">
        <v>513173393</v>
      </c>
      <c r="L249" s="80" t="s">
        <v>89</v>
      </c>
      <c r="M249" s="93">
        <v>14336</v>
      </c>
      <c r="N249" s="94" t="s">
        <v>87</v>
      </c>
      <c r="O249" s="94" t="s">
        <v>1308</v>
      </c>
      <c r="P249" s="94" t="s">
        <v>917</v>
      </c>
      <c r="Q249" s="93">
        <v>513621110</v>
      </c>
      <c r="R249" s="96" t="s">
        <v>180</v>
      </c>
      <c r="S249" s="23"/>
      <c r="T249" s="23"/>
      <c r="U249" s="23"/>
      <c r="V249" s="23"/>
      <c r="W249" s="23"/>
      <c r="X249" s="23"/>
    </row>
    <row r="250" spans="7:24" x14ac:dyDescent="0.2">
      <c r="G250" s="80">
        <v>1378</v>
      </c>
      <c r="H250" s="80" t="s">
        <v>87</v>
      </c>
      <c r="I250" s="80" t="s">
        <v>291</v>
      </c>
      <c r="J250" s="80" t="s">
        <v>107</v>
      </c>
      <c r="K250" s="81">
        <v>513173393</v>
      </c>
      <c r="L250" s="80" t="s">
        <v>89</v>
      </c>
      <c r="M250" s="93">
        <v>14335</v>
      </c>
      <c r="N250" s="94" t="s">
        <v>87</v>
      </c>
      <c r="O250" s="94" t="s">
        <v>1309</v>
      </c>
      <c r="P250" s="94" t="s">
        <v>917</v>
      </c>
      <c r="Q250" s="93">
        <v>513621110</v>
      </c>
      <c r="R250" s="96" t="s">
        <v>180</v>
      </c>
      <c r="S250" s="23"/>
      <c r="T250" s="23"/>
      <c r="U250" s="23"/>
      <c r="V250" s="23"/>
      <c r="W250" s="23"/>
      <c r="X250" s="23"/>
    </row>
    <row r="251" spans="7:24" x14ac:dyDescent="0.2">
      <c r="G251" s="80">
        <v>1377</v>
      </c>
      <c r="H251" s="80" t="s">
        <v>87</v>
      </c>
      <c r="I251" s="80" t="s">
        <v>290</v>
      </c>
      <c r="J251" s="80" t="s">
        <v>107</v>
      </c>
      <c r="K251" s="81">
        <v>513173393</v>
      </c>
      <c r="L251" s="80" t="s">
        <v>89</v>
      </c>
      <c r="M251" s="93">
        <v>14334</v>
      </c>
      <c r="N251" s="94" t="s">
        <v>87</v>
      </c>
      <c r="O251" s="94" t="s">
        <v>1310</v>
      </c>
      <c r="P251" s="94" t="s">
        <v>917</v>
      </c>
      <c r="Q251" s="93">
        <v>513621110</v>
      </c>
      <c r="R251" s="96" t="s">
        <v>180</v>
      </c>
      <c r="S251" s="23"/>
      <c r="T251" s="23"/>
      <c r="U251" s="23"/>
      <c r="V251" s="23"/>
      <c r="W251" s="23"/>
      <c r="X251" s="23"/>
    </row>
    <row r="252" spans="7:24" x14ac:dyDescent="0.2">
      <c r="G252" s="80">
        <v>12256</v>
      </c>
      <c r="H252" s="80" t="s">
        <v>87</v>
      </c>
      <c r="I252" s="80" t="s">
        <v>289</v>
      </c>
      <c r="J252" s="80" t="s">
        <v>107</v>
      </c>
      <c r="K252" s="81">
        <v>513173393</v>
      </c>
      <c r="L252" s="80" t="s">
        <v>89</v>
      </c>
      <c r="M252" s="93">
        <v>14333</v>
      </c>
      <c r="N252" s="94" t="s">
        <v>87</v>
      </c>
      <c r="O252" s="94" t="s">
        <v>1311</v>
      </c>
      <c r="P252" s="94" t="s">
        <v>917</v>
      </c>
      <c r="Q252" s="93">
        <v>513621110</v>
      </c>
      <c r="R252" s="96" t="s">
        <v>180</v>
      </c>
      <c r="S252" s="23"/>
      <c r="T252" s="23"/>
      <c r="U252" s="23"/>
      <c r="V252" s="23"/>
      <c r="W252" s="23"/>
      <c r="X252" s="23"/>
    </row>
    <row r="253" spans="7:24" x14ac:dyDescent="0.2">
      <c r="G253" s="80">
        <v>1093</v>
      </c>
      <c r="H253" s="80" t="s">
        <v>87</v>
      </c>
      <c r="I253" s="80" t="s">
        <v>295</v>
      </c>
      <c r="J253" s="80" t="s">
        <v>107</v>
      </c>
      <c r="K253" s="81">
        <v>513173393</v>
      </c>
      <c r="L253" s="80" t="s">
        <v>89</v>
      </c>
      <c r="M253" s="93">
        <v>14309</v>
      </c>
      <c r="N253" s="94" t="s">
        <v>87</v>
      </c>
      <c r="O253" s="94" t="s">
        <v>1312</v>
      </c>
      <c r="P253" s="94" t="s">
        <v>112</v>
      </c>
      <c r="Q253" s="93">
        <v>512245812</v>
      </c>
      <c r="R253" s="96" t="s">
        <v>180</v>
      </c>
      <c r="S253" s="23"/>
      <c r="T253" s="23"/>
      <c r="U253" s="23"/>
      <c r="V253" s="23"/>
      <c r="W253" s="23"/>
      <c r="X253" s="23"/>
    </row>
    <row r="254" spans="7:24" x14ac:dyDescent="0.2">
      <c r="G254" s="80">
        <v>1395</v>
      </c>
      <c r="H254" s="80" t="s">
        <v>87</v>
      </c>
      <c r="I254" s="80" t="s">
        <v>304</v>
      </c>
      <c r="J254" s="80" t="s">
        <v>107</v>
      </c>
      <c r="K254" s="81">
        <v>513173393</v>
      </c>
      <c r="L254" s="80" t="s">
        <v>89</v>
      </c>
      <c r="M254" s="93">
        <v>14308</v>
      </c>
      <c r="N254" s="94" t="s">
        <v>87</v>
      </c>
      <c r="O254" s="94" t="s">
        <v>1313</v>
      </c>
      <c r="P254" s="94" t="s">
        <v>112</v>
      </c>
      <c r="Q254" s="93">
        <v>512245812</v>
      </c>
      <c r="R254" s="96" t="s">
        <v>180</v>
      </c>
      <c r="S254" s="23"/>
      <c r="T254" s="23"/>
      <c r="U254" s="23"/>
      <c r="V254" s="23"/>
      <c r="W254" s="23"/>
      <c r="X254" s="23"/>
    </row>
    <row r="255" spans="7:24" x14ac:dyDescent="0.2">
      <c r="G255" s="80">
        <v>472</v>
      </c>
      <c r="H255" s="80" t="s">
        <v>87</v>
      </c>
      <c r="I255" s="80" t="s">
        <v>300</v>
      </c>
      <c r="J255" s="80" t="s">
        <v>107</v>
      </c>
      <c r="K255" s="81">
        <v>513173393</v>
      </c>
      <c r="L255" s="80" t="s">
        <v>89</v>
      </c>
      <c r="M255" s="93">
        <v>14305</v>
      </c>
      <c r="N255" s="94" t="s">
        <v>87</v>
      </c>
      <c r="O255" s="94" t="s">
        <v>1314</v>
      </c>
      <c r="P255" s="94" t="s">
        <v>107</v>
      </c>
      <c r="Q255" s="93">
        <v>513173393</v>
      </c>
      <c r="R255" s="96" t="s">
        <v>180</v>
      </c>
      <c r="S255" s="23"/>
      <c r="T255" s="23"/>
      <c r="U255" s="23"/>
      <c r="V255" s="23"/>
      <c r="W255" s="23"/>
      <c r="X255" s="23"/>
    </row>
    <row r="256" spans="7:24" x14ac:dyDescent="0.2">
      <c r="G256" s="80">
        <v>9950</v>
      </c>
      <c r="H256" s="80" t="s">
        <v>87</v>
      </c>
      <c r="I256" s="80" t="s">
        <v>297</v>
      </c>
      <c r="J256" s="80" t="s">
        <v>107</v>
      </c>
      <c r="K256" s="81">
        <v>513173393</v>
      </c>
      <c r="L256" s="80" t="s">
        <v>89</v>
      </c>
      <c r="M256" s="93">
        <v>14304</v>
      </c>
      <c r="N256" s="94" t="s">
        <v>87</v>
      </c>
      <c r="O256" s="94" t="s">
        <v>1315</v>
      </c>
      <c r="P256" s="94" t="s">
        <v>107</v>
      </c>
      <c r="Q256" s="93">
        <v>513173393</v>
      </c>
      <c r="R256" s="96" t="s">
        <v>180</v>
      </c>
      <c r="S256" s="23"/>
      <c r="T256" s="23"/>
      <c r="U256" s="23"/>
      <c r="V256" s="23"/>
      <c r="W256" s="23"/>
      <c r="X256" s="23"/>
    </row>
    <row r="257" spans="7:24" x14ac:dyDescent="0.2">
      <c r="G257" s="80">
        <v>9951</v>
      </c>
      <c r="H257" s="80" t="s">
        <v>87</v>
      </c>
      <c r="I257" s="80" t="s">
        <v>298</v>
      </c>
      <c r="J257" s="80" t="s">
        <v>107</v>
      </c>
      <c r="K257" s="81">
        <v>513173393</v>
      </c>
      <c r="L257" s="80" t="s">
        <v>89</v>
      </c>
      <c r="M257" s="93">
        <v>14303</v>
      </c>
      <c r="N257" s="94" t="s">
        <v>87</v>
      </c>
      <c r="O257" s="94" t="s">
        <v>1316</v>
      </c>
      <c r="P257" s="94" t="s">
        <v>107</v>
      </c>
      <c r="Q257" s="93">
        <v>513173393</v>
      </c>
      <c r="R257" s="96" t="s">
        <v>180</v>
      </c>
      <c r="S257" s="23"/>
      <c r="T257" s="23"/>
      <c r="U257" s="23"/>
      <c r="V257" s="23"/>
      <c r="W257" s="23"/>
      <c r="X257" s="23"/>
    </row>
    <row r="258" spans="7:24" x14ac:dyDescent="0.2">
      <c r="G258" s="80">
        <v>9952</v>
      </c>
      <c r="H258" s="80" t="s">
        <v>87</v>
      </c>
      <c r="I258" s="80" t="s">
        <v>299</v>
      </c>
      <c r="J258" s="80" t="s">
        <v>107</v>
      </c>
      <c r="K258" s="81">
        <v>513173393</v>
      </c>
      <c r="L258" s="80" t="s">
        <v>89</v>
      </c>
      <c r="M258" s="93">
        <v>14302</v>
      </c>
      <c r="N258" s="94" t="s">
        <v>87</v>
      </c>
      <c r="O258" s="94" t="s">
        <v>1317</v>
      </c>
      <c r="P258" s="94" t="s">
        <v>107</v>
      </c>
      <c r="Q258" s="93">
        <v>513173393</v>
      </c>
      <c r="R258" s="96" t="s">
        <v>180</v>
      </c>
      <c r="S258" s="23"/>
      <c r="T258" s="23"/>
      <c r="U258" s="23"/>
      <c r="V258" s="23"/>
      <c r="W258" s="23"/>
      <c r="X258" s="23"/>
    </row>
    <row r="259" spans="7:24" x14ac:dyDescent="0.2">
      <c r="G259" s="80">
        <v>1394</v>
      </c>
      <c r="H259" s="80" t="s">
        <v>87</v>
      </c>
      <c r="I259" s="80" t="s">
        <v>303</v>
      </c>
      <c r="J259" s="80" t="s">
        <v>107</v>
      </c>
      <c r="K259" s="81">
        <v>513173393</v>
      </c>
      <c r="L259" s="80" t="s">
        <v>89</v>
      </c>
      <c r="M259" s="93">
        <v>14288</v>
      </c>
      <c r="N259" s="94" t="s">
        <v>87</v>
      </c>
      <c r="O259" s="94" t="s">
        <v>1318</v>
      </c>
      <c r="P259" s="94" t="s">
        <v>957</v>
      </c>
      <c r="Q259" s="93">
        <v>513026484</v>
      </c>
      <c r="R259" s="96" t="s">
        <v>180</v>
      </c>
      <c r="S259" s="23"/>
      <c r="T259" s="23"/>
      <c r="U259" s="23"/>
      <c r="V259" s="23"/>
      <c r="W259" s="23"/>
      <c r="X259" s="23"/>
    </row>
    <row r="260" spans="7:24" x14ac:dyDescent="0.2">
      <c r="G260" s="80">
        <v>1376</v>
      </c>
      <c r="H260" s="80" t="s">
        <v>87</v>
      </c>
      <c r="I260" s="80" t="s">
        <v>302</v>
      </c>
      <c r="J260" s="80" t="s">
        <v>107</v>
      </c>
      <c r="K260" s="81">
        <v>513173393</v>
      </c>
      <c r="L260" s="80" t="s">
        <v>89</v>
      </c>
      <c r="M260" s="93">
        <v>14287</v>
      </c>
      <c r="N260" s="94" t="s">
        <v>87</v>
      </c>
      <c r="O260" s="94" t="s">
        <v>1319</v>
      </c>
      <c r="P260" s="94" t="s">
        <v>957</v>
      </c>
      <c r="Q260" s="93">
        <v>513026484</v>
      </c>
      <c r="R260" s="96" t="s">
        <v>180</v>
      </c>
      <c r="S260" s="23"/>
      <c r="T260" s="23"/>
      <c r="U260" s="23"/>
      <c r="V260" s="23"/>
      <c r="W260" s="23"/>
      <c r="X260" s="23"/>
    </row>
    <row r="261" spans="7:24" x14ac:dyDescent="0.2">
      <c r="G261" s="80">
        <v>1375</v>
      </c>
      <c r="H261" s="80" t="s">
        <v>87</v>
      </c>
      <c r="I261" s="80" t="s">
        <v>301</v>
      </c>
      <c r="J261" s="80" t="s">
        <v>107</v>
      </c>
      <c r="K261" s="81">
        <v>513173393</v>
      </c>
      <c r="L261" s="80" t="s">
        <v>89</v>
      </c>
      <c r="M261" s="93">
        <v>14286</v>
      </c>
      <c r="N261" s="94" t="s">
        <v>87</v>
      </c>
      <c r="O261" s="94" t="s">
        <v>1320</v>
      </c>
      <c r="P261" s="94" t="s">
        <v>957</v>
      </c>
      <c r="Q261" s="93">
        <v>513026484</v>
      </c>
      <c r="R261" s="96" t="s">
        <v>180</v>
      </c>
      <c r="S261" s="23"/>
      <c r="T261" s="23"/>
      <c r="U261" s="23"/>
      <c r="V261" s="23"/>
      <c r="W261" s="23"/>
      <c r="X261" s="23"/>
    </row>
    <row r="262" spans="7:24" x14ac:dyDescent="0.2">
      <c r="G262" s="80">
        <v>2017</v>
      </c>
      <c r="H262" s="80" t="s">
        <v>87</v>
      </c>
      <c r="I262" s="80" t="s">
        <v>807</v>
      </c>
      <c r="J262" s="80" t="s">
        <v>107</v>
      </c>
      <c r="K262" s="81">
        <v>513173393</v>
      </c>
      <c r="L262" s="80" t="s">
        <v>89</v>
      </c>
      <c r="M262" s="93">
        <v>14285</v>
      </c>
      <c r="N262" s="94" t="s">
        <v>87</v>
      </c>
      <c r="O262" s="94" t="s">
        <v>1321</v>
      </c>
      <c r="P262" s="94" t="s">
        <v>957</v>
      </c>
      <c r="Q262" s="93">
        <v>513026484</v>
      </c>
      <c r="R262" s="96" t="s">
        <v>180</v>
      </c>
      <c r="S262" s="23"/>
      <c r="T262" s="23"/>
      <c r="U262" s="23"/>
      <c r="V262" s="23"/>
      <c r="W262" s="23"/>
      <c r="X262" s="23"/>
    </row>
    <row r="263" spans="7:24" x14ac:dyDescent="0.2">
      <c r="G263" s="80">
        <v>989</v>
      </c>
      <c r="H263" s="80" t="s">
        <v>87</v>
      </c>
      <c r="I263" s="80" t="s">
        <v>808</v>
      </c>
      <c r="J263" s="80" t="s">
        <v>107</v>
      </c>
      <c r="K263" s="81">
        <v>513173393</v>
      </c>
      <c r="L263" s="80" t="s">
        <v>89</v>
      </c>
      <c r="M263" s="93">
        <v>14278</v>
      </c>
      <c r="N263" s="94" t="s">
        <v>87</v>
      </c>
      <c r="O263" s="94" t="s">
        <v>1322</v>
      </c>
      <c r="P263" s="94" t="s">
        <v>112</v>
      </c>
      <c r="Q263" s="93">
        <v>512245812</v>
      </c>
      <c r="R263" s="96" t="s">
        <v>180</v>
      </c>
      <c r="S263" s="23"/>
      <c r="T263" s="23"/>
      <c r="U263" s="23"/>
      <c r="V263" s="23"/>
      <c r="W263" s="23"/>
      <c r="X263" s="23"/>
    </row>
    <row r="264" spans="7:24" x14ac:dyDescent="0.2">
      <c r="G264" s="80">
        <v>1084</v>
      </c>
      <c r="H264" s="80" t="s">
        <v>87</v>
      </c>
      <c r="I264" s="80" t="s">
        <v>305</v>
      </c>
      <c r="J264" s="80" t="s">
        <v>917</v>
      </c>
      <c r="K264" s="81">
        <v>513621110</v>
      </c>
      <c r="L264" s="80" t="s">
        <v>89</v>
      </c>
      <c r="M264" s="93">
        <v>14277</v>
      </c>
      <c r="N264" s="94" t="s">
        <v>87</v>
      </c>
      <c r="O264" s="94" t="s">
        <v>1323</v>
      </c>
      <c r="P264" s="94" t="s">
        <v>112</v>
      </c>
      <c r="Q264" s="93">
        <v>512245812</v>
      </c>
      <c r="R264" s="96" t="s">
        <v>180</v>
      </c>
      <c r="S264" s="23"/>
      <c r="T264" s="23"/>
      <c r="U264" s="23"/>
      <c r="V264" s="23"/>
      <c r="W264" s="23"/>
      <c r="X264" s="23"/>
    </row>
    <row r="265" spans="7:24" x14ac:dyDescent="0.2">
      <c r="G265" s="80">
        <v>1085</v>
      </c>
      <c r="H265" s="80" t="s">
        <v>87</v>
      </c>
      <c r="I265" s="80" t="s">
        <v>306</v>
      </c>
      <c r="J265" s="80" t="s">
        <v>917</v>
      </c>
      <c r="K265" s="81">
        <v>513621110</v>
      </c>
      <c r="L265" s="80" t="s">
        <v>89</v>
      </c>
      <c r="M265" s="93">
        <v>14269</v>
      </c>
      <c r="N265" s="94" t="s">
        <v>87</v>
      </c>
      <c r="O265" s="94" t="s">
        <v>1324</v>
      </c>
      <c r="P265" s="94" t="s">
        <v>1301</v>
      </c>
      <c r="Q265" s="93">
        <v>512065202</v>
      </c>
      <c r="R265" s="96" t="s">
        <v>180</v>
      </c>
      <c r="S265" s="23"/>
      <c r="T265" s="23"/>
      <c r="U265" s="23"/>
      <c r="V265" s="23"/>
      <c r="W265" s="23"/>
      <c r="X265" s="23"/>
    </row>
    <row r="266" spans="7:24" x14ac:dyDescent="0.2">
      <c r="G266" s="80">
        <v>11957</v>
      </c>
      <c r="H266" s="80" t="s">
        <v>87</v>
      </c>
      <c r="I266" s="80" t="s">
        <v>307</v>
      </c>
      <c r="J266" s="80" t="s">
        <v>917</v>
      </c>
      <c r="K266" s="81">
        <v>513621110</v>
      </c>
      <c r="L266" s="80" t="s">
        <v>89</v>
      </c>
      <c r="M266" s="93">
        <v>14268</v>
      </c>
      <c r="N266" s="94" t="s">
        <v>87</v>
      </c>
      <c r="O266" s="94" t="s">
        <v>1325</v>
      </c>
      <c r="P266" s="94" t="s">
        <v>1301</v>
      </c>
      <c r="Q266" s="93">
        <v>512065202</v>
      </c>
      <c r="R266" s="96" t="s">
        <v>180</v>
      </c>
      <c r="S266" s="88"/>
      <c r="T266" s="88"/>
      <c r="U266" s="88"/>
      <c r="V266" s="88"/>
      <c r="W266" s="88"/>
      <c r="X266" s="88"/>
    </row>
    <row r="267" spans="7:24" x14ac:dyDescent="0.2">
      <c r="G267" s="80">
        <v>13229</v>
      </c>
      <c r="H267" s="80" t="s">
        <v>87</v>
      </c>
      <c r="I267" s="80" t="s">
        <v>312</v>
      </c>
      <c r="J267" s="80" t="s">
        <v>917</v>
      </c>
      <c r="K267" s="81">
        <v>513621110</v>
      </c>
      <c r="L267" s="80" t="s">
        <v>89</v>
      </c>
      <c r="M267" s="93">
        <v>14267</v>
      </c>
      <c r="N267" s="94" t="s">
        <v>87</v>
      </c>
      <c r="O267" s="94" t="s">
        <v>1326</v>
      </c>
      <c r="P267" s="94" t="s">
        <v>1301</v>
      </c>
      <c r="Q267" s="93">
        <v>512065202</v>
      </c>
      <c r="R267" s="96" t="s">
        <v>180</v>
      </c>
      <c r="S267" s="88"/>
      <c r="T267" s="88"/>
      <c r="U267" s="88"/>
      <c r="V267" s="88"/>
      <c r="W267" s="88"/>
      <c r="X267" s="88"/>
    </row>
    <row r="268" spans="7:24" x14ac:dyDescent="0.2">
      <c r="G268" s="80">
        <v>2252</v>
      </c>
      <c r="H268" s="80" t="s">
        <v>87</v>
      </c>
      <c r="I268" s="80" t="s">
        <v>309</v>
      </c>
      <c r="J268" s="80" t="s">
        <v>917</v>
      </c>
      <c r="K268" s="81">
        <v>513621110</v>
      </c>
      <c r="L268" s="80" t="s">
        <v>89</v>
      </c>
      <c r="M268" s="93">
        <v>14261</v>
      </c>
      <c r="N268" s="94" t="s">
        <v>87</v>
      </c>
      <c r="O268" s="94" t="s">
        <v>1327</v>
      </c>
      <c r="P268" s="94" t="s">
        <v>1301</v>
      </c>
      <c r="Q268" s="93">
        <v>512065202</v>
      </c>
      <c r="R268" s="96" t="s">
        <v>180</v>
      </c>
      <c r="S268" s="23"/>
      <c r="T268" s="23"/>
      <c r="U268" s="23"/>
      <c r="V268" s="23"/>
      <c r="W268" s="23"/>
      <c r="X268" s="23"/>
    </row>
    <row r="269" spans="7:24" x14ac:dyDescent="0.2">
      <c r="G269" s="80">
        <v>2254</v>
      </c>
      <c r="H269" s="80" t="s">
        <v>87</v>
      </c>
      <c r="I269" s="80" t="s">
        <v>310</v>
      </c>
      <c r="J269" s="80" t="s">
        <v>917</v>
      </c>
      <c r="K269" s="81">
        <v>513621110</v>
      </c>
      <c r="L269" s="80" t="s">
        <v>89</v>
      </c>
      <c r="M269" s="93">
        <v>14260</v>
      </c>
      <c r="N269" s="94" t="s">
        <v>87</v>
      </c>
      <c r="O269" s="94" t="s">
        <v>1328</v>
      </c>
      <c r="P269" s="94" t="s">
        <v>1301</v>
      </c>
      <c r="Q269" s="93">
        <v>512065202</v>
      </c>
      <c r="R269" s="96" t="s">
        <v>180</v>
      </c>
      <c r="S269" s="23"/>
      <c r="T269" s="23"/>
      <c r="U269" s="23"/>
      <c r="V269" s="23"/>
      <c r="W269" s="23"/>
      <c r="X269" s="23"/>
    </row>
    <row r="270" spans="7:24" x14ac:dyDescent="0.2">
      <c r="G270" s="80">
        <v>1210</v>
      </c>
      <c r="H270" s="80" t="s">
        <v>87</v>
      </c>
      <c r="I270" s="80" t="s">
        <v>308</v>
      </c>
      <c r="J270" s="80" t="s">
        <v>917</v>
      </c>
      <c r="K270" s="81">
        <v>513621110</v>
      </c>
      <c r="L270" s="80" t="s">
        <v>89</v>
      </c>
      <c r="M270" s="93">
        <v>14259</v>
      </c>
      <c r="N270" s="94" t="s">
        <v>87</v>
      </c>
      <c r="O270" s="94" t="s">
        <v>1329</v>
      </c>
      <c r="P270" s="94" t="s">
        <v>1301</v>
      </c>
      <c r="Q270" s="93">
        <v>512065202</v>
      </c>
      <c r="R270" s="96" t="s">
        <v>180</v>
      </c>
      <c r="S270" s="23"/>
      <c r="T270" s="23"/>
      <c r="U270" s="23"/>
      <c r="V270" s="23"/>
      <c r="W270" s="23"/>
      <c r="X270" s="23"/>
    </row>
    <row r="271" spans="7:24" x14ac:dyDescent="0.2">
      <c r="G271" s="80">
        <v>1537</v>
      </c>
      <c r="H271" s="80" t="s">
        <v>87</v>
      </c>
      <c r="I271" s="80" t="s">
        <v>311</v>
      </c>
      <c r="J271" s="80" t="s">
        <v>917</v>
      </c>
      <c r="K271" s="81">
        <v>513621110</v>
      </c>
      <c r="L271" s="80" t="s">
        <v>89</v>
      </c>
      <c r="M271" s="93">
        <v>14245</v>
      </c>
      <c r="N271" s="94" t="s">
        <v>87</v>
      </c>
      <c r="O271" s="94" t="s">
        <v>1330</v>
      </c>
      <c r="P271" s="94" t="s">
        <v>117</v>
      </c>
      <c r="Q271" s="93">
        <v>512237744</v>
      </c>
      <c r="R271" s="96" t="s">
        <v>180</v>
      </c>
      <c r="S271" s="23"/>
      <c r="T271" s="23"/>
      <c r="U271" s="23"/>
      <c r="V271" s="23"/>
      <c r="W271" s="23"/>
      <c r="X271" s="23"/>
    </row>
    <row r="272" spans="7:24" x14ac:dyDescent="0.2">
      <c r="G272" s="80">
        <v>1209</v>
      </c>
      <c r="H272" s="80" t="s">
        <v>87</v>
      </c>
      <c r="I272" s="80" t="s">
        <v>317</v>
      </c>
      <c r="J272" s="80" t="s">
        <v>917</v>
      </c>
      <c r="K272" s="81">
        <v>513621110</v>
      </c>
      <c r="L272" s="80" t="s">
        <v>89</v>
      </c>
      <c r="M272" s="93">
        <v>14244</v>
      </c>
      <c r="N272" s="94" t="s">
        <v>87</v>
      </c>
      <c r="O272" s="94" t="s">
        <v>1331</v>
      </c>
      <c r="P272" s="94" t="s">
        <v>117</v>
      </c>
      <c r="Q272" s="93">
        <v>512237744</v>
      </c>
      <c r="R272" s="96" t="s">
        <v>180</v>
      </c>
      <c r="S272" s="23"/>
      <c r="T272" s="23"/>
      <c r="U272" s="23"/>
      <c r="V272" s="23"/>
      <c r="W272" s="23"/>
      <c r="X272" s="23"/>
    </row>
    <row r="273" spans="7:24" x14ac:dyDescent="0.2">
      <c r="G273" s="80">
        <v>1078</v>
      </c>
      <c r="H273" s="80" t="s">
        <v>87</v>
      </c>
      <c r="I273" s="80" t="s">
        <v>313</v>
      </c>
      <c r="J273" s="80" t="s">
        <v>917</v>
      </c>
      <c r="K273" s="81">
        <v>513621110</v>
      </c>
      <c r="L273" s="80" t="s">
        <v>89</v>
      </c>
      <c r="M273" s="93">
        <v>14243</v>
      </c>
      <c r="N273" s="94" t="s">
        <v>87</v>
      </c>
      <c r="O273" s="94" t="s">
        <v>1332</v>
      </c>
      <c r="P273" s="94" t="s">
        <v>117</v>
      </c>
      <c r="Q273" s="93">
        <v>512237744</v>
      </c>
      <c r="R273" s="96" t="s">
        <v>180</v>
      </c>
      <c r="S273" s="23"/>
      <c r="T273" s="23"/>
      <c r="U273" s="23"/>
      <c r="V273" s="23"/>
      <c r="W273" s="23"/>
      <c r="X273" s="23"/>
    </row>
    <row r="274" spans="7:24" x14ac:dyDescent="0.2">
      <c r="G274" s="80">
        <v>1079</v>
      </c>
      <c r="H274" s="80" t="s">
        <v>87</v>
      </c>
      <c r="I274" s="80" t="s">
        <v>314</v>
      </c>
      <c r="J274" s="80" t="s">
        <v>917</v>
      </c>
      <c r="K274" s="81">
        <v>513621110</v>
      </c>
      <c r="L274" s="80" t="s">
        <v>89</v>
      </c>
      <c r="M274" s="93">
        <v>14242</v>
      </c>
      <c r="N274" s="94" t="s">
        <v>87</v>
      </c>
      <c r="O274" s="94" t="s">
        <v>1333</v>
      </c>
      <c r="P274" s="94" t="s">
        <v>117</v>
      </c>
      <c r="Q274" s="93">
        <v>512237744</v>
      </c>
      <c r="R274" s="96" t="s">
        <v>180</v>
      </c>
      <c r="S274" s="23"/>
      <c r="T274" s="23"/>
      <c r="U274" s="23"/>
      <c r="V274" s="23"/>
      <c r="W274" s="23"/>
      <c r="X274" s="23"/>
    </row>
    <row r="275" spans="7:24" x14ac:dyDescent="0.2">
      <c r="G275" s="80">
        <v>7231</v>
      </c>
      <c r="H275" s="80" t="s">
        <v>87</v>
      </c>
      <c r="I275" s="80" t="s">
        <v>315</v>
      </c>
      <c r="J275" s="80" t="s">
        <v>917</v>
      </c>
      <c r="K275" s="81">
        <v>513621110</v>
      </c>
      <c r="L275" s="80" t="s">
        <v>89</v>
      </c>
      <c r="M275" s="93">
        <v>14238</v>
      </c>
      <c r="N275" s="94" t="s">
        <v>87</v>
      </c>
      <c r="O275" s="94" t="s">
        <v>1334</v>
      </c>
      <c r="P275" s="94" t="s">
        <v>182</v>
      </c>
      <c r="Q275" s="93">
        <v>512244146</v>
      </c>
      <c r="R275" s="96" t="s">
        <v>180</v>
      </c>
      <c r="S275" s="23"/>
      <c r="T275" s="23"/>
      <c r="U275" s="23"/>
      <c r="V275" s="23"/>
      <c r="W275" s="23"/>
      <c r="X275" s="23"/>
    </row>
    <row r="276" spans="7:24" x14ac:dyDescent="0.2">
      <c r="G276" s="80">
        <v>7232</v>
      </c>
      <c r="H276" s="80" t="s">
        <v>87</v>
      </c>
      <c r="I276" s="80" t="s">
        <v>316</v>
      </c>
      <c r="J276" s="80" t="s">
        <v>917</v>
      </c>
      <c r="K276" s="81">
        <v>513621110</v>
      </c>
      <c r="L276" s="80" t="s">
        <v>89</v>
      </c>
      <c r="M276" s="93">
        <v>14233</v>
      </c>
      <c r="N276" s="94" t="s">
        <v>87</v>
      </c>
      <c r="O276" s="94" t="s">
        <v>1335</v>
      </c>
      <c r="P276" s="94" t="s">
        <v>182</v>
      </c>
      <c r="Q276" s="93">
        <v>512244146</v>
      </c>
      <c r="R276" s="96" t="s">
        <v>180</v>
      </c>
      <c r="S276" s="23"/>
      <c r="T276" s="23"/>
      <c r="U276" s="23"/>
      <c r="V276" s="23"/>
      <c r="W276" s="23"/>
      <c r="X276" s="23"/>
    </row>
    <row r="277" spans="7:24" x14ac:dyDescent="0.2">
      <c r="G277" s="80">
        <v>7233</v>
      </c>
      <c r="H277" s="80" t="s">
        <v>87</v>
      </c>
      <c r="I277" s="80" t="s">
        <v>319</v>
      </c>
      <c r="J277" s="80" t="s">
        <v>917</v>
      </c>
      <c r="K277" s="81">
        <v>513621110</v>
      </c>
      <c r="L277" s="80" t="s">
        <v>89</v>
      </c>
      <c r="M277" s="93">
        <v>14232</v>
      </c>
      <c r="N277" s="94" t="s">
        <v>87</v>
      </c>
      <c r="O277" s="94" t="s">
        <v>1336</v>
      </c>
      <c r="P277" s="94" t="s">
        <v>182</v>
      </c>
      <c r="Q277" s="93">
        <v>512244146</v>
      </c>
      <c r="R277" s="96" t="s">
        <v>180</v>
      </c>
      <c r="S277" s="23"/>
      <c r="T277" s="23"/>
      <c r="U277" s="23"/>
      <c r="V277" s="23"/>
      <c r="W277" s="23"/>
      <c r="X277" s="23"/>
    </row>
    <row r="278" spans="7:24" x14ac:dyDescent="0.2">
      <c r="G278" s="80">
        <v>1536</v>
      </c>
      <c r="H278" s="80" t="s">
        <v>87</v>
      </c>
      <c r="I278" s="80" t="s">
        <v>318</v>
      </c>
      <c r="J278" s="80" t="s">
        <v>917</v>
      </c>
      <c r="K278" s="81">
        <v>513621110</v>
      </c>
      <c r="L278" s="80" t="s">
        <v>89</v>
      </c>
      <c r="M278" s="93">
        <v>14231</v>
      </c>
      <c r="N278" s="94" t="s">
        <v>87</v>
      </c>
      <c r="O278" s="94" t="s">
        <v>1337</v>
      </c>
      <c r="P278" s="94" t="s">
        <v>182</v>
      </c>
      <c r="Q278" s="93">
        <v>512244146</v>
      </c>
      <c r="R278" s="96" t="s">
        <v>180</v>
      </c>
      <c r="S278" s="23"/>
      <c r="T278" s="23"/>
      <c r="U278" s="23"/>
      <c r="V278" s="23"/>
      <c r="W278" s="23"/>
      <c r="X278" s="23"/>
    </row>
    <row r="279" spans="7:24" x14ac:dyDescent="0.2">
      <c r="G279" s="80">
        <v>8056</v>
      </c>
      <c r="H279" s="80" t="s">
        <v>87</v>
      </c>
      <c r="I279" s="80" t="s">
        <v>320</v>
      </c>
      <c r="J279" s="80" t="s">
        <v>91</v>
      </c>
      <c r="K279" s="81">
        <v>513611509</v>
      </c>
      <c r="L279" s="80" t="s">
        <v>89</v>
      </c>
      <c r="M279" s="93">
        <v>14200</v>
      </c>
      <c r="N279" s="94" t="s">
        <v>87</v>
      </c>
      <c r="O279" s="94" t="s">
        <v>1338</v>
      </c>
      <c r="P279" s="94" t="s">
        <v>132</v>
      </c>
      <c r="Q279" s="93">
        <v>512267592</v>
      </c>
      <c r="R279" s="96" t="s">
        <v>180</v>
      </c>
      <c r="S279" s="23"/>
      <c r="T279" s="23"/>
      <c r="U279" s="23"/>
      <c r="V279" s="23"/>
      <c r="W279" s="23"/>
      <c r="X279" s="23"/>
    </row>
    <row r="280" spans="7:24" x14ac:dyDescent="0.2">
      <c r="G280" s="80">
        <v>1039</v>
      </c>
      <c r="H280" s="80" t="s">
        <v>87</v>
      </c>
      <c r="I280" s="80" t="s">
        <v>321</v>
      </c>
      <c r="J280" s="80" t="s">
        <v>91</v>
      </c>
      <c r="K280" s="81">
        <v>513611509</v>
      </c>
      <c r="L280" s="80" t="s">
        <v>89</v>
      </c>
      <c r="M280" s="93">
        <v>14199</v>
      </c>
      <c r="N280" s="94" t="s">
        <v>87</v>
      </c>
      <c r="O280" s="94" t="s">
        <v>1339</v>
      </c>
      <c r="P280" s="94" t="s">
        <v>132</v>
      </c>
      <c r="Q280" s="93">
        <v>512267592</v>
      </c>
      <c r="R280" s="96" t="s">
        <v>180</v>
      </c>
      <c r="S280" s="23"/>
      <c r="T280" s="23"/>
      <c r="U280" s="23"/>
      <c r="V280" s="23"/>
      <c r="W280" s="23"/>
      <c r="X280" s="23"/>
    </row>
    <row r="281" spans="7:24" x14ac:dyDescent="0.2">
      <c r="G281" s="80">
        <v>1038</v>
      </c>
      <c r="H281" s="80" t="s">
        <v>87</v>
      </c>
      <c r="I281" s="80" t="s">
        <v>322</v>
      </c>
      <c r="J281" s="80" t="s">
        <v>91</v>
      </c>
      <c r="K281" s="81">
        <v>513611509</v>
      </c>
      <c r="L281" s="80" t="s">
        <v>89</v>
      </c>
      <c r="M281" s="93">
        <v>14198</v>
      </c>
      <c r="N281" s="94" t="s">
        <v>87</v>
      </c>
      <c r="O281" s="94" t="s">
        <v>1340</v>
      </c>
      <c r="P281" s="94" t="s">
        <v>132</v>
      </c>
      <c r="Q281" s="93">
        <v>512267592</v>
      </c>
      <c r="R281" s="96" t="s">
        <v>180</v>
      </c>
      <c r="S281" s="23"/>
      <c r="T281" s="23"/>
      <c r="U281" s="23"/>
      <c r="V281" s="23"/>
      <c r="W281" s="23"/>
      <c r="X281" s="23"/>
    </row>
    <row r="282" spans="7:24" x14ac:dyDescent="0.2">
      <c r="G282" s="80">
        <v>1319</v>
      </c>
      <c r="H282" s="80" t="s">
        <v>87</v>
      </c>
      <c r="I282" s="80" t="s">
        <v>326</v>
      </c>
      <c r="J282" s="80" t="s">
        <v>91</v>
      </c>
      <c r="K282" s="81">
        <v>513611509</v>
      </c>
      <c r="L282" s="80" t="s">
        <v>89</v>
      </c>
      <c r="M282" s="93">
        <v>14194</v>
      </c>
      <c r="N282" s="94" t="s">
        <v>87</v>
      </c>
      <c r="O282" s="94" t="s">
        <v>1341</v>
      </c>
      <c r="P282" s="94" t="s">
        <v>132</v>
      </c>
      <c r="Q282" s="93">
        <v>512267592</v>
      </c>
      <c r="R282" s="96" t="s">
        <v>180</v>
      </c>
      <c r="S282" s="23"/>
      <c r="T282" s="23"/>
      <c r="U282" s="23"/>
      <c r="V282" s="23"/>
      <c r="W282" s="23"/>
      <c r="X282" s="23"/>
    </row>
    <row r="283" spans="7:24" x14ac:dyDescent="0.2">
      <c r="G283" s="80">
        <v>8563</v>
      </c>
      <c r="H283" s="80" t="s">
        <v>87</v>
      </c>
      <c r="I283" s="80" t="s">
        <v>327</v>
      </c>
      <c r="J283" s="80" t="s">
        <v>91</v>
      </c>
      <c r="K283" s="81">
        <v>513611509</v>
      </c>
      <c r="L283" s="80" t="s">
        <v>89</v>
      </c>
      <c r="M283" s="93">
        <v>14193</v>
      </c>
      <c r="N283" s="94" t="s">
        <v>87</v>
      </c>
      <c r="O283" s="94" t="s">
        <v>1342</v>
      </c>
      <c r="P283" s="94" t="s">
        <v>132</v>
      </c>
      <c r="Q283" s="93">
        <v>512267592</v>
      </c>
      <c r="R283" s="96" t="s">
        <v>180</v>
      </c>
      <c r="S283" s="23"/>
      <c r="T283" s="23"/>
      <c r="U283" s="23"/>
      <c r="V283" s="23"/>
      <c r="W283" s="23"/>
      <c r="X283" s="23"/>
    </row>
    <row r="284" spans="7:24" x14ac:dyDescent="0.2">
      <c r="G284" s="80">
        <v>1162</v>
      </c>
      <c r="H284" s="80" t="s">
        <v>87</v>
      </c>
      <c r="I284" s="80" t="s">
        <v>324</v>
      </c>
      <c r="J284" s="80" t="s">
        <v>91</v>
      </c>
      <c r="K284" s="81">
        <v>513611509</v>
      </c>
      <c r="L284" s="80" t="s">
        <v>89</v>
      </c>
      <c r="M284" s="93">
        <v>14192</v>
      </c>
      <c r="N284" s="94" t="s">
        <v>87</v>
      </c>
      <c r="O284" s="94" t="s">
        <v>1343</v>
      </c>
      <c r="P284" s="94" t="s">
        <v>132</v>
      </c>
      <c r="Q284" s="93">
        <v>512267592</v>
      </c>
      <c r="R284" s="96" t="s">
        <v>180</v>
      </c>
      <c r="S284" s="23"/>
      <c r="T284" s="23"/>
      <c r="U284" s="23"/>
      <c r="V284" s="23"/>
      <c r="W284" s="23"/>
      <c r="X284" s="23"/>
    </row>
    <row r="285" spans="7:24" x14ac:dyDescent="0.2">
      <c r="G285" s="80">
        <v>12530</v>
      </c>
      <c r="H285" s="80" t="s">
        <v>87</v>
      </c>
      <c r="I285" s="80" t="s">
        <v>323</v>
      </c>
      <c r="J285" s="80" t="s">
        <v>91</v>
      </c>
      <c r="K285" s="81">
        <v>513611509</v>
      </c>
      <c r="L285" s="80" t="s">
        <v>89</v>
      </c>
      <c r="M285" s="93">
        <v>14082</v>
      </c>
      <c r="N285" s="94" t="s">
        <v>87</v>
      </c>
      <c r="O285" s="94" t="s">
        <v>1344</v>
      </c>
      <c r="P285" s="94" t="s">
        <v>957</v>
      </c>
      <c r="Q285" s="93">
        <v>513026484</v>
      </c>
      <c r="R285" s="96" t="s">
        <v>180</v>
      </c>
      <c r="S285" s="88"/>
      <c r="T285" s="88"/>
      <c r="U285" s="88"/>
      <c r="V285" s="88"/>
      <c r="W285" s="88"/>
      <c r="X285" s="88"/>
    </row>
    <row r="286" spans="7:24" x14ac:dyDescent="0.2">
      <c r="G286" s="80">
        <v>1361</v>
      </c>
      <c r="H286" s="80" t="s">
        <v>87</v>
      </c>
      <c r="I286" s="80" t="s">
        <v>325</v>
      </c>
      <c r="J286" s="80" t="s">
        <v>91</v>
      </c>
      <c r="K286" s="81">
        <v>513611509</v>
      </c>
      <c r="L286" s="80" t="s">
        <v>89</v>
      </c>
      <c r="M286" s="112">
        <v>400000</v>
      </c>
      <c r="N286" s="113" t="s">
        <v>87</v>
      </c>
      <c r="O286" s="113" t="s">
        <v>1398</v>
      </c>
      <c r="P286" s="113" t="s">
        <v>84</v>
      </c>
      <c r="Q286" s="112">
        <v>123456789</v>
      </c>
      <c r="R286" s="107" t="s">
        <v>180</v>
      </c>
    </row>
    <row r="287" spans="7:24" x14ac:dyDescent="0.2">
      <c r="G287" s="80">
        <v>1035</v>
      </c>
      <c r="H287" s="80" t="s">
        <v>87</v>
      </c>
      <c r="I287" s="80" t="s">
        <v>328</v>
      </c>
      <c r="J287" s="80" t="s">
        <v>91</v>
      </c>
      <c r="K287" s="81">
        <v>513611509</v>
      </c>
      <c r="L287" s="80" t="s">
        <v>89</v>
      </c>
      <c r="M287" s="112">
        <v>400000</v>
      </c>
      <c r="N287" s="113" t="s">
        <v>87</v>
      </c>
      <c r="O287" s="113" t="s">
        <v>1398</v>
      </c>
      <c r="P287" s="113" t="s">
        <v>84</v>
      </c>
      <c r="Q287" s="112">
        <v>123456789</v>
      </c>
      <c r="R287" s="107" t="s">
        <v>180</v>
      </c>
    </row>
    <row r="288" spans="7:24" x14ac:dyDescent="0.2">
      <c r="G288" s="80">
        <v>1036</v>
      </c>
      <c r="H288" s="80" t="s">
        <v>87</v>
      </c>
      <c r="I288" s="80" t="s">
        <v>329</v>
      </c>
      <c r="J288" s="80" t="s">
        <v>91</v>
      </c>
      <c r="K288" s="81">
        <v>513611509</v>
      </c>
      <c r="L288" s="80" t="s">
        <v>89</v>
      </c>
      <c r="M288" s="112">
        <v>400000</v>
      </c>
      <c r="N288" s="113" t="s">
        <v>87</v>
      </c>
      <c r="O288" s="113" t="s">
        <v>1398</v>
      </c>
      <c r="P288" s="113" t="s">
        <v>84</v>
      </c>
      <c r="Q288" s="112">
        <v>123456789</v>
      </c>
      <c r="R288" s="107" t="s">
        <v>180</v>
      </c>
    </row>
    <row r="289" spans="7:18" x14ac:dyDescent="0.2">
      <c r="G289" s="80">
        <v>1037</v>
      </c>
      <c r="H289" s="80" t="s">
        <v>87</v>
      </c>
      <c r="I289" s="80" t="s">
        <v>330</v>
      </c>
      <c r="J289" s="80" t="s">
        <v>91</v>
      </c>
      <c r="K289" s="81">
        <v>513611509</v>
      </c>
      <c r="L289" s="80" t="s">
        <v>89</v>
      </c>
      <c r="M289" s="112">
        <v>400000</v>
      </c>
      <c r="N289" s="113" t="s">
        <v>87</v>
      </c>
      <c r="O289" s="113" t="s">
        <v>1398</v>
      </c>
      <c r="P289" s="113" t="s">
        <v>84</v>
      </c>
      <c r="Q289" s="112">
        <v>123456789</v>
      </c>
      <c r="R289" s="107" t="s">
        <v>180</v>
      </c>
    </row>
    <row r="290" spans="7:18" x14ac:dyDescent="0.2">
      <c r="G290" s="80">
        <v>9941</v>
      </c>
      <c r="H290" s="80" t="s">
        <v>87</v>
      </c>
      <c r="I290" s="80" t="s">
        <v>333</v>
      </c>
      <c r="J290" s="80" t="s">
        <v>91</v>
      </c>
      <c r="K290" s="81">
        <v>513611509</v>
      </c>
      <c r="L290" s="80" t="s">
        <v>89</v>
      </c>
      <c r="M290" s="112">
        <v>400000</v>
      </c>
      <c r="N290" s="113" t="s">
        <v>87</v>
      </c>
      <c r="O290" s="113" t="s">
        <v>1398</v>
      </c>
      <c r="P290" s="113" t="s">
        <v>84</v>
      </c>
      <c r="Q290" s="112">
        <v>123456789</v>
      </c>
      <c r="R290" s="107" t="s">
        <v>180</v>
      </c>
    </row>
    <row r="291" spans="7:18" x14ac:dyDescent="0.2">
      <c r="G291" s="80">
        <v>9939</v>
      </c>
      <c r="H291" s="80" t="s">
        <v>87</v>
      </c>
      <c r="I291" s="80" t="s">
        <v>331</v>
      </c>
      <c r="J291" s="80" t="s">
        <v>91</v>
      </c>
      <c r="K291" s="81">
        <v>513611509</v>
      </c>
      <c r="L291" s="80" t="s">
        <v>89</v>
      </c>
      <c r="M291" s="112">
        <v>400000</v>
      </c>
      <c r="N291" s="113" t="s">
        <v>87</v>
      </c>
      <c r="O291" s="113" t="s">
        <v>1398</v>
      </c>
      <c r="P291" s="113" t="s">
        <v>84</v>
      </c>
      <c r="Q291" s="112">
        <v>123456789</v>
      </c>
      <c r="R291" s="107" t="s">
        <v>180</v>
      </c>
    </row>
    <row r="292" spans="7:18" x14ac:dyDescent="0.2">
      <c r="G292" s="80">
        <v>9940</v>
      </c>
      <c r="H292" s="80" t="s">
        <v>87</v>
      </c>
      <c r="I292" s="80" t="s">
        <v>332</v>
      </c>
      <c r="J292" s="80" t="s">
        <v>91</v>
      </c>
      <c r="K292" s="81">
        <v>513611509</v>
      </c>
      <c r="L292" s="80" t="s">
        <v>89</v>
      </c>
      <c r="M292" s="112">
        <v>400000</v>
      </c>
      <c r="N292" s="113" t="s">
        <v>87</v>
      </c>
      <c r="O292" s="113" t="s">
        <v>1398</v>
      </c>
      <c r="P292" s="113" t="s">
        <v>84</v>
      </c>
      <c r="Q292" s="112">
        <v>123456789</v>
      </c>
      <c r="R292" s="107" t="s">
        <v>180</v>
      </c>
    </row>
    <row r="293" spans="7:18" x14ac:dyDescent="0.2">
      <c r="G293" s="80">
        <v>1360</v>
      </c>
      <c r="H293" s="80" t="s">
        <v>87</v>
      </c>
      <c r="I293" s="80" t="s">
        <v>334</v>
      </c>
      <c r="J293" s="80" t="s">
        <v>91</v>
      </c>
      <c r="K293" s="81">
        <v>513611509</v>
      </c>
      <c r="L293" s="80" t="s">
        <v>89</v>
      </c>
      <c r="M293" s="112">
        <v>400000</v>
      </c>
      <c r="N293" s="113" t="s">
        <v>87</v>
      </c>
      <c r="O293" s="113" t="s">
        <v>1398</v>
      </c>
      <c r="P293" s="113" t="s">
        <v>84</v>
      </c>
      <c r="Q293" s="112">
        <v>123456789</v>
      </c>
      <c r="R293" s="107" t="s">
        <v>180</v>
      </c>
    </row>
    <row r="294" spans="7:18" x14ac:dyDescent="0.2">
      <c r="G294" s="80">
        <v>1008</v>
      </c>
      <c r="H294" s="80" t="s">
        <v>87</v>
      </c>
      <c r="I294" s="80" t="s">
        <v>1089</v>
      </c>
      <c r="J294" s="80" t="s">
        <v>957</v>
      </c>
      <c r="K294" s="81">
        <v>513026484</v>
      </c>
      <c r="L294" s="80" t="s">
        <v>89</v>
      </c>
      <c r="M294" s="112">
        <v>400000</v>
      </c>
      <c r="N294" s="113" t="s">
        <v>87</v>
      </c>
      <c r="O294" s="113" t="s">
        <v>1398</v>
      </c>
      <c r="P294" s="113" t="s">
        <v>84</v>
      </c>
      <c r="Q294" s="112">
        <v>123456789</v>
      </c>
      <c r="R294" s="107" t="s">
        <v>180</v>
      </c>
    </row>
    <row r="295" spans="7:18" x14ac:dyDescent="0.2">
      <c r="G295" s="80">
        <v>969</v>
      </c>
      <c r="H295" s="80" t="s">
        <v>87</v>
      </c>
      <c r="I295" s="80" t="s">
        <v>335</v>
      </c>
      <c r="J295" s="80" t="s">
        <v>275</v>
      </c>
      <c r="K295" s="81">
        <v>510960586</v>
      </c>
      <c r="L295" s="80" t="s">
        <v>89</v>
      </c>
      <c r="M295" s="112">
        <v>400000</v>
      </c>
      <c r="N295" s="113" t="s">
        <v>87</v>
      </c>
      <c r="O295" s="113" t="s">
        <v>1398</v>
      </c>
      <c r="P295" s="113" t="s">
        <v>84</v>
      </c>
      <c r="Q295" s="112">
        <v>123456789</v>
      </c>
      <c r="R295" s="107" t="s">
        <v>180</v>
      </c>
    </row>
    <row r="296" spans="7:18" x14ac:dyDescent="0.2">
      <c r="G296" s="80">
        <v>9956</v>
      </c>
      <c r="H296" s="80" t="s">
        <v>87</v>
      </c>
      <c r="I296" s="80" t="s">
        <v>336</v>
      </c>
      <c r="J296" s="80" t="s">
        <v>269</v>
      </c>
      <c r="K296" s="81">
        <v>513452003</v>
      </c>
      <c r="L296" s="80" t="s">
        <v>89</v>
      </c>
      <c r="M296" s="79"/>
      <c r="N296" s="79"/>
      <c r="O296" s="79"/>
      <c r="P296" s="79"/>
      <c r="Q296" s="78"/>
      <c r="R296" s="79"/>
    </row>
    <row r="297" spans="7:18" x14ac:dyDescent="0.2">
      <c r="G297" s="80">
        <v>9958</v>
      </c>
      <c r="H297" s="80" t="s">
        <v>87</v>
      </c>
      <c r="I297" s="80" t="s">
        <v>337</v>
      </c>
      <c r="J297" s="80" t="s">
        <v>269</v>
      </c>
      <c r="K297" s="81">
        <v>513452003</v>
      </c>
      <c r="L297" s="80" t="s">
        <v>89</v>
      </c>
      <c r="M297" s="79"/>
      <c r="N297" s="79"/>
      <c r="O297" s="79"/>
      <c r="P297" s="79"/>
      <c r="Q297" s="78"/>
      <c r="R297" s="79"/>
    </row>
    <row r="298" spans="7:18" x14ac:dyDescent="0.2">
      <c r="G298" s="80">
        <v>9957</v>
      </c>
      <c r="H298" s="80" t="s">
        <v>87</v>
      </c>
      <c r="I298" s="80" t="s">
        <v>338</v>
      </c>
      <c r="J298" s="80" t="s">
        <v>269</v>
      </c>
      <c r="K298" s="81">
        <v>513452003</v>
      </c>
      <c r="L298" s="80" t="s">
        <v>89</v>
      </c>
      <c r="M298" s="79"/>
      <c r="N298" s="79"/>
      <c r="O298" s="79"/>
      <c r="P298" s="79"/>
      <c r="Q298" s="78"/>
      <c r="R298" s="79"/>
    </row>
    <row r="299" spans="7:18" x14ac:dyDescent="0.2">
      <c r="G299" s="80">
        <v>886</v>
      </c>
      <c r="H299" s="80" t="s">
        <v>87</v>
      </c>
      <c r="I299" s="80" t="s">
        <v>340</v>
      </c>
      <c r="J299" s="80" t="s">
        <v>102</v>
      </c>
      <c r="K299" s="81">
        <v>512065202</v>
      </c>
      <c r="L299" s="80" t="s">
        <v>89</v>
      </c>
      <c r="M299" s="79"/>
      <c r="N299" s="79"/>
      <c r="O299" s="79"/>
      <c r="P299" s="79"/>
      <c r="Q299" s="78"/>
      <c r="R299" s="79"/>
    </row>
    <row r="300" spans="7:18" x14ac:dyDescent="0.2">
      <c r="G300" s="80">
        <v>769</v>
      </c>
      <c r="H300" s="80" t="s">
        <v>87</v>
      </c>
      <c r="I300" s="80" t="s">
        <v>341</v>
      </c>
      <c r="J300" s="80" t="s">
        <v>102</v>
      </c>
      <c r="K300" s="81">
        <v>512065202</v>
      </c>
      <c r="L300" s="80" t="s">
        <v>89</v>
      </c>
      <c r="M300" s="79"/>
      <c r="N300" s="79"/>
      <c r="O300" s="79"/>
      <c r="P300" s="79"/>
      <c r="Q300" s="78"/>
      <c r="R300" s="79"/>
    </row>
    <row r="301" spans="7:18" x14ac:dyDescent="0.2">
      <c r="G301" s="80">
        <v>1107</v>
      </c>
      <c r="H301" s="80" t="s">
        <v>87</v>
      </c>
      <c r="I301" s="80" t="s">
        <v>344</v>
      </c>
      <c r="J301" s="80" t="s">
        <v>102</v>
      </c>
      <c r="K301" s="81">
        <v>512065202</v>
      </c>
      <c r="L301" s="80" t="s">
        <v>89</v>
      </c>
      <c r="M301" s="79"/>
      <c r="N301" s="79"/>
      <c r="O301" s="79"/>
      <c r="P301" s="79"/>
      <c r="Q301" s="78"/>
      <c r="R301" s="79"/>
    </row>
    <row r="302" spans="7:18" x14ac:dyDescent="0.2">
      <c r="G302" s="80">
        <v>1276</v>
      </c>
      <c r="H302" s="80" t="s">
        <v>87</v>
      </c>
      <c r="I302" s="80" t="s">
        <v>343</v>
      </c>
      <c r="J302" s="80" t="s">
        <v>102</v>
      </c>
      <c r="K302" s="81">
        <v>512065202</v>
      </c>
      <c r="L302" s="80" t="s">
        <v>89</v>
      </c>
      <c r="M302" s="79"/>
      <c r="N302" s="79"/>
      <c r="O302" s="79"/>
      <c r="P302" s="79"/>
      <c r="Q302" s="78"/>
      <c r="R302" s="79"/>
    </row>
    <row r="303" spans="7:18" x14ac:dyDescent="0.2">
      <c r="G303" s="80">
        <v>885</v>
      </c>
      <c r="H303" s="80" t="s">
        <v>87</v>
      </c>
      <c r="I303" s="80" t="s">
        <v>339</v>
      </c>
      <c r="J303" s="80" t="s">
        <v>102</v>
      </c>
      <c r="K303" s="81">
        <v>512065202</v>
      </c>
      <c r="L303" s="80" t="s">
        <v>89</v>
      </c>
      <c r="M303" s="79"/>
      <c r="N303" s="79"/>
      <c r="O303" s="79"/>
      <c r="P303" s="79"/>
      <c r="Q303" s="78"/>
      <c r="R303" s="79"/>
    </row>
    <row r="304" spans="7:18" x14ac:dyDescent="0.2">
      <c r="G304" s="80">
        <v>1528</v>
      </c>
      <c r="H304" s="80" t="s">
        <v>87</v>
      </c>
      <c r="I304" s="80" t="s">
        <v>345</v>
      </c>
      <c r="J304" s="80" t="s">
        <v>102</v>
      </c>
      <c r="K304" s="81">
        <v>512065202</v>
      </c>
      <c r="L304" s="80" t="s">
        <v>89</v>
      </c>
    </row>
    <row r="305" spans="7:24" x14ac:dyDescent="0.2">
      <c r="G305" s="80">
        <v>1372</v>
      </c>
      <c r="H305" s="80" t="s">
        <v>87</v>
      </c>
      <c r="I305" s="80" t="s">
        <v>342</v>
      </c>
      <c r="J305" s="80" t="s">
        <v>102</v>
      </c>
      <c r="K305" s="81">
        <v>512065202</v>
      </c>
      <c r="L305" s="80" t="s">
        <v>89</v>
      </c>
      <c r="M305" s="79"/>
      <c r="N305" s="79"/>
      <c r="O305" s="79"/>
      <c r="P305" s="79"/>
      <c r="Q305" s="78"/>
      <c r="R305" s="79"/>
    </row>
    <row r="306" spans="7:24" x14ac:dyDescent="0.2">
      <c r="G306" s="80">
        <v>768</v>
      </c>
      <c r="H306" s="80" t="s">
        <v>87</v>
      </c>
      <c r="I306" s="80" t="s">
        <v>349</v>
      </c>
      <c r="J306" s="80" t="s">
        <v>102</v>
      </c>
      <c r="K306" s="81">
        <v>512065202</v>
      </c>
      <c r="L306" s="80" t="s">
        <v>89</v>
      </c>
      <c r="M306" s="79"/>
      <c r="N306" s="79"/>
      <c r="O306" s="79"/>
      <c r="P306" s="79"/>
      <c r="Q306" s="78"/>
      <c r="R306" s="79"/>
    </row>
    <row r="307" spans="7:24" x14ac:dyDescent="0.2">
      <c r="G307" s="80">
        <v>880</v>
      </c>
      <c r="H307" s="80" t="s">
        <v>87</v>
      </c>
      <c r="I307" s="80" t="s">
        <v>346</v>
      </c>
      <c r="J307" s="80" t="s">
        <v>102</v>
      </c>
      <c r="K307" s="81">
        <v>512065202</v>
      </c>
      <c r="L307" s="80" t="s">
        <v>89</v>
      </c>
      <c r="M307" s="79"/>
      <c r="N307" s="79"/>
      <c r="O307" s="79"/>
      <c r="P307" s="79"/>
      <c r="Q307" s="78"/>
      <c r="R307" s="79"/>
    </row>
    <row r="308" spans="7:24" x14ac:dyDescent="0.2">
      <c r="G308" s="80">
        <v>881</v>
      </c>
      <c r="H308" s="80" t="s">
        <v>87</v>
      </c>
      <c r="I308" s="80" t="s">
        <v>357</v>
      </c>
      <c r="J308" s="80" t="s">
        <v>102</v>
      </c>
      <c r="K308" s="81">
        <v>512065202</v>
      </c>
      <c r="L308" s="80" t="s">
        <v>89</v>
      </c>
      <c r="M308" s="79"/>
      <c r="N308" s="79"/>
      <c r="O308" s="79"/>
      <c r="P308" s="79"/>
      <c r="Q308" s="78"/>
      <c r="R308" s="79"/>
    </row>
    <row r="309" spans="7:24" x14ac:dyDescent="0.2">
      <c r="G309" s="80">
        <v>883</v>
      </c>
      <c r="H309" s="80" t="s">
        <v>87</v>
      </c>
      <c r="I309" s="80" t="s">
        <v>347</v>
      </c>
      <c r="J309" s="80" t="s">
        <v>102</v>
      </c>
      <c r="K309" s="81">
        <v>512065202</v>
      </c>
      <c r="L309" s="80" t="s">
        <v>89</v>
      </c>
      <c r="M309" s="79"/>
      <c r="N309" s="79"/>
      <c r="O309" s="79"/>
      <c r="P309" s="79"/>
      <c r="Q309" s="78"/>
      <c r="R309" s="79"/>
    </row>
    <row r="310" spans="7:24" x14ac:dyDescent="0.2">
      <c r="G310" s="80">
        <v>13245</v>
      </c>
      <c r="H310" s="80" t="s">
        <v>87</v>
      </c>
      <c r="I310" s="80" t="s">
        <v>350</v>
      </c>
      <c r="J310" s="80" t="s">
        <v>102</v>
      </c>
      <c r="K310" s="81">
        <v>512065202</v>
      </c>
      <c r="L310" s="80" t="s">
        <v>89</v>
      </c>
      <c r="M310" s="79"/>
      <c r="N310" s="79"/>
      <c r="O310" s="79"/>
      <c r="P310" s="79"/>
      <c r="Q310" s="78"/>
      <c r="R310" s="79"/>
      <c r="S310" s="79"/>
      <c r="T310" s="79"/>
      <c r="U310" s="79"/>
      <c r="V310" s="79"/>
      <c r="W310" s="79"/>
      <c r="X310" s="79"/>
    </row>
    <row r="311" spans="7:24" x14ac:dyDescent="0.2">
      <c r="G311" s="80">
        <v>481</v>
      </c>
      <c r="H311" s="80" t="s">
        <v>87</v>
      </c>
      <c r="I311" s="80" t="s">
        <v>351</v>
      </c>
      <c r="J311" s="80" t="s">
        <v>102</v>
      </c>
      <c r="K311" s="81">
        <v>512065202</v>
      </c>
      <c r="L311" s="80" t="s">
        <v>89</v>
      </c>
      <c r="M311" s="79"/>
      <c r="N311" s="79"/>
      <c r="O311" s="79"/>
      <c r="P311" s="79"/>
      <c r="Q311" s="78"/>
      <c r="R311" s="79"/>
      <c r="S311" s="79"/>
      <c r="T311" s="79"/>
      <c r="U311" s="79"/>
      <c r="V311" s="79"/>
      <c r="W311" s="79"/>
      <c r="X311" s="79"/>
    </row>
    <row r="312" spans="7:24" x14ac:dyDescent="0.2">
      <c r="G312" s="80">
        <v>8885</v>
      </c>
      <c r="H312" s="80" t="s">
        <v>87</v>
      </c>
      <c r="I312" s="80" t="s">
        <v>352</v>
      </c>
      <c r="J312" s="80" t="s">
        <v>102</v>
      </c>
      <c r="K312" s="81">
        <v>512065202</v>
      </c>
      <c r="L312" s="80" t="s">
        <v>89</v>
      </c>
    </row>
    <row r="313" spans="7:24" x14ac:dyDescent="0.2">
      <c r="G313" s="80">
        <v>1387</v>
      </c>
      <c r="H313" s="80" t="s">
        <v>87</v>
      </c>
      <c r="I313" s="80" t="s">
        <v>354</v>
      </c>
      <c r="J313" s="80" t="s">
        <v>102</v>
      </c>
      <c r="K313" s="81">
        <v>512065202</v>
      </c>
      <c r="L313" s="80" t="s">
        <v>89</v>
      </c>
      <c r="M313" s="79"/>
      <c r="N313" s="79"/>
      <c r="O313" s="79"/>
      <c r="P313" s="79"/>
      <c r="Q313" s="78"/>
      <c r="R313" s="79"/>
    </row>
    <row r="314" spans="7:24" x14ac:dyDescent="0.2">
      <c r="G314" s="80">
        <v>1353</v>
      </c>
      <c r="H314" s="80" t="s">
        <v>87</v>
      </c>
      <c r="I314" s="80" t="s">
        <v>355</v>
      </c>
      <c r="J314" s="80" t="s">
        <v>102</v>
      </c>
      <c r="K314" s="81">
        <v>512065202</v>
      </c>
      <c r="L314" s="80" t="s">
        <v>89</v>
      </c>
      <c r="M314" s="79"/>
      <c r="N314" s="79"/>
      <c r="O314" s="79"/>
      <c r="P314" s="79"/>
      <c r="Q314" s="78"/>
      <c r="R314" s="79"/>
    </row>
    <row r="315" spans="7:24" x14ac:dyDescent="0.2">
      <c r="G315" s="80">
        <v>1370</v>
      </c>
      <c r="H315" s="80" t="s">
        <v>87</v>
      </c>
      <c r="I315" s="80" t="s">
        <v>353</v>
      </c>
      <c r="J315" s="80" t="s">
        <v>102</v>
      </c>
      <c r="K315" s="81">
        <v>512065202</v>
      </c>
      <c r="L315" s="80" t="s">
        <v>89</v>
      </c>
      <c r="M315" s="79"/>
      <c r="N315" s="79"/>
      <c r="O315" s="79"/>
      <c r="P315" s="79"/>
      <c r="Q315" s="78"/>
      <c r="R315" s="79"/>
    </row>
    <row r="316" spans="7:24" x14ac:dyDescent="0.2">
      <c r="G316" s="80">
        <v>1240</v>
      </c>
      <c r="H316" s="80" t="s">
        <v>87</v>
      </c>
      <c r="I316" s="80" t="s">
        <v>356</v>
      </c>
      <c r="J316" s="80" t="s">
        <v>102</v>
      </c>
      <c r="K316" s="81">
        <v>512065202</v>
      </c>
      <c r="L316" s="80" t="s">
        <v>89</v>
      </c>
      <c r="M316" s="79"/>
      <c r="N316" s="79"/>
      <c r="O316" s="79"/>
      <c r="P316" s="79"/>
      <c r="Q316" s="78"/>
      <c r="R316" s="79"/>
    </row>
    <row r="317" spans="7:24" x14ac:dyDescent="0.2">
      <c r="G317" s="80">
        <v>554</v>
      </c>
      <c r="H317" s="80" t="s">
        <v>87</v>
      </c>
      <c r="I317" s="80" t="s">
        <v>348</v>
      </c>
      <c r="J317" s="80" t="s">
        <v>102</v>
      </c>
      <c r="K317" s="81">
        <v>512065202</v>
      </c>
      <c r="L317" s="80" t="s">
        <v>89</v>
      </c>
      <c r="M317" s="79"/>
      <c r="N317" s="79"/>
      <c r="O317" s="79"/>
      <c r="P317" s="79"/>
      <c r="Q317" s="78"/>
      <c r="R317" s="79"/>
      <c r="S317" s="79"/>
      <c r="T317" s="79"/>
      <c r="U317" s="79"/>
      <c r="V317" s="79"/>
      <c r="W317" s="79"/>
      <c r="X317" s="79"/>
    </row>
    <row r="318" spans="7:24" x14ac:dyDescent="0.2">
      <c r="G318" s="80">
        <v>767</v>
      </c>
      <c r="H318" s="80" t="s">
        <v>87</v>
      </c>
      <c r="I318" s="80" t="s">
        <v>365</v>
      </c>
      <c r="J318" s="80" t="s">
        <v>102</v>
      </c>
      <c r="K318" s="81">
        <v>512065202</v>
      </c>
      <c r="L318" s="80" t="s">
        <v>89</v>
      </c>
      <c r="M318" s="79"/>
      <c r="N318" s="79"/>
      <c r="O318" s="79"/>
      <c r="P318" s="79"/>
      <c r="Q318" s="78"/>
      <c r="R318" s="79"/>
    </row>
    <row r="319" spans="7:24" x14ac:dyDescent="0.2">
      <c r="G319" s="80">
        <v>223</v>
      </c>
      <c r="H319" s="80" t="s">
        <v>87</v>
      </c>
      <c r="I319" s="80" t="s">
        <v>363</v>
      </c>
      <c r="J319" s="80" t="s">
        <v>102</v>
      </c>
      <c r="K319" s="81">
        <v>512065202</v>
      </c>
      <c r="L319" s="80" t="s">
        <v>89</v>
      </c>
      <c r="M319" s="79"/>
      <c r="N319" s="79"/>
      <c r="O319" s="79"/>
      <c r="P319" s="79"/>
      <c r="Q319" s="78"/>
      <c r="R319" s="79"/>
      <c r="S319" s="79"/>
      <c r="T319" s="79"/>
      <c r="U319" s="79"/>
      <c r="V319" s="79"/>
      <c r="W319" s="79"/>
      <c r="X319" s="79"/>
    </row>
    <row r="320" spans="7:24" x14ac:dyDescent="0.2">
      <c r="G320" s="80">
        <v>551</v>
      </c>
      <c r="H320" s="80" t="s">
        <v>87</v>
      </c>
      <c r="I320" s="80" t="s">
        <v>364</v>
      </c>
      <c r="J320" s="80" t="s">
        <v>102</v>
      </c>
      <c r="K320" s="81">
        <v>512065202</v>
      </c>
      <c r="L320" s="80" t="s">
        <v>89</v>
      </c>
      <c r="M320" s="79"/>
      <c r="N320" s="79"/>
      <c r="O320" s="79"/>
      <c r="P320" s="79"/>
      <c r="Q320" s="78"/>
      <c r="R320" s="79"/>
      <c r="S320" s="79"/>
      <c r="T320" s="79"/>
      <c r="U320" s="79"/>
      <c r="V320" s="79"/>
      <c r="W320" s="79"/>
      <c r="X320" s="79"/>
    </row>
    <row r="321" spans="7:24" x14ac:dyDescent="0.2">
      <c r="G321" s="80">
        <v>948</v>
      </c>
      <c r="H321" s="80" t="s">
        <v>87</v>
      </c>
      <c r="I321" s="80" t="s">
        <v>359</v>
      </c>
      <c r="J321" s="80" t="s">
        <v>102</v>
      </c>
      <c r="K321" s="81">
        <v>512065202</v>
      </c>
      <c r="L321" s="80" t="s">
        <v>89</v>
      </c>
      <c r="M321" s="79"/>
      <c r="N321" s="79"/>
      <c r="O321" s="79"/>
      <c r="P321" s="79"/>
      <c r="Q321" s="78"/>
      <c r="R321" s="79"/>
    </row>
    <row r="322" spans="7:24" x14ac:dyDescent="0.2">
      <c r="G322" s="80">
        <v>874</v>
      </c>
      <c r="H322" s="80" t="s">
        <v>87</v>
      </c>
      <c r="I322" s="80" t="s">
        <v>358</v>
      </c>
      <c r="J322" s="80" t="s">
        <v>102</v>
      </c>
      <c r="K322" s="81">
        <v>512065202</v>
      </c>
      <c r="L322" s="80" t="s">
        <v>89</v>
      </c>
      <c r="M322" s="79"/>
      <c r="N322" s="79"/>
      <c r="O322" s="79"/>
      <c r="P322" s="79"/>
      <c r="Q322" s="78"/>
      <c r="R322" s="79"/>
    </row>
    <row r="323" spans="7:24" x14ac:dyDescent="0.2">
      <c r="G323" s="80">
        <v>876</v>
      </c>
      <c r="H323" s="80" t="s">
        <v>87</v>
      </c>
      <c r="I323" s="80" t="s">
        <v>360</v>
      </c>
      <c r="J323" s="80" t="s">
        <v>102</v>
      </c>
      <c r="K323" s="81">
        <v>512065202</v>
      </c>
      <c r="L323" s="80" t="s">
        <v>89</v>
      </c>
      <c r="M323" s="79"/>
      <c r="N323" s="79"/>
      <c r="O323" s="79"/>
      <c r="P323" s="79"/>
      <c r="Q323" s="78"/>
      <c r="R323" s="79"/>
    </row>
    <row r="324" spans="7:24" x14ac:dyDescent="0.2">
      <c r="G324" s="80">
        <v>877</v>
      </c>
      <c r="H324" s="80" t="s">
        <v>87</v>
      </c>
      <c r="I324" s="80" t="s">
        <v>361</v>
      </c>
      <c r="J324" s="80" t="s">
        <v>102</v>
      </c>
      <c r="K324" s="81">
        <v>512065202</v>
      </c>
      <c r="L324" s="80" t="s">
        <v>89</v>
      </c>
      <c r="M324" s="79"/>
      <c r="N324" s="79"/>
      <c r="O324" s="79"/>
      <c r="P324" s="79"/>
      <c r="Q324" s="78"/>
      <c r="R324" s="79"/>
    </row>
    <row r="325" spans="7:24" x14ac:dyDescent="0.2">
      <c r="G325" s="80">
        <v>13246</v>
      </c>
      <c r="H325" s="80" t="s">
        <v>87</v>
      </c>
      <c r="I325" s="80" t="s">
        <v>366</v>
      </c>
      <c r="J325" s="80" t="s">
        <v>102</v>
      </c>
      <c r="K325" s="81">
        <v>512065202</v>
      </c>
      <c r="L325" s="80" t="s">
        <v>89</v>
      </c>
      <c r="M325" s="79"/>
      <c r="N325" s="79"/>
      <c r="O325" s="79"/>
      <c r="P325" s="79"/>
      <c r="Q325" s="78"/>
      <c r="R325" s="79"/>
      <c r="S325" s="79"/>
      <c r="T325" s="79"/>
      <c r="U325" s="79"/>
      <c r="V325" s="79"/>
      <c r="W325" s="79"/>
      <c r="X325" s="79"/>
    </row>
    <row r="326" spans="7:24" x14ac:dyDescent="0.2">
      <c r="G326" s="80">
        <v>1689</v>
      </c>
      <c r="H326" s="80" t="s">
        <v>87</v>
      </c>
      <c r="I326" s="80" t="s">
        <v>368</v>
      </c>
      <c r="J326" s="80" t="s">
        <v>102</v>
      </c>
      <c r="K326" s="81">
        <v>512065202</v>
      </c>
      <c r="L326" s="80" t="s">
        <v>89</v>
      </c>
    </row>
    <row r="327" spans="7:24" x14ac:dyDescent="0.2">
      <c r="G327" s="80">
        <v>1692</v>
      </c>
      <c r="H327" s="80" t="s">
        <v>87</v>
      </c>
      <c r="I327" s="80" t="s">
        <v>369</v>
      </c>
      <c r="J327" s="80" t="s">
        <v>102</v>
      </c>
      <c r="K327" s="81">
        <v>512065202</v>
      </c>
      <c r="L327" s="80" t="s">
        <v>89</v>
      </c>
    </row>
    <row r="328" spans="7:24" x14ac:dyDescent="0.2">
      <c r="G328" s="80">
        <v>7215</v>
      </c>
      <c r="H328" s="80" t="s">
        <v>87</v>
      </c>
      <c r="I328" s="80" t="s">
        <v>367</v>
      </c>
      <c r="J328" s="80" t="s">
        <v>102</v>
      </c>
      <c r="K328" s="81">
        <v>512065202</v>
      </c>
      <c r="L328" s="80" t="s">
        <v>89</v>
      </c>
    </row>
    <row r="329" spans="7:24" x14ac:dyDescent="0.2">
      <c r="G329" s="80">
        <v>1386</v>
      </c>
      <c r="H329" s="80" t="s">
        <v>87</v>
      </c>
      <c r="I329" s="80" t="s">
        <v>370</v>
      </c>
      <c r="J329" s="80" t="s">
        <v>102</v>
      </c>
      <c r="K329" s="81">
        <v>512065202</v>
      </c>
      <c r="L329" s="80" t="s">
        <v>89</v>
      </c>
      <c r="M329" s="79"/>
      <c r="N329" s="79"/>
      <c r="O329" s="79"/>
      <c r="P329" s="79"/>
      <c r="Q329" s="78"/>
      <c r="R329" s="79"/>
    </row>
    <row r="330" spans="7:24" x14ac:dyDescent="0.2">
      <c r="G330" s="80">
        <v>103</v>
      </c>
      <c r="H330" s="80" t="s">
        <v>87</v>
      </c>
      <c r="I330" s="80" t="s">
        <v>362</v>
      </c>
      <c r="J330" s="80" t="s">
        <v>102</v>
      </c>
      <c r="K330" s="81">
        <v>512065202</v>
      </c>
      <c r="L330" s="80" t="s">
        <v>89</v>
      </c>
      <c r="M330" s="79"/>
      <c r="N330" s="79"/>
      <c r="O330" s="79"/>
      <c r="P330" s="79"/>
      <c r="Q330" s="78"/>
      <c r="R330" s="79"/>
      <c r="S330" s="79"/>
      <c r="T330" s="79"/>
      <c r="U330" s="79"/>
      <c r="V330" s="79"/>
      <c r="W330" s="79"/>
      <c r="X330" s="79"/>
    </row>
    <row r="331" spans="7:24" x14ac:dyDescent="0.2">
      <c r="G331" s="80">
        <v>872</v>
      </c>
      <c r="H331" s="80" t="s">
        <v>87</v>
      </c>
      <c r="I331" s="80" t="s">
        <v>1090</v>
      </c>
      <c r="J331" s="80" t="s">
        <v>107</v>
      </c>
      <c r="K331" s="81">
        <v>513173393</v>
      </c>
      <c r="L331" s="80" t="s">
        <v>89</v>
      </c>
      <c r="M331" s="79"/>
      <c r="N331" s="79"/>
      <c r="O331" s="79"/>
      <c r="P331" s="79"/>
      <c r="Q331" s="78"/>
      <c r="R331" s="79"/>
    </row>
    <row r="332" spans="7:24" x14ac:dyDescent="0.2">
      <c r="G332" s="80">
        <v>857</v>
      </c>
      <c r="H332" s="80" t="s">
        <v>87</v>
      </c>
      <c r="I332" s="80" t="s">
        <v>371</v>
      </c>
      <c r="J332" s="80" t="s">
        <v>132</v>
      </c>
      <c r="K332" s="81">
        <v>512267592</v>
      </c>
      <c r="L332" s="80" t="s">
        <v>89</v>
      </c>
      <c r="M332" s="79"/>
      <c r="N332" s="79"/>
      <c r="O332" s="79"/>
      <c r="P332" s="79"/>
      <c r="Q332" s="78"/>
      <c r="R332" s="79"/>
    </row>
    <row r="333" spans="7:24" x14ac:dyDescent="0.2">
      <c r="G333" s="80">
        <v>1149</v>
      </c>
      <c r="H333" s="80" t="s">
        <v>87</v>
      </c>
      <c r="I333" s="80" t="s">
        <v>377</v>
      </c>
      <c r="J333" s="80" t="s">
        <v>112</v>
      </c>
      <c r="K333" s="81">
        <v>512245812</v>
      </c>
      <c r="L333" s="80" t="s">
        <v>89</v>
      </c>
      <c r="M333" s="79"/>
      <c r="N333" s="79"/>
      <c r="O333" s="79"/>
      <c r="P333" s="79"/>
      <c r="Q333" s="78"/>
      <c r="R333" s="79"/>
    </row>
    <row r="334" spans="7:24" x14ac:dyDescent="0.2">
      <c r="G334" s="80">
        <v>1256</v>
      </c>
      <c r="H334" s="80" t="s">
        <v>87</v>
      </c>
      <c r="I334" s="80" t="s">
        <v>376</v>
      </c>
      <c r="J334" s="80" t="s">
        <v>112</v>
      </c>
      <c r="K334" s="81">
        <v>512245812</v>
      </c>
      <c r="L334" s="80" t="s">
        <v>89</v>
      </c>
      <c r="M334" s="79"/>
      <c r="N334" s="79"/>
      <c r="O334" s="79"/>
      <c r="P334" s="79"/>
      <c r="Q334" s="78"/>
      <c r="R334" s="79"/>
    </row>
    <row r="335" spans="7:24" x14ac:dyDescent="0.2">
      <c r="G335" s="80">
        <v>1114</v>
      </c>
      <c r="H335" s="80" t="s">
        <v>87</v>
      </c>
      <c r="I335" s="80" t="s">
        <v>378</v>
      </c>
      <c r="J335" s="80" t="s">
        <v>112</v>
      </c>
      <c r="K335" s="81">
        <v>512245812</v>
      </c>
      <c r="L335" s="80" t="s">
        <v>89</v>
      </c>
      <c r="M335" s="79"/>
      <c r="N335" s="79"/>
      <c r="O335" s="79"/>
      <c r="P335" s="79"/>
      <c r="Q335" s="78"/>
      <c r="R335" s="79"/>
    </row>
    <row r="336" spans="7:24" x14ac:dyDescent="0.2">
      <c r="G336" s="80">
        <v>828</v>
      </c>
      <c r="H336" s="80" t="s">
        <v>87</v>
      </c>
      <c r="I336" s="80" t="s">
        <v>380</v>
      </c>
      <c r="J336" s="80" t="s">
        <v>112</v>
      </c>
      <c r="K336" s="81">
        <v>512245812</v>
      </c>
      <c r="L336" s="80" t="s">
        <v>89</v>
      </c>
      <c r="M336" s="79"/>
      <c r="N336" s="79"/>
      <c r="O336" s="79"/>
      <c r="P336" s="79"/>
      <c r="Q336" s="78"/>
      <c r="R336" s="79"/>
    </row>
    <row r="337" spans="7:24" x14ac:dyDescent="0.2">
      <c r="G337" s="80">
        <v>13869</v>
      </c>
      <c r="H337" s="80" t="s">
        <v>87</v>
      </c>
      <c r="I337" s="80" t="s">
        <v>1091</v>
      </c>
      <c r="J337" s="80" t="s">
        <v>112</v>
      </c>
      <c r="K337" s="81">
        <v>512245812</v>
      </c>
      <c r="L337" s="80" t="s">
        <v>89</v>
      </c>
      <c r="M337" s="79"/>
      <c r="N337" s="79"/>
      <c r="O337" s="79"/>
      <c r="P337" s="79"/>
      <c r="Q337" s="78"/>
      <c r="R337" s="79"/>
      <c r="S337" s="79"/>
      <c r="T337" s="79"/>
      <c r="U337" s="79"/>
      <c r="V337" s="79"/>
      <c r="W337" s="79"/>
      <c r="X337" s="79"/>
    </row>
    <row r="338" spans="7:24" x14ac:dyDescent="0.2">
      <c r="G338" s="80">
        <v>13873</v>
      </c>
      <c r="H338" s="80" t="s">
        <v>87</v>
      </c>
      <c r="I338" s="80" t="s">
        <v>1092</v>
      </c>
      <c r="J338" s="80" t="s">
        <v>112</v>
      </c>
      <c r="K338" s="81">
        <v>512245812</v>
      </c>
      <c r="L338" s="80" t="s">
        <v>89</v>
      </c>
      <c r="M338" s="79"/>
      <c r="N338" s="79"/>
      <c r="O338" s="79"/>
      <c r="P338" s="79"/>
      <c r="Q338" s="78"/>
      <c r="R338" s="79"/>
      <c r="S338" s="79"/>
      <c r="T338" s="79"/>
      <c r="U338" s="79"/>
      <c r="V338" s="79"/>
      <c r="W338" s="79"/>
      <c r="X338" s="79"/>
    </row>
    <row r="339" spans="7:24" x14ac:dyDescent="0.2">
      <c r="G339" s="80">
        <v>11409</v>
      </c>
      <c r="H339" s="80" t="s">
        <v>87</v>
      </c>
      <c r="I339" s="80" t="s">
        <v>379</v>
      </c>
      <c r="J339" s="80" t="s">
        <v>112</v>
      </c>
      <c r="K339" s="81">
        <v>512245812</v>
      </c>
      <c r="L339" s="80" t="s">
        <v>89</v>
      </c>
      <c r="M339" s="79"/>
      <c r="N339" s="79"/>
      <c r="O339" s="79"/>
      <c r="P339" s="79"/>
      <c r="Q339" s="78"/>
      <c r="R339" s="79"/>
    </row>
    <row r="340" spans="7:24" x14ac:dyDescent="0.2">
      <c r="G340" s="80">
        <v>13357</v>
      </c>
      <c r="H340" s="80" t="s">
        <v>87</v>
      </c>
      <c r="I340" s="80" t="s">
        <v>381</v>
      </c>
      <c r="J340" s="80" t="s">
        <v>112</v>
      </c>
      <c r="K340" s="81">
        <v>512245812</v>
      </c>
      <c r="L340" s="80" t="s">
        <v>89</v>
      </c>
      <c r="M340" s="79"/>
      <c r="N340" s="79"/>
      <c r="O340" s="79"/>
      <c r="P340" s="79"/>
      <c r="Q340" s="78"/>
      <c r="R340" s="79"/>
      <c r="S340" s="79"/>
      <c r="T340" s="79"/>
      <c r="U340" s="79"/>
      <c r="V340" s="79"/>
      <c r="W340" s="79"/>
      <c r="X340" s="79"/>
    </row>
    <row r="341" spans="7:24" x14ac:dyDescent="0.2">
      <c r="G341" s="80">
        <v>11408</v>
      </c>
      <c r="H341" s="80" t="s">
        <v>87</v>
      </c>
      <c r="I341" s="80" t="s">
        <v>373</v>
      </c>
      <c r="J341" s="80" t="s">
        <v>112</v>
      </c>
      <c r="K341" s="81">
        <v>512245812</v>
      </c>
      <c r="L341" s="80" t="s">
        <v>89</v>
      </c>
      <c r="M341" s="79"/>
      <c r="N341" s="79"/>
      <c r="O341" s="79"/>
      <c r="P341" s="79"/>
      <c r="Q341" s="78"/>
      <c r="R341" s="79"/>
    </row>
    <row r="342" spans="7:24" x14ac:dyDescent="0.2">
      <c r="G342" s="80">
        <v>9662</v>
      </c>
      <c r="H342" s="80" t="s">
        <v>87</v>
      </c>
      <c r="I342" s="80" t="s">
        <v>372</v>
      </c>
      <c r="J342" s="80" t="s">
        <v>112</v>
      </c>
      <c r="K342" s="81">
        <v>512245812</v>
      </c>
      <c r="L342" s="80" t="s">
        <v>89</v>
      </c>
      <c r="M342" s="79"/>
      <c r="N342" s="79"/>
      <c r="O342" s="79"/>
      <c r="P342" s="79"/>
      <c r="Q342" s="78"/>
      <c r="R342" s="79"/>
    </row>
    <row r="343" spans="7:24" x14ac:dyDescent="0.2">
      <c r="G343" s="80">
        <v>1408</v>
      </c>
      <c r="H343" s="80" t="s">
        <v>87</v>
      </c>
      <c r="I343" s="80" t="s">
        <v>375</v>
      </c>
      <c r="J343" s="80" t="s">
        <v>112</v>
      </c>
      <c r="K343" s="81">
        <v>512245812</v>
      </c>
      <c r="L343" s="80" t="s">
        <v>89</v>
      </c>
      <c r="M343" s="79"/>
      <c r="N343" s="79"/>
      <c r="O343" s="79"/>
      <c r="P343" s="79"/>
      <c r="Q343" s="78"/>
      <c r="R343" s="79"/>
    </row>
    <row r="344" spans="7:24" x14ac:dyDescent="0.2">
      <c r="G344" s="80">
        <v>1409</v>
      </c>
      <c r="H344" s="80" t="s">
        <v>87</v>
      </c>
      <c r="I344" s="80" t="s">
        <v>374</v>
      </c>
      <c r="J344" s="80" t="s">
        <v>112</v>
      </c>
      <c r="K344" s="81">
        <v>512245812</v>
      </c>
      <c r="L344" s="80" t="s">
        <v>89</v>
      </c>
      <c r="M344" s="79"/>
      <c r="N344" s="79"/>
      <c r="O344" s="79"/>
      <c r="P344" s="79"/>
      <c r="Q344" s="78"/>
      <c r="R344" s="79"/>
    </row>
    <row r="345" spans="7:24" x14ac:dyDescent="0.2">
      <c r="G345" s="80">
        <v>827</v>
      </c>
      <c r="H345" s="80" t="s">
        <v>87</v>
      </c>
      <c r="I345" s="80" t="s">
        <v>382</v>
      </c>
      <c r="J345" s="80" t="s">
        <v>112</v>
      </c>
      <c r="K345" s="81">
        <v>512245812</v>
      </c>
      <c r="L345" s="80" t="s">
        <v>89</v>
      </c>
      <c r="M345" s="79"/>
      <c r="N345" s="79"/>
      <c r="O345" s="79"/>
      <c r="P345" s="79"/>
      <c r="Q345" s="78"/>
      <c r="R345" s="79"/>
    </row>
    <row r="346" spans="7:24" x14ac:dyDescent="0.2">
      <c r="G346" s="80">
        <v>1364</v>
      </c>
      <c r="H346" s="80" t="s">
        <v>87</v>
      </c>
      <c r="I346" s="80" t="s">
        <v>393</v>
      </c>
      <c r="J346" s="80" t="s">
        <v>112</v>
      </c>
      <c r="K346" s="81">
        <v>512245812</v>
      </c>
      <c r="L346" s="80" t="s">
        <v>89</v>
      </c>
      <c r="M346" s="79"/>
      <c r="N346" s="79"/>
      <c r="O346" s="79"/>
      <c r="P346" s="79"/>
      <c r="Q346" s="78"/>
      <c r="R346" s="79"/>
    </row>
    <row r="347" spans="7:24" x14ac:dyDescent="0.2">
      <c r="G347" s="80">
        <v>1147</v>
      </c>
      <c r="H347" s="80" t="s">
        <v>87</v>
      </c>
      <c r="I347" s="80" t="s">
        <v>389</v>
      </c>
      <c r="J347" s="80" t="s">
        <v>112</v>
      </c>
      <c r="K347" s="81">
        <v>512245812</v>
      </c>
      <c r="L347" s="80" t="s">
        <v>89</v>
      </c>
      <c r="M347" s="79"/>
      <c r="N347" s="79"/>
      <c r="O347" s="79"/>
      <c r="P347" s="79"/>
      <c r="Q347" s="78"/>
      <c r="R347" s="79"/>
    </row>
    <row r="348" spans="7:24" x14ac:dyDescent="0.2">
      <c r="G348" s="80">
        <v>856</v>
      </c>
      <c r="H348" s="80" t="s">
        <v>100</v>
      </c>
      <c r="I348" s="80" t="s">
        <v>390</v>
      </c>
      <c r="J348" s="80" t="s">
        <v>112</v>
      </c>
      <c r="K348" s="81">
        <v>512245812</v>
      </c>
      <c r="L348" s="80" t="s">
        <v>89</v>
      </c>
      <c r="M348" s="79"/>
      <c r="N348" s="79"/>
      <c r="O348" s="79"/>
      <c r="P348" s="79"/>
      <c r="Q348" s="78"/>
      <c r="R348" s="79"/>
    </row>
    <row r="349" spans="7:24" x14ac:dyDescent="0.2">
      <c r="G349" s="80">
        <v>13946</v>
      </c>
      <c r="H349" s="80" t="s">
        <v>87</v>
      </c>
      <c r="I349" s="80" t="s">
        <v>1093</v>
      </c>
      <c r="J349" s="80" t="s">
        <v>112</v>
      </c>
      <c r="K349" s="81">
        <v>512245812</v>
      </c>
      <c r="L349" s="80" t="s">
        <v>89</v>
      </c>
      <c r="M349" s="79"/>
      <c r="N349" s="79"/>
      <c r="O349" s="79"/>
      <c r="P349" s="79"/>
      <c r="Q349" s="78"/>
      <c r="R349" s="79"/>
      <c r="S349" s="79"/>
      <c r="T349" s="79"/>
      <c r="U349" s="79"/>
      <c r="V349" s="79"/>
      <c r="W349" s="79"/>
      <c r="X349" s="79"/>
    </row>
    <row r="350" spans="7:24" x14ac:dyDescent="0.2">
      <c r="G350" s="80">
        <v>13355</v>
      </c>
      <c r="H350" s="80" t="s">
        <v>87</v>
      </c>
      <c r="I350" s="80" t="s">
        <v>388</v>
      </c>
      <c r="J350" s="80" t="s">
        <v>112</v>
      </c>
      <c r="K350" s="81">
        <v>512245812</v>
      </c>
      <c r="L350" s="80" t="s">
        <v>89</v>
      </c>
      <c r="M350" s="79"/>
      <c r="N350" s="79"/>
      <c r="O350" s="79"/>
      <c r="P350" s="79"/>
      <c r="Q350" s="78"/>
      <c r="R350" s="79"/>
      <c r="S350" s="79"/>
      <c r="T350" s="79"/>
      <c r="U350" s="79"/>
      <c r="V350" s="79"/>
      <c r="W350" s="79"/>
      <c r="X350" s="79"/>
    </row>
    <row r="351" spans="7:24" x14ac:dyDescent="0.2">
      <c r="G351" s="80">
        <v>13356</v>
      </c>
      <c r="H351" s="80" t="s">
        <v>87</v>
      </c>
      <c r="I351" s="80" t="s">
        <v>387</v>
      </c>
      <c r="J351" s="80" t="s">
        <v>112</v>
      </c>
      <c r="K351" s="81">
        <v>512245812</v>
      </c>
      <c r="L351" s="80" t="s">
        <v>89</v>
      </c>
      <c r="M351" s="79"/>
      <c r="N351" s="79"/>
      <c r="O351" s="79"/>
      <c r="P351" s="79"/>
      <c r="Q351" s="78"/>
      <c r="R351" s="79"/>
      <c r="S351" s="79"/>
      <c r="T351" s="79"/>
      <c r="U351" s="79"/>
      <c r="V351" s="79"/>
      <c r="W351" s="79"/>
      <c r="X351" s="79"/>
    </row>
    <row r="352" spans="7:24" x14ac:dyDescent="0.2">
      <c r="G352" s="80">
        <v>9792</v>
      </c>
      <c r="H352" s="80" t="s">
        <v>87</v>
      </c>
      <c r="I352" s="80" t="s">
        <v>386</v>
      </c>
      <c r="J352" s="80" t="s">
        <v>112</v>
      </c>
      <c r="K352" s="81">
        <v>512245812</v>
      </c>
      <c r="L352" s="80" t="s">
        <v>89</v>
      </c>
      <c r="M352" s="79"/>
      <c r="N352" s="79"/>
      <c r="O352" s="79"/>
      <c r="P352" s="79"/>
      <c r="Q352" s="78"/>
      <c r="R352" s="79"/>
    </row>
    <row r="353" spans="7:24" x14ac:dyDescent="0.2">
      <c r="G353" s="80">
        <v>9793</v>
      </c>
      <c r="H353" s="80" t="s">
        <v>87</v>
      </c>
      <c r="I353" s="80" t="s">
        <v>385</v>
      </c>
      <c r="J353" s="80" t="s">
        <v>112</v>
      </c>
      <c r="K353" s="81">
        <v>512245812</v>
      </c>
      <c r="L353" s="80" t="s">
        <v>89</v>
      </c>
      <c r="M353" s="79"/>
      <c r="N353" s="79"/>
      <c r="O353" s="79"/>
      <c r="P353" s="79"/>
      <c r="Q353" s="78"/>
      <c r="R353" s="79"/>
    </row>
    <row r="354" spans="7:24" x14ac:dyDescent="0.2">
      <c r="G354" s="80">
        <v>9794</v>
      </c>
      <c r="H354" s="80" t="s">
        <v>87</v>
      </c>
      <c r="I354" s="80" t="s">
        <v>384</v>
      </c>
      <c r="J354" s="80" t="s">
        <v>112</v>
      </c>
      <c r="K354" s="81">
        <v>512245812</v>
      </c>
      <c r="L354" s="80" t="s">
        <v>89</v>
      </c>
      <c r="M354" s="79"/>
      <c r="N354" s="79"/>
      <c r="O354" s="79"/>
      <c r="P354" s="79"/>
      <c r="Q354" s="78"/>
      <c r="R354" s="79"/>
    </row>
    <row r="355" spans="7:24" x14ac:dyDescent="0.2">
      <c r="G355" s="80">
        <v>9795</v>
      </c>
      <c r="H355" s="80" t="s">
        <v>87</v>
      </c>
      <c r="I355" s="80" t="s">
        <v>383</v>
      </c>
      <c r="J355" s="80" t="s">
        <v>112</v>
      </c>
      <c r="K355" s="81">
        <v>512245812</v>
      </c>
      <c r="L355" s="80" t="s">
        <v>89</v>
      </c>
      <c r="M355" s="79"/>
      <c r="N355" s="79"/>
      <c r="O355" s="79"/>
      <c r="P355" s="79"/>
      <c r="Q355" s="78"/>
      <c r="R355" s="79"/>
    </row>
    <row r="356" spans="7:24" x14ac:dyDescent="0.2">
      <c r="G356" s="80">
        <v>1343</v>
      </c>
      <c r="H356" s="80" t="s">
        <v>87</v>
      </c>
      <c r="I356" s="80" t="s">
        <v>392</v>
      </c>
      <c r="J356" s="80" t="s">
        <v>112</v>
      </c>
      <c r="K356" s="81">
        <v>512245812</v>
      </c>
      <c r="L356" s="80" t="s">
        <v>89</v>
      </c>
      <c r="M356" s="79"/>
      <c r="N356" s="79"/>
      <c r="O356" s="79"/>
      <c r="P356" s="79"/>
      <c r="Q356" s="78"/>
      <c r="R356" s="79"/>
    </row>
    <row r="357" spans="7:24" x14ac:dyDescent="0.2">
      <c r="G357" s="80">
        <v>1344</v>
      </c>
      <c r="H357" s="80" t="s">
        <v>87</v>
      </c>
      <c r="I357" s="80" t="s">
        <v>391</v>
      </c>
      <c r="J357" s="80" t="s">
        <v>112</v>
      </c>
      <c r="K357" s="81">
        <v>512245812</v>
      </c>
      <c r="L357" s="80" t="s">
        <v>89</v>
      </c>
      <c r="M357" s="79"/>
      <c r="N357" s="79"/>
      <c r="O357" s="79"/>
      <c r="P357" s="79"/>
      <c r="Q357" s="78"/>
      <c r="R357" s="79"/>
    </row>
    <row r="358" spans="7:24" x14ac:dyDescent="0.2">
      <c r="G358" s="80">
        <v>820</v>
      </c>
      <c r="H358" s="80" t="s">
        <v>87</v>
      </c>
      <c r="I358" s="80" t="s">
        <v>394</v>
      </c>
      <c r="J358" s="80" t="s">
        <v>132</v>
      </c>
      <c r="K358" s="81">
        <v>512267592</v>
      </c>
      <c r="L358" s="80" t="s">
        <v>89</v>
      </c>
      <c r="M358" s="79"/>
      <c r="N358" s="79"/>
      <c r="O358" s="79"/>
      <c r="P358" s="79"/>
      <c r="Q358" s="78"/>
      <c r="R358" s="79"/>
    </row>
    <row r="359" spans="7:24" x14ac:dyDescent="0.2">
      <c r="G359" s="80">
        <v>811</v>
      </c>
      <c r="H359" s="80" t="s">
        <v>87</v>
      </c>
      <c r="I359" s="80" t="s">
        <v>395</v>
      </c>
      <c r="J359" s="80" t="s">
        <v>122</v>
      </c>
      <c r="K359" s="81">
        <v>511880460</v>
      </c>
      <c r="L359" s="80" t="s">
        <v>89</v>
      </c>
      <c r="M359" s="79"/>
      <c r="N359" s="79"/>
      <c r="O359" s="79"/>
      <c r="P359" s="79"/>
      <c r="Q359" s="78"/>
      <c r="R359" s="79"/>
    </row>
    <row r="360" spans="7:24" x14ac:dyDescent="0.2">
      <c r="G360" s="80">
        <v>1412</v>
      </c>
      <c r="H360" s="80" t="s">
        <v>87</v>
      </c>
      <c r="I360" s="80" t="s">
        <v>401</v>
      </c>
      <c r="J360" s="80" t="s">
        <v>122</v>
      </c>
      <c r="K360" s="81">
        <v>511880460</v>
      </c>
      <c r="L360" s="80" t="s">
        <v>89</v>
      </c>
      <c r="M360" s="79"/>
      <c r="N360" s="79"/>
      <c r="O360" s="79"/>
      <c r="P360" s="79"/>
      <c r="Q360" s="78"/>
      <c r="R360" s="79"/>
    </row>
    <row r="361" spans="7:24" x14ac:dyDescent="0.2">
      <c r="G361" s="80">
        <v>813</v>
      </c>
      <c r="H361" s="80" t="s">
        <v>87</v>
      </c>
      <c r="I361" s="80" t="s">
        <v>396</v>
      </c>
      <c r="J361" s="80" t="s">
        <v>122</v>
      </c>
      <c r="K361" s="81">
        <v>511880460</v>
      </c>
      <c r="L361" s="80" t="s">
        <v>89</v>
      </c>
      <c r="M361" s="79"/>
      <c r="N361" s="79"/>
      <c r="O361" s="79"/>
      <c r="P361" s="79"/>
      <c r="Q361" s="78"/>
      <c r="R361" s="79"/>
    </row>
    <row r="362" spans="7:24" x14ac:dyDescent="0.2">
      <c r="G362" s="80">
        <v>814</v>
      </c>
      <c r="H362" s="80" t="s">
        <v>87</v>
      </c>
      <c r="I362" s="80" t="s">
        <v>397</v>
      </c>
      <c r="J362" s="80" t="s">
        <v>122</v>
      </c>
      <c r="K362" s="81">
        <v>511880460</v>
      </c>
      <c r="L362" s="80" t="s">
        <v>89</v>
      </c>
      <c r="M362" s="79"/>
      <c r="N362" s="79"/>
      <c r="O362" s="79"/>
      <c r="P362" s="79"/>
      <c r="Q362" s="78"/>
      <c r="R362" s="79"/>
    </row>
    <row r="363" spans="7:24" x14ac:dyDescent="0.2">
      <c r="G363" s="80">
        <v>815</v>
      </c>
      <c r="H363" s="80" t="s">
        <v>87</v>
      </c>
      <c r="I363" s="80" t="s">
        <v>398</v>
      </c>
      <c r="J363" s="80" t="s">
        <v>122</v>
      </c>
      <c r="K363" s="81">
        <v>511880460</v>
      </c>
      <c r="L363" s="80" t="s">
        <v>89</v>
      </c>
      <c r="M363" s="79"/>
      <c r="N363" s="79"/>
      <c r="O363" s="79"/>
      <c r="P363" s="79"/>
      <c r="Q363" s="78"/>
      <c r="R363" s="79"/>
    </row>
    <row r="364" spans="7:24" x14ac:dyDescent="0.2">
      <c r="G364" s="80">
        <v>817</v>
      </c>
      <c r="H364" s="80" t="s">
        <v>87</v>
      </c>
      <c r="I364" s="80" t="s">
        <v>399</v>
      </c>
      <c r="J364" s="80" t="s">
        <v>122</v>
      </c>
      <c r="K364" s="81">
        <v>511880460</v>
      </c>
      <c r="L364" s="80" t="s">
        <v>89</v>
      </c>
      <c r="M364" s="79"/>
      <c r="N364" s="79"/>
      <c r="O364" s="79"/>
      <c r="P364" s="79"/>
      <c r="Q364" s="78"/>
      <c r="R364" s="79"/>
    </row>
    <row r="365" spans="7:24" x14ac:dyDescent="0.2">
      <c r="G365" s="80">
        <v>818</v>
      </c>
      <c r="H365" s="80" t="s">
        <v>87</v>
      </c>
      <c r="I365" s="80" t="s">
        <v>400</v>
      </c>
      <c r="J365" s="80" t="s">
        <v>122</v>
      </c>
      <c r="K365" s="81">
        <v>511880460</v>
      </c>
      <c r="L365" s="80" t="s">
        <v>89</v>
      </c>
      <c r="M365" s="79"/>
      <c r="N365" s="79"/>
      <c r="O365" s="79"/>
      <c r="P365" s="79"/>
      <c r="Q365" s="78"/>
      <c r="R365" s="79"/>
    </row>
    <row r="366" spans="7:24" x14ac:dyDescent="0.2">
      <c r="G366" s="80">
        <v>13855</v>
      </c>
      <c r="H366" s="80" t="s">
        <v>87</v>
      </c>
      <c r="I366" s="80" t="s">
        <v>1094</v>
      </c>
      <c r="J366" s="80" t="s">
        <v>122</v>
      </c>
      <c r="K366" s="81">
        <v>511880460</v>
      </c>
      <c r="L366" s="80" t="s">
        <v>89</v>
      </c>
      <c r="M366" s="79"/>
      <c r="N366" s="79"/>
      <c r="O366" s="79"/>
      <c r="P366" s="79"/>
      <c r="Q366" s="78"/>
      <c r="R366" s="79"/>
      <c r="S366" s="79"/>
      <c r="T366" s="79"/>
      <c r="U366" s="79"/>
      <c r="V366" s="79"/>
      <c r="W366" s="79"/>
      <c r="X366" s="79"/>
    </row>
    <row r="367" spans="7:24" x14ac:dyDescent="0.2">
      <c r="G367" s="80">
        <v>9730</v>
      </c>
      <c r="H367" s="80" t="s">
        <v>87</v>
      </c>
      <c r="I367" s="80" t="s">
        <v>403</v>
      </c>
      <c r="J367" s="80" t="s">
        <v>122</v>
      </c>
      <c r="K367" s="81">
        <v>511880460</v>
      </c>
      <c r="L367" s="80" t="s">
        <v>89</v>
      </c>
      <c r="M367" s="79"/>
      <c r="N367" s="79"/>
      <c r="O367" s="79"/>
      <c r="P367" s="79"/>
      <c r="Q367" s="78"/>
      <c r="R367" s="79"/>
    </row>
    <row r="368" spans="7:24" x14ac:dyDescent="0.2">
      <c r="G368" s="80">
        <v>9731</v>
      </c>
      <c r="H368" s="80" t="s">
        <v>87</v>
      </c>
      <c r="I368" s="80" t="s">
        <v>404</v>
      </c>
      <c r="J368" s="80" t="s">
        <v>122</v>
      </c>
      <c r="K368" s="81">
        <v>511880460</v>
      </c>
      <c r="L368" s="80" t="s">
        <v>89</v>
      </c>
      <c r="M368" s="79"/>
      <c r="N368" s="79"/>
      <c r="O368" s="79"/>
      <c r="P368" s="79"/>
      <c r="Q368" s="78"/>
      <c r="R368" s="79"/>
    </row>
    <row r="369" spans="7:24" x14ac:dyDescent="0.2">
      <c r="G369" s="80">
        <v>9732</v>
      </c>
      <c r="H369" s="80" t="s">
        <v>87</v>
      </c>
      <c r="I369" s="80" t="s">
        <v>405</v>
      </c>
      <c r="J369" s="80" t="s">
        <v>122</v>
      </c>
      <c r="K369" s="81">
        <v>511880460</v>
      </c>
      <c r="L369" s="80" t="s">
        <v>89</v>
      </c>
      <c r="M369" s="79"/>
      <c r="N369" s="79"/>
      <c r="O369" s="79"/>
      <c r="P369" s="79"/>
      <c r="Q369" s="78"/>
      <c r="R369" s="79"/>
    </row>
    <row r="370" spans="7:24" x14ac:dyDescent="0.2">
      <c r="G370" s="80">
        <v>8128</v>
      </c>
      <c r="H370" s="80" t="s">
        <v>87</v>
      </c>
      <c r="I370" s="80" t="s">
        <v>402</v>
      </c>
      <c r="J370" s="80" t="s">
        <v>122</v>
      </c>
      <c r="K370" s="81">
        <v>511880460</v>
      </c>
      <c r="L370" s="80" t="s">
        <v>89</v>
      </c>
    </row>
    <row r="371" spans="7:24" x14ac:dyDescent="0.2">
      <c r="G371" s="80">
        <v>801</v>
      </c>
      <c r="H371" s="80" t="s">
        <v>87</v>
      </c>
      <c r="I371" s="80" t="s">
        <v>1095</v>
      </c>
      <c r="J371" s="80" t="s">
        <v>957</v>
      </c>
      <c r="K371" s="81">
        <v>513026484</v>
      </c>
      <c r="L371" s="80" t="s">
        <v>89</v>
      </c>
      <c r="M371" s="79"/>
      <c r="N371" s="79"/>
      <c r="O371" s="79"/>
      <c r="P371" s="79"/>
      <c r="Q371" s="78"/>
      <c r="R371" s="79"/>
    </row>
    <row r="372" spans="7:24" x14ac:dyDescent="0.2">
      <c r="G372" s="80">
        <v>804</v>
      </c>
      <c r="H372" s="80" t="s">
        <v>87</v>
      </c>
      <c r="I372" s="80" t="s">
        <v>1096</v>
      </c>
      <c r="J372" s="80" t="s">
        <v>957</v>
      </c>
      <c r="K372" s="81">
        <v>513026484</v>
      </c>
      <c r="L372" s="80" t="s">
        <v>89</v>
      </c>
      <c r="M372" s="79"/>
      <c r="N372" s="79"/>
      <c r="O372" s="79"/>
      <c r="P372" s="79"/>
      <c r="Q372" s="78"/>
      <c r="R372" s="79"/>
    </row>
    <row r="373" spans="7:24" x14ac:dyDescent="0.2">
      <c r="G373" s="80">
        <v>806</v>
      </c>
      <c r="H373" s="80" t="s">
        <v>87</v>
      </c>
      <c r="I373" s="80" t="s">
        <v>1097</v>
      </c>
      <c r="J373" s="80" t="s">
        <v>957</v>
      </c>
      <c r="K373" s="81">
        <v>513026484</v>
      </c>
      <c r="L373" s="80" t="s">
        <v>89</v>
      </c>
      <c r="M373" s="79"/>
      <c r="N373" s="79"/>
      <c r="O373" s="79"/>
      <c r="P373" s="79"/>
      <c r="Q373" s="78"/>
      <c r="R373" s="79"/>
    </row>
    <row r="374" spans="7:24" x14ac:dyDescent="0.2">
      <c r="G374" s="80">
        <v>9475</v>
      </c>
      <c r="H374" s="80" t="s">
        <v>87</v>
      </c>
      <c r="I374" s="80" t="s">
        <v>1098</v>
      </c>
      <c r="J374" s="80" t="s">
        <v>957</v>
      </c>
      <c r="K374" s="81">
        <v>513026484</v>
      </c>
      <c r="L374" s="80" t="s">
        <v>89</v>
      </c>
      <c r="M374" s="79"/>
      <c r="N374" s="79"/>
      <c r="O374" s="79"/>
      <c r="P374" s="79"/>
      <c r="Q374" s="78"/>
      <c r="R374" s="79"/>
    </row>
    <row r="375" spans="7:24" x14ac:dyDescent="0.2">
      <c r="G375" s="80">
        <v>242</v>
      </c>
      <c r="H375" s="80" t="s">
        <v>87</v>
      </c>
      <c r="I375" s="80" t="s">
        <v>1099</v>
      </c>
      <c r="J375" s="80" t="s">
        <v>957</v>
      </c>
      <c r="K375" s="81">
        <v>513026484</v>
      </c>
      <c r="L375" s="80" t="s">
        <v>89</v>
      </c>
      <c r="M375" s="79"/>
      <c r="N375" s="79"/>
      <c r="O375" s="79"/>
      <c r="P375" s="79"/>
      <c r="Q375" s="78"/>
      <c r="R375" s="79"/>
      <c r="S375" s="79"/>
      <c r="T375" s="79"/>
      <c r="U375" s="79"/>
      <c r="V375" s="79"/>
      <c r="W375" s="79"/>
      <c r="X375" s="79"/>
    </row>
    <row r="376" spans="7:24" x14ac:dyDescent="0.2">
      <c r="G376" s="80">
        <v>384</v>
      </c>
      <c r="H376" s="80" t="s">
        <v>87</v>
      </c>
      <c r="I376" s="80" t="s">
        <v>1100</v>
      </c>
      <c r="J376" s="80" t="s">
        <v>957</v>
      </c>
      <c r="K376" s="81">
        <v>513026484</v>
      </c>
      <c r="L376" s="80" t="s">
        <v>89</v>
      </c>
      <c r="M376" s="79"/>
      <c r="N376" s="79"/>
      <c r="O376" s="79"/>
      <c r="P376" s="79"/>
      <c r="Q376" s="78"/>
      <c r="R376" s="79"/>
      <c r="S376" s="79"/>
      <c r="T376" s="79"/>
      <c r="U376" s="79"/>
      <c r="V376" s="79"/>
      <c r="W376" s="79"/>
      <c r="X376" s="79"/>
    </row>
    <row r="377" spans="7:24" x14ac:dyDescent="0.2">
      <c r="G377" s="80">
        <v>682</v>
      </c>
      <c r="H377" s="80" t="s">
        <v>87</v>
      </c>
      <c r="I377" s="80" t="s">
        <v>1101</v>
      </c>
      <c r="J377" s="80" t="s">
        <v>957</v>
      </c>
      <c r="K377" s="81">
        <v>513026484</v>
      </c>
      <c r="L377" s="80" t="s">
        <v>89</v>
      </c>
      <c r="M377" s="79"/>
      <c r="N377" s="79"/>
      <c r="O377" s="79"/>
      <c r="P377" s="79"/>
      <c r="Q377" s="78"/>
      <c r="R377" s="79"/>
    </row>
    <row r="378" spans="7:24" x14ac:dyDescent="0.2">
      <c r="G378" s="80">
        <v>1101</v>
      </c>
      <c r="H378" s="80" t="s">
        <v>100</v>
      </c>
      <c r="I378" s="80" t="s">
        <v>406</v>
      </c>
      <c r="J378" s="80" t="s">
        <v>407</v>
      </c>
      <c r="K378" s="81">
        <v>513888214</v>
      </c>
      <c r="L378" s="80" t="s">
        <v>89</v>
      </c>
      <c r="M378" s="79"/>
      <c r="N378" s="79"/>
      <c r="O378" s="79"/>
      <c r="P378" s="79"/>
      <c r="Q378" s="78"/>
      <c r="R378" s="79"/>
    </row>
    <row r="379" spans="7:24" x14ac:dyDescent="0.2">
      <c r="G379" s="80">
        <v>8765</v>
      </c>
      <c r="H379" s="80" t="s">
        <v>87</v>
      </c>
      <c r="I379" s="80" t="s">
        <v>1102</v>
      </c>
      <c r="J379" s="80" t="s">
        <v>957</v>
      </c>
      <c r="K379" s="81">
        <v>513026484</v>
      </c>
      <c r="L379" s="80" t="s">
        <v>89</v>
      </c>
    </row>
    <row r="380" spans="7:24" x14ac:dyDescent="0.2">
      <c r="G380" s="80">
        <v>8766</v>
      </c>
      <c r="H380" s="80" t="s">
        <v>87</v>
      </c>
      <c r="I380" s="80" t="s">
        <v>1103</v>
      </c>
      <c r="J380" s="80" t="s">
        <v>957</v>
      </c>
      <c r="K380" s="81">
        <v>513026484</v>
      </c>
      <c r="L380" s="80" t="s">
        <v>89</v>
      </c>
    </row>
    <row r="381" spans="7:24" x14ac:dyDescent="0.2">
      <c r="G381" s="80">
        <v>745</v>
      </c>
      <c r="H381" s="80" t="s">
        <v>87</v>
      </c>
      <c r="I381" s="80" t="s">
        <v>408</v>
      </c>
      <c r="J381" s="80" t="s">
        <v>117</v>
      </c>
      <c r="K381" s="81">
        <v>512237744</v>
      </c>
      <c r="L381" s="80" t="s">
        <v>89</v>
      </c>
      <c r="M381" s="79"/>
      <c r="N381" s="79"/>
      <c r="O381" s="79"/>
      <c r="P381" s="79"/>
      <c r="Q381" s="78"/>
      <c r="R381" s="79"/>
    </row>
    <row r="382" spans="7:24" x14ac:dyDescent="0.2">
      <c r="G382" s="80">
        <v>8012</v>
      </c>
      <c r="H382" s="80" t="s">
        <v>87</v>
      </c>
      <c r="I382" s="80" t="s">
        <v>416</v>
      </c>
      <c r="J382" s="80" t="s">
        <v>117</v>
      </c>
      <c r="K382" s="81">
        <v>512237744</v>
      </c>
      <c r="L382" s="80" t="s">
        <v>89</v>
      </c>
    </row>
    <row r="383" spans="7:24" x14ac:dyDescent="0.2">
      <c r="G383" s="80">
        <v>863</v>
      </c>
      <c r="H383" s="80" t="s">
        <v>87</v>
      </c>
      <c r="I383" s="80" t="s">
        <v>409</v>
      </c>
      <c r="J383" s="80" t="s">
        <v>117</v>
      </c>
      <c r="K383" s="81">
        <v>512237744</v>
      </c>
      <c r="L383" s="80" t="s">
        <v>89</v>
      </c>
      <c r="M383" s="79"/>
      <c r="N383" s="79"/>
      <c r="O383" s="79"/>
      <c r="P383" s="79"/>
      <c r="Q383" s="78"/>
      <c r="R383" s="79"/>
    </row>
    <row r="384" spans="7:24" x14ac:dyDescent="0.2">
      <c r="G384" s="80">
        <v>862</v>
      </c>
      <c r="H384" s="80" t="s">
        <v>87</v>
      </c>
      <c r="I384" s="80" t="s">
        <v>410</v>
      </c>
      <c r="J384" s="80" t="s">
        <v>117</v>
      </c>
      <c r="K384" s="81">
        <v>512237744</v>
      </c>
      <c r="L384" s="80" t="s">
        <v>89</v>
      </c>
      <c r="M384" s="79"/>
      <c r="N384" s="79"/>
      <c r="O384" s="79"/>
      <c r="P384" s="79"/>
      <c r="Q384" s="78"/>
      <c r="R384" s="79"/>
    </row>
    <row r="385" spans="7:24" x14ac:dyDescent="0.2">
      <c r="G385" s="80">
        <v>859</v>
      </c>
      <c r="H385" s="80" t="s">
        <v>87</v>
      </c>
      <c r="I385" s="80" t="s">
        <v>412</v>
      </c>
      <c r="J385" s="80" t="s">
        <v>117</v>
      </c>
      <c r="K385" s="81">
        <v>512237744</v>
      </c>
      <c r="L385" s="80" t="s">
        <v>89</v>
      </c>
      <c r="M385" s="79"/>
      <c r="N385" s="79"/>
      <c r="O385" s="79"/>
      <c r="P385" s="79"/>
      <c r="Q385" s="78"/>
      <c r="R385" s="79"/>
    </row>
    <row r="386" spans="7:24" x14ac:dyDescent="0.2">
      <c r="G386" s="80">
        <v>858</v>
      </c>
      <c r="H386" s="80" t="s">
        <v>87</v>
      </c>
      <c r="I386" s="80" t="s">
        <v>411</v>
      </c>
      <c r="J386" s="80" t="s">
        <v>117</v>
      </c>
      <c r="K386" s="81">
        <v>512237744</v>
      </c>
      <c r="L386" s="80" t="s">
        <v>89</v>
      </c>
      <c r="M386" s="79"/>
      <c r="N386" s="79"/>
      <c r="O386" s="79"/>
      <c r="P386" s="79"/>
      <c r="Q386" s="78"/>
      <c r="R386" s="79"/>
    </row>
    <row r="387" spans="7:24" x14ac:dyDescent="0.2">
      <c r="G387" s="80">
        <v>9781</v>
      </c>
      <c r="H387" s="80" t="s">
        <v>87</v>
      </c>
      <c r="I387" s="80" t="s">
        <v>413</v>
      </c>
      <c r="J387" s="80" t="s">
        <v>117</v>
      </c>
      <c r="K387" s="81">
        <v>512237744</v>
      </c>
      <c r="L387" s="80" t="s">
        <v>89</v>
      </c>
      <c r="M387" s="79"/>
      <c r="N387" s="79"/>
      <c r="O387" s="79"/>
      <c r="P387" s="79"/>
      <c r="Q387" s="78"/>
      <c r="R387" s="79"/>
    </row>
    <row r="388" spans="7:24" x14ac:dyDescent="0.2">
      <c r="G388" s="80">
        <v>9780</v>
      </c>
      <c r="H388" s="80" t="s">
        <v>87</v>
      </c>
      <c r="I388" s="80" t="s">
        <v>414</v>
      </c>
      <c r="J388" s="80" t="s">
        <v>117</v>
      </c>
      <c r="K388" s="81">
        <v>512237744</v>
      </c>
      <c r="L388" s="80" t="s">
        <v>89</v>
      </c>
      <c r="M388" s="79"/>
      <c r="N388" s="79"/>
      <c r="O388" s="79"/>
      <c r="P388" s="79"/>
      <c r="Q388" s="78"/>
      <c r="R388" s="79"/>
    </row>
    <row r="389" spans="7:24" x14ac:dyDescent="0.2">
      <c r="G389" s="80">
        <v>9779</v>
      </c>
      <c r="H389" s="80" t="s">
        <v>87</v>
      </c>
      <c r="I389" s="80" t="s">
        <v>415</v>
      </c>
      <c r="J389" s="80" t="s">
        <v>117</v>
      </c>
      <c r="K389" s="81">
        <v>512237744</v>
      </c>
      <c r="L389" s="80" t="s">
        <v>89</v>
      </c>
      <c r="M389" s="79"/>
      <c r="N389" s="79"/>
      <c r="O389" s="79"/>
      <c r="P389" s="79"/>
      <c r="Q389" s="78"/>
      <c r="R389" s="79"/>
    </row>
    <row r="390" spans="7:24" x14ac:dyDescent="0.2">
      <c r="G390" s="80">
        <v>13565</v>
      </c>
      <c r="H390" s="80" t="s">
        <v>87</v>
      </c>
      <c r="I390" s="80" t="s">
        <v>1104</v>
      </c>
      <c r="J390" s="80" t="s">
        <v>117</v>
      </c>
      <c r="K390" s="81">
        <v>512237744</v>
      </c>
      <c r="L390" s="80" t="s">
        <v>89</v>
      </c>
      <c r="M390" s="79"/>
      <c r="N390" s="79"/>
      <c r="O390" s="79"/>
      <c r="P390" s="79"/>
      <c r="Q390" s="78"/>
      <c r="R390" s="79"/>
      <c r="S390" s="79"/>
      <c r="T390" s="79"/>
      <c r="U390" s="79"/>
      <c r="V390" s="79"/>
      <c r="W390" s="79"/>
      <c r="X390" s="79"/>
    </row>
    <row r="391" spans="7:24" x14ac:dyDescent="0.2">
      <c r="G391" s="80">
        <v>684</v>
      </c>
      <c r="H391" s="80" t="s">
        <v>87</v>
      </c>
      <c r="I391" s="80" t="s">
        <v>417</v>
      </c>
      <c r="J391" s="80" t="s">
        <v>182</v>
      </c>
      <c r="K391" s="81">
        <v>512244146</v>
      </c>
      <c r="L391" s="80" t="s">
        <v>89</v>
      </c>
      <c r="M391" s="79"/>
      <c r="N391" s="79"/>
      <c r="O391" s="79"/>
      <c r="P391" s="79"/>
      <c r="Q391" s="78"/>
      <c r="R391" s="79"/>
    </row>
    <row r="392" spans="7:24" x14ac:dyDescent="0.2">
      <c r="G392" s="80">
        <v>7242</v>
      </c>
      <c r="H392" s="80" t="s">
        <v>87</v>
      </c>
      <c r="I392" s="80" t="s">
        <v>474</v>
      </c>
      <c r="J392" s="80" t="s">
        <v>241</v>
      </c>
      <c r="K392" s="81">
        <v>512711409</v>
      </c>
      <c r="L392" s="80" t="s">
        <v>89</v>
      </c>
    </row>
    <row r="393" spans="7:24" x14ac:dyDescent="0.2">
      <c r="G393" s="80">
        <v>7243</v>
      </c>
      <c r="H393" s="80" t="s">
        <v>87</v>
      </c>
      <c r="I393" s="80" t="s">
        <v>475</v>
      </c>
      <c r="J393" s="80" t="s">
        <v>241</v>
      </c>
      <c r="K393" s="81">
        <v>512711409</v>
      </c>
      <c r="L393" s="80" t="s">
        <v>89</v>
      </c>
    </row>
    <row r="394" spans="7:24" x14ac:dyDescent="0.2">
      <c r="G394" s="80">
        <v>7244</v>
      </c>
      <c r="H394" s="80" t="s">
        <v>87</v>
      </c>
      <c r="I394" s="80" t="s">
        <v>476</v>
      </c>
      <c r="J394" s="80" t="s">
        <v>241</v>
      </c>
      <c r="K394" s="81">
        <v>512711409</v>
      </c>
      <c r="L394" s="80" t="s">
        <v>89</v>
      </c>
    </row>
    <row r="395" spans="7:24" x14ac:dyDescent="0.2">
      <c r="G395" s="80">
        <v>9799</v>
      </c>
      <c r="H395" s="80" t="s">
        <v>87</v>
      </c>
      <c r="I395" s="80" t="s">
        <v>477</v>
      </c>
      <c r="J395" s="80" t="s">
        <v>112</v>
      </c>
      <c r="K395" s="81">
        <v>512245812</v>
      </c>
      <c r="L395" s="80" t="s">
        <v>89</v>
      </c>
      <c r="M395" s="79"/>
      <c r="N395" s="79"/>
      <c r="O395" s="79"/>
      <c r="P395" s="79"/>
      <c r="Q395" s="78"/>
      <c r="R395" s="79"/>
    </row>
    <row r="396" spans="7:24" x14ac:dyDescent="0.2">
      <c r="G396" s="80">
        <v>9800</v>
      </c>
      <c r="H396" s="80" t="s">
        <v>87</v>
      </c>
      <c r="I396" s="80" t="s">
        <v>478</v>
      </c>
      <c r="J396" s="80" t="s">
        <v>112</v>
      </c>
      <c r="K396" s="81">
        <v>512245812</v>
      </c>
      <c r="L396" s="80" t="s">
        <v>89</v>
      </c>
      <c r="M396" s="79"/>
      <c r="N396" s="79"/>
      <c r="O396" s="79"/>
      <c r="P396" s="79"/>
      <c r="Q396" s="78"/>
      <c r="R396" s="79"/>
    </row>
    <row r="397" spans="7:24" x14ac:dyDescent="0.2">
      <c r="G397" s="80">
        <v>9801</v>
      </c>
      <c r="H397" s="80" t="s">
        <v>87</v>
      </c>
      <c r="I397" s="80" t="s">
        <v>479</v>
      </c>
      <c r="J397" s="80" t="s">
        <v>112</v>
      </c>
      <c r="K397" s="81">
        <v>512245812</v>
      </c>
      <c r="L397" s="80" t="s">
        <v>89</v>
      </c>
      <c r="M397" s="79"/>
      <c r="N397" s="79"/>
      <c r="O397" s="79"/>
      <c r="P397" s="79"/>
      <c r="Q397" s="78"/>
      <c r="R397" s="79"/>
    </row>
    <row r="398" spans="7:24" x14ac:dyDescent="0.2">
      <c r="G398" s="80">
        <v>614</v>
      </c>
      <c r="H398" s="80" t="s">
        <v>87</v>
      </c>
      <c r="I398" s="80" t="s">
        <v>480</v>
      </c>
      <c r="J398" s="80" t="s">
        <v>182</v>
      </c>
      <c r="K398" s="81">
        <v>512244146</v>
      </c>
      <c r="L398" s="80" t="s">
        <v>89</v>
      </c>
      <c r="M398" s="79"/>
      <c r="N398" s="79"/>
      <c r="O398" s="79"/>
      <c r="P398" s="79"/>
      <c r="Q398" s="78"/>
      <c r="R398" s="79"/>
    </row>
    <row r="399" spans="7:24" x14ac:dyDescent="0.2">
      <c r="G399" s="80">
        <v>580</v>
      </c>
      <c r="H399" s="80" t="s">
        <v>87</v>
      </c>
      <c r="I399" s="80" t="s">
        <v>481</v>
      </c>
      <c r="J399" s="80" t="s">
        <v>482</v>
      </c>
      <c r="K399" s="81">
        <v>520030693</v>
      </c>
      <c r="L399" s="80" t="s">
        <v>89</v>
      </c>
      <c r="M399" s="79"/>
      <c r="N399" s="79"/>
      <c r="O399" s="79"/>
      <c r="P399" s="79"/>
      <c r="Q399" s="78"/>
      <c r="R399" s="79"/>
      <c r="S399" s="79"/>
      <c r="T399" s="79"/>
      <c r="U399" s="79"/>
      <c r="V399" s="79"/>
      <c r="W399" s="79"/>
      <c r="X399" s="79"/>
    </row>
    <row r="400" spans="7:24" x14ac:dyDescent="0.2">
      <c r="G400" s="80">
        <v>599</v>
      </c>
      <c r="H400" s="80" t="s">
        <v>87</v>
      </c>
      <c r="I400" s="80" t="s">
        <v>483</v>
      </c>
      <c r="J400" s="80" t="s">
        <v>117</v>
      </c>
      <c r="K400" s="81">
        <v>512237744</v>
      </c>
      <c r="L400" s="80" t="s">
        <v>89</v>
      </c>
      <c r="M400" s="79"/>
      <c r="N400" s="79"/>
      <c r="O400" s="79"/>
      <c r="P400" s="79"/>
      <c r="Q400" s="78"/>
      <c r="R400" s="79"/>
      <c r="S400" s="79"/>
      <c r="T400" s="79"/>
      <c r="U400" s="79"/>
      <c r="V400" s="79"/>
      <c r="W400" s="79"/>
      <c r="X400" s="79"/>
    </row>
    <row r="401" spans="7:24" x14ac:dyDescent="0.2">
      <c r="G401" s="80">
        <v>579</v>
      </c>
      <c r="H401" s="80" t="s">
        <v>87</v>
      </c>
      <c r="I401" s="80" t="s">
        <v>484</v>
      </c>
      <c r="J401" s="80" t="s">
        <v>117</v>
      </c>
      <c r="K401" s="81">
        <v>512237744</v>
      </c>
      <c r="L401" s="80" t="s">
        <v>89</v>
      </c>
      <c r="M401" s="79"/>
      <c r="N401" s="79"/>
      <c r="O401" s="79"/>
      <c r="P401" s="79"/>
      <c r="Q401" s="78"/>
      <c r="R401" s="79"/>
      <c r="S401" s="79"/>
      <c r="T401" s="79"/>
      <c r="U401" s="79"/>
      <c r="V401" s="79"/>
      <c r="W401" s="79"/>
      <c r="X401" s="79"/>
    </row>
    <row r="402" spans="7:24" x14ac:dyDescent="0.2">
      <c r="G402" s="80">
        <v>864</v>
      </c>
      <c r="H402" s="80" t="s">
        <v>87</v>
      </c>
      <c r="I402" s="80" t="s">
        <v>485</v>
      </c>
      <c r="J402" s="80" t="s">
        <v>117</v>
      </c>
      <c r="K402" s="81">
        <v>512237744</v>
      </c>
      <c r="L402" s="80" t="s">
        <v>89</v>
      </c>
      <c r="M402" s="79"/>
      <c r="N402" s="79"/>
      <c r="O402" s="79"/>
      <c r="P402" s="79"/>
      <c r="Q402" s="78"/>
      <c r="R402" s="79"/>
    </row>
    <row r="403" spans="7:24" x14ac:dyDescent="0.2">
      <c r="G403" s="80">
        <v>865</v>
      </c>
      <c r="H403" s="80" t="s">
        <v>87</v>
      </c>
      <c r="I403" s="80" t="s">
        <v>486</v>
      </c>
      <c r="J403" s="80" t="s">
        <v>117</v>
      </c>
      <c r="K403" s="81">
        <v>512237744</v>
      </c>
      <c r="L403" s="80" t="s">
        <v>89</v>
      </c>
      <c r="M403" s="79"/>
      <c r="N403" s="79"/>
      <c r="O403" s="79"/>
      <c r="P403" s="79"/>
      <c r="Q403" s="78"/>
      <c r="R403" s="79"/>
    </row>
    <row r="404" spans="7:24" x14ac:dyDescent="0.2">
      <c r="G404" s="80">
        <v>868</v>
      </c>
      <c r="H404" s="80" t="s">
        <v>87</v>
      </c>
      <c r="I404" s="80" t="s">
        <v>487</v>
      </c>
      <c r="J404" s="80" t="s">
        <v>117</v>
      </c>
      <c r="K404" s="81">
        <v>512237744</v>
      </c>
      <c r="L404" s="80" t="s">
        <v>89</v>
      </c>
      <c r="M404" s="79"/>
      <c r="N404" s="79"/>
      <c r="O404" s="79"/>
      <c r="P404" s="79"/>
      <c r="Q404" s="78"/>
      <c r="R404" s="79"/>
    </row>
    <row r="405" spans="7:24" x14ac:dyDescent="0.2">
      <c r="G405" s="80">
        <v>869</v>
      </c>
      <c r="H405" s="80" t="s">
        <v>87</v>
      </c>
      <c r="I405" s="80" t="s">
        <v>488</v>
      </c>
      <c r="J405" s="80" t="s">
        <v>117</v>
      </c>
      <c r="K405" s="81">
        <v>512237744</v>
      </c>
      <c r="L405" s="80" t="s">
        <v>89</v>
      </c>
      <c r="M405" s="79"/>
      <c r="N405" s="79"/>
      <c r="O405" s="79"/>
      <c r="P405" s="79"/>
      <c r="Q405" s="78"/>
      <c r="R405" s="79"/>
    </row>
    <row r="406" spans="7:24" x14ac:dyDescent="0.2">
      <c r="G406" s="80">
        <v>2048</v>
      </c>
      <c r="H406" s="80" t="s">
        <v>87</v>
      </c>
      <c r="I406" s="80" t="s">
        <v>489</v>
      </c>
      <c r="J406" s="80" t="s">
        <v>117</v>
      </c>
      <c r="K406" s="81">
        <v>512237744</v>
      </c>
      <c r="L406" s="80" t="s">
        <v>89</v>
      </c>
    </row>
    <row r="407" spans="7:24" x14ac:dyDescent="0.2">
      <c r="G407" s="80">
        <v>7253</v>
      </c>
      <c r="H407" s="80" t="s">
        <v>87</v>
      </c>
      <c r="I407" s="80" t="s">
        <v>490</v>
      </c>
      <c r="J407" s="80" t="s">
        <v>117</v>
      </c>
      <c r="K407" s="81">
        <v>512237744</v>
      </c>
      <c r="L407" s="80" t="s">
        <v>89</v>
      </c>
    </row>
    <row r="408" spans="7:24" x14ac:dyDescent="0.2">
      <c r="G408" s="80">
        <v>7254</v>
      </c>
      <c r="H408" s="80" t="s">
        <v>87</v>
      </c>
      <c r="I408" s="80" t="s">
        <v>491</v>
      </c>
      <c r="J408" s="80" t="s">
        <v>117</v>
      </c>
      <c r="K408" s="81">
        <v>512237744</v>
      </c>
      <c r="L408" s="80" t="s">
        <v>89</v>
      </c>
    </row>
    <row r="409" spans="7:24" x14ac:dyDescent="0.2">
      <c r="G409" s="80">
        <v>7256</v>
      </c>
      <c r="H409" s="80" t="s">
        <v>87</v>
      </c>
      <c r="I409" s="80" t="s">
        <v>492</v>
      </c>
      <c r="J409" s="80" t="s">
        <v>117</v>
      </c>
      <c r="K409" s="81">
        <v>512237744</v>
      </c>
      <c r="L409" s="80" t="s">
        <v>89</v>
      </c>
    </row>
    <row r="410" spans="7:24" x14ac:dyDescent="0.2">
      <c r="G410" s="80">
        <v>470</v>
      </c>
      <c r="H410" s="80" t="s">
        <v>87</v>
      </c>
      <c r="I410" s="80" t="s">
        <v>493</v>
      </c>
      <c r="J410" s="80" t="s">
        <v>117</v>
      </c>
      <c r="K410" s="81">
        <v>512237744</v>
      </c>
      <c r="L410" s="80" t="s">
        <v>89</v>
      </c>
      <c r="M410" s="79"/>
      <c r="N410" s="79"/>
      <c r="O410" s="79"/>
      <c r="P410" s="79"/>
      <c r="Q410" s="78"/>
      <c r="R410" s="79"/>
      <c r="S410" s="79"/>
      <c r="T410" s="79"/>
      <c r="U410" s="79"/>
      <c r="V410" s="79"/>
      <c r="W410" s="79"/>
      <c r="X410" s="79"/>
    </row>
    <row r="411" spans="7:24" x14ac:dyDescent="0.2">
      <c r="G411" s="80">
        <v>199</v>
      </c>
      <c r="H411" s="80" t="s">
        <v>87</v>
      </c>
      <c r="I411" s="80" t="s">
        <v>494</v>
      </c>
      <c r="J411" s="80" t="s">
        <v>117</v>
      </c>
      <c r="K411" s="81">
        <v>512237744</v>
      </c>
      <c r="L411" s="80" t="s">
        <v>89</v>
      </c>
      <c r="M411" s="79"/>
      <c r="N411" s="79"/>
      <c r="O411" s="79"/>
      <c r="P411" s="79"/>
      <c r="Q411" s="78"/>
      <c r="R411" s="79"/>
      <c r="S411" s="79"/>
      <c r="T411" s="79"/>
      <c r="U411" s="79"/>
      <c r="V411" s="79"/>
      <c r="W411" s="79"/>
      <c r="X411" s="79"/>
    </row>
    <row r="412" spans="7:24" x14ac:dyDescent="0.2">
      <c r="G412" s="80">
        <v>962</v>
      </c>
      <c r="H412" s="80" t="s">
        <v>87</v>
      </c>
      <c r="I412" s="80" t="s">
        <v>495</v>
      </c>
      <c r="J412" s="80" t="s">
        <v>122</v>
      </c>
      <c r="K412" s="81">
        <v>511880460</v>
      </c>
      <c r="L412" s="80" t="s">
        <v>89</v>
      </c>
      <c r="M412" s="79"/>
      <c r="N412" s="79"/>
      <c r="O412" s="79"/>
      <c r="P412" s="79"/>
      <c r="Q412" s="78"/>
      <c r="R412" s="79"/>
    </row>
    <row r="413" spans="7:24" x14ac:dyDescent="0.2">
      <c r="G413" s="80">
        <v>963</v>
      </c>
      <c r="H413" s="80" t="s">
        <v>87</v>
      </c>
      <c r="I413" s="80" t="s">
        <v>496</v>
      </c>
      <c r="J413" s="80" t="s">
        <v>122</v>
      </c>
      <c r="K413" s="81">
        <v>511880460</v>
      </c>
      <c r="L413" s="80" t="s">
        <v>89</v>
      </c>
      <c r="M413" s="79"/>
      <c r="N413" s="79"/>
      <c r="O413" s="79"/>
      <c r="P413" s="79"/>
      <c r="Q413" s="78"/>
      <c r="R413" s="79"/>
    </row>
    <row r="414" spans="7:24" x14ac:dyDescent="0.2">
      <c r="G414" s="80">
        <v>972</v>
      </c>
      <c r="H414" s="80" t="s">
        <v>87</v>
      </c>
      <c r="I414" s="80" t="s">
        <v>497</v>
      </c>
      <c r="J414" s="80" t="s">
        <v>122</v>
      </c>
      <c r="K414" s="81">
        <v>511880460</v>
      </c>
      <c r="L414" s="80" t="s">
        <v>89</v>
      </c>
      <c r="M414" s="79"/>
      <c r="N414" s="79"/>
      <c r="O414" s="79"/>
      <c r="P414" s="79"/>
      <c r="Q414" s="78"/>
      <c r="R414" s="79"/>
    </row>
    <row r="415" spans="7:24" x14ac:dyDescent="0.2">
      <c r="G415" s="80">
        <v>973</v>
      </c>
      <c r="H415" s="80" t="s">
        <v>87</v>
      </c>
      <c r="I415" s="80" t="s">
        <v>498</v>
      </c>
      <c r="J415" s="80" t="s">
        <v>122</v>
      </c>
      <c r="K415" s="81">
        <v>511880460</v>
      </c>
      <c r="L415" s="80" t="s">
        <v>89</v>
      </c>
      <c r="M415" s="79"/>
      <c r="N415" s="79"/>
      <c r="O415" s="79"/>
      <c r="P415" s="79"/>
      <c r="Q415" s="78"/>
      <c r="R415" s="79"/>
    </row>
    <row r="416" spans="7:24" x14ac:dyDescent="0.2">
      <c r="G416" s="80">
        <v>1535</v>
      </c>
      <c r="H416" s="80" t="s">
        <v>87</v>
      </c>
      <c r="I416" s="80" t="s">
        <v>499</v>
      </c>
      <c r="J416" s="80" t="s">
        <v>122</v>
      </c>
      <c r="K416" s="81">
        <v>511880460</v>
      </c>
      <c r="L416" s="80" t="s">
        <v>89</v>
      </c>
    </row>
    <row r="417" spans="7:24" x14ac:dyDescent="0.2">
      <c r="G417" s="80">
        <v>8129</v>
      </c>
      <c r="H417" s="80" t="s">
        <v>87</v>
      </c>
      <c r="I417" s="80" t="s">
        <v>500</v>
      </c>
      <c r="J417" s="80" t="s">
        <v>122</v>
      </c>
      <c r="K417" s="81">
        <v>511880460</v>
      </c>
      <c r="L417" s="80" t="s">
        <v>89</v>
      </c>
    </row>
    <row r="418" spans="7:24" x14ac:dyDescent="0.2">
      <c r="G418" s="80">
        <v>8679</v>
      </c>
      <c r="H418" s="80" t="s">
        <v>87</v>
      </c>
      <c r="I418" s="80" t="s">
        <v>501</v>
      </c>
      <c r="J418" s="80" t="s">
        <v>122</v>
      </c>
      <c r="K418" s="81">
        <v>511880460</v>
      </c>
      <c r="L418" s="80" t="s">
        <v>89</v>
      </c>
    </row>
    <row r="419" spans="7:24" x14ac:dyDescent="0.2">
      <c r="G419" s="80">
        <v>8779</v>
      </c>
      <c r="H419" s="80" t="s">
        <v>87</v>
      </c>
      <c r="I419" s="80" t="s">
        <v>502</v>
      </c>
      <c r="J419" s="80" t="s">
        <v>122</v>
      </c>
      <c r="K419" s="81">
        <v>511880460</v>
      </c>
      <c r="L419" s="80" t="s">
        <v>89</v>
      </c>
    </row>
    <row r="420" spans="7:24" x14ac:dyDescent="0.2">
      <c r="G420" s="80">
        <v>13853</v>
      </c>
      <c r="H420" s="80" t="s">
        <v>87</v>
      </c>
      <c r="I420" s="80" t="s">
        <v>1105</v>
      </c>
      <c r="J420" s="80" t="s">
        <v>122</v>
      </c>
      <c r="K420" s="81">
        <v>511880460</v>
      </c>
      <c r="L420" s="80" t="s">
        <v>89</v>
      </c>
      <c r="M420" s="79"/>
      <c r="N420" s="79"/>
      <c r="O420" s="79"/>
      <c r="P420" s="79"/>
      <c r="Q420" s="78"/>
      <c r="R420" s="79"/>
      <c r="S420" s="79"/>
      <c r="T420" s="79"/>
      <c r="U420" s="79"/>
      <c r="V420" s="79"/>
      <c r="W420" s="79"/>
      <c r="X420" s="79"/>
    </row>
    <row r="421" spans="7:24" x14ac:dyDescent="0.2">
      <c r="G421" s="80">
        <v>7205</v>
      </c>
      <c r="H421" s="80" t="s">
        <v>87</v>
      </c>
      <c r="I421" s="80" t="s">
        <v>503</v>
      </c>
      <c r="J421" s="80" t="s">
        <v>504</v>
      </c>
      <c r="K421" s="81">
        <v>512362914</v>
      </c>
      <c r="L421" s="80" t="s">
        <v>89</v>
      </c>
    </row>
    <row r="422" spans="7:24" x14ac:dyDescent="0.2">
      <c r="G422" s="80">
        <v>7206</v>
      </c>
      <c r="H422" s="80" t="s">
        <v>87</v>
      </c>
      <c r="I422" s="80" t="s">
        <v>505</v>
      </c>
      <c r="J422" s="80" t="s">
        <v>504</v>
      </c>
      <c r="K422" s="81">
        <v>512362914</v>
      </c>
      <c r="L422" s="80" t="s">
        <v>89</v>
      </c>
    </row>
    <row r="423" spans="7:24" x14ac:dyDescent="0.2">
      <c r="G423" s="80">
        <v>556</v>
      </c>
      <c r="H423" s="80" t="s">
        <v>87</v>
      </c>
      <c r="I423" s="80" t="s">
        <v>506</v>
      </c>
      <c r="J423" s="80" t="s">
        <v>504</v>
      </c>
      <c r="K423" s="81">
        <v>512362914</v>
      </c>
      <c r="L423" s="80" t="s">
        <v>89</v>
      </c>
      <c r="M423" s="79"/>
      <c r="N423" s="79"/>
      <c r="O423" s="79"/>
      <c r="P423" s="79"/>
      <c r="Q423" s="78"/>
      <c r="R423" s="79"/>
      <c r="S423" s="79"/>
      <c r="T423" s="79"/>
      <c r="U423" s="79"/>
      <c r="V423" s="79"/>
      <c r="W423" s="79"/>
      <c r="X423" s="79"/>
    </row>
    <row r="424" spans="7:24" x14ac:dyDescent="0.2">
      <c r="G424" s="80">
        <v>7207</v>
      </c>
      <c r="H424" s="80" t="s">
        <v>87</v>
      </c>
      <c r="I424" s="80" t="s">
        <v>507</v>
      </c>
      <c r="J424" s="80" t="s">
        <v>504</v>
      </c>
      <c r="K424" s="81">
        <v>512362914</v>
      </c>
      <c r="L424" s="80" t="s">
        <v>89</v>
      </c>
    </row>
    <row r="425" spans="7:24" x14ac:dyDescent="0.2">
      <c r="G425" s="80">
        <v>526</v>
      </c>
      <c r="H425" s="80" t="s">
        <v>87</v>
      </c>
      <c r="I425" s="80" t="s">
        <v>508</v>
      </c>
      <c r="J425" s="80" t="s">
        <v>509</v>
      </c>
      <c r="K425" s="81">
        <v>520019688</v>
      </c>
      <c r="L425" s="80" t="s">
        <v>89</v>
      </c>
      <c r="M425" s="79"/>
      <c r="N425" s="79"/>
      <c r="O425" s="79"/>
      <c r="P425" s="79"/>
      <c r="Q425" s="78"/>
      <c r="R425" s="79"/>
      <c r="S425" s="79"/>
      <c r="T425" s="79"/>
      <c r="U425" s="79"/>
      <c r="V425" s="79"/>
      <c r="W425" s="79"/>
      <c r="X425" s="79"/>
    </row>
    <row r="426" spans="7:24" x14ac:dyDescent="0.2">
      <c r="G426" s="80">
        <v>523</v>
      </c>
      <c r="H426" s="80" t="s">
        <v>87</v>
      </c>
      <c r="I426" s="80" t="s">
        <v>510</v>
      </c>
      <c r="J426" s="80" t="s">
        <v>511</v>
      </c>
      <c r="K426" s="81">
        <v>570005850</v>
      </c>
      <c r="L426" s="80" t="s">
        <v>89</v>
      </c>
      <c r="M426" s="79"/>
      <c r="N426" s="79"/>
      <c r="O426" s="79"/>
      <c r="P426" s="79"/>
      <c r="Q426" s="78"/>
      <c r="R426" s="79"/>
      <c r="S426" s="79"/>
      <c r="T426" s="79"/>
      <c r="U426" s="79"/>
      <c r="V426" s="79"/>
      <c r="W426" s="79"/>
      <c r="X426" s="79"/>
    </row>
    <row r="427" spans="7:24" x14ac:dyDescent="0.2">
      <c r="G427" s="80">
        <v>513</v>
      </c>
      <c r="H427" s="80" t="s">
        <v>87</v>
      </c>
      <c r="I427" s="80" t="s">
        <v>512</v>
      </c>
      <c r="J427" s="80" t="s">
        <v>513</v>
      </c>
      <c r="K427" s="81">
        <v>570009852</v>
      </c>
      <c r="L427" s="80" t="s">
        <v>89</v>
      </c>
      <c r="M427" s="79"/>
      <c r="N427" s="79"/>
      <c r="O427" s="79"/>
      <c r="P427" s="79"/>
      <c r="Q427" s="78"/>
      <c r="R427" s="79"/>
      <c r="S427" s="79"/>
      <c r="T427" s="79"/>
      <c r="U427" s="79"/>
      <c r="V427" s="79"/>
      <c r="W427" s="79"/>
      <c r="X427" s="79"/>
    </row>
    <row r="428" spans="7:24" x14ac:dyDescent="0.2">
      <c r="G428" s="80">
        <v>507</v>
      </c>
      <c r="H428" s="80" t="s">
        <v>87</v>
      </c>
      <c r="I428" s="80" t="s">
        <v>514</v>
      </c>
      <c r="J428" s="80" t="s">
        <v>515</v>
      </c>
      <c r="K428" s="81">
        <v>570007476</v>
      </c>
      <c r="L428" s="80" t="s">
        <v>89</v>
      </c>
      <c r="M428" s="79"/>
      <c r="N428" s="79"/>
      <c r="O428" s="79"/>
      <c r="P428" s="79"/>
      <c r="Q428" s="78"/>
      <c r="R428" s="79"/>
      <c r="S428" s="79"/>
      <c r="T428" s="79"/>
      <c r="U428" s="79"/>
      <c r="V428" s="79"/>
      <c r="W428" s="79"/>
      <c r="X428" s="79"/>
    </row>
    <row r="429" spans="7:24" x14ac:dyDescent="0.2">
      <c r="G429" s="80">
        <v>505</v>
      </c>
      <c r="H429" s="80" t="s">
        <v>87</v>
      </c>
      <c r="I429" s="80" t="s">
        <v>516</v>
      </c>
      <c r="J429" s="80" t="s">
        <v>517</v>
      </c>
      <c r="K429" s="81">
        <v>520022518</v>
      </c>
      <c r="L429" s="80" t="s">
        <v>89</v>
      </c>
      <c r="M429" s="79"/>
      <c r="N429" s="79"/>
      <c r="O429" s="79"/>
      <c r="P429" s="79"/>
      <c r="Q429" s="78"/>
      <c r="R429" s="79"/>
      <c r="S429" s="79"/>
      <c r="T429" s="79"/>
      <c r="U429" s="79"/>
      <c r="V429" s="79"/>
      <c r="W429" s="79"/>
      <c r="X429" s="79"/>
    </row>
    <row r="430" spans="7:24" x14ac:dyDescent="0.2">
      <c r="G430" s="80">
        <v>485</v>
      </c>
      <c r="H430" s="80" t="s">
        <v>87</v>
      </c>
      <c r="I430" s="80" t="s">
        <v>518</v>
      </c>
      <c r="J430" s="80" t="s">
        <v>519</v>
      </c>
      <c r="K430" s="81">
        <v>520028390</v>
      </c>
      <c r="L430" s="80" t="s">
        <v>89</v>
      </c>
      <c r="M430" s="79"/>
      <c r="N430" s="79"/>
      <c r="O430" s="79"/>
      <c r="P430" s="79"/>
      <c r="Q430" s="78"/>
      <c r="R430" s="79"/>
      <c r="S430" s="79"/>
      <c r="T430" s="79"/>
      <c r="U430" s="79"/>
      <c r="V430" s="79"/>
      <c r="W430" s="79"/>
      <c r="X430" s="79"/>
    </row>
    <row r="431" spans="7:24" x14ac:dyDescent="0.2">
      <c r="G431" s="80">
        <v>2038</v>
      </c>
      <c r="H431" s="80" t="s">
        <v>87</v>
      </c>
      <c r="I431" s="80" t="s">
        <v>520</v>
      </c>
      <c r="J431" s="80" t="s">
        <v>519</v>
      </c>
      <c r="K431" s="81">
        <v>520028390</v>
      </c>
      <c r="L431" s="80" t="s">
        <v>89</v>
      </c>
    </row>
    <row r="432" spans="7:24" x14ac:dyDescent="0.2">
      <c r="G432" s="80">
        <v>2037</v>
      </c>
      <c r="H432" s="80" t="s">
        <v>87</v>
      </c>
      <c r="I432" s="80" t="s">
        <v>521</v>
      </c>
      <c r="J432" s="80" t="s">
        <v>519</v>
      </c>
      <c r="K432" s="81">
        <v>520028390</v>
      </c>
      <c r="L432" s="80" t="s">
        <v>89</v>
      </c>
    </row>
    <row r="433" spans="7:24" x14ac:dyDescent="0.2">
      <c r="G433" s="80">
        <v>2035</v>
      </c>
      <c r="H433" s="80" t="s">
        <v>87</v>
      </c>
      <c r="I433" s="80" t="s">
        <v>525</v>
      </c>
      <c r="J433" s="80" t="s">
        <v>523</v>
      </c>
      <c r="K433" s="81">
        <v>520027251</v>
      </c>
      <c r="L433" s="80" t="s">
        <v>89</v>
      </c>
    </row>
    <row r="434" spans="7:24" x14ac:dyDescent="0.2">
      <c r="G434" s="80">
        <v>2036</v>
      </c>
      <c r="H434" s="80" t="s">
        <v>87</v>
      </c>
      <c r="I434" s="80" t="s">
        <v>524</v>
      </c>
      <c r="J434" s="80" t="s">
        <v>523</v>
      </c>
      <c r="K434" s="81">
        <v>520027251</v>
      </c>
      <c r="L434" s="80" t="s">
        <v>89</v>
      </c>
    </row>
    <row r="435" spans="7:24" x14ac:dyDescent="0.2">
      <c r="G435" s="80">
        <v>484</v>
      </c>
      <c r="H435" s="80" t="s">
        <v>87</v>
      </c>
      <c r="I435" s="80" t="s">
        <v>522</v>
      </c>
      <c r="J435" s="80" t="s">
        <v>523</v>
      </c>
      <c r="K435" s="81">
        <v>520027251</v>
      </c>
      <c r="L435" s="80" t="s">
        <v>89</v>
      </c>
      <c r="M435" s="79"/>
      <c r="N435" s="79"/>
      <c r="O435" s="79"/>
      <c r="P435" s="79"/>
      <c r="Q435" s="78"/>
      <c r="R435" s="79"/>
      <c r="S435" s="79"/>
      <c r="T435" s="79"/>
      <c r="U435" s="79"/>
      <c r="V435" s="79"/>
      <c r="W435" s="79"/>
      <c r="X435" s="79"/>
    </row>
    <row r="436" spans="7:24" x14ac:dyDescent="0.2">
      <c r="G436" s="80">
        <v>8339</v>
      </c>
      <c r="H436" s="80" t="s">
        <v>87</v>
      </c>
      <c r="I436" s="80" t="s">
        <v>526</v>
      </c>
      <c r="J436" s="80" t="s">
        <v>527</v>
      </c>
      <c r="K436" s="81">
        <v>520024985</v>
      </c>
      <c r="L436" s="80" t="s">
        <v>89</v>
      </c>
    </row>
    <row r="437" spans="7:24" x14ac:dyDescent="0.2">
      <c r="G437" s="80">
        <v>8394</v>
      </c>
      <c r="H437" s="80" t="s">
        <v>87</v>
      </c>
      <c r="I437" s="80" t="s">
        <v>529</v>
      </c>
      <c r="J437" s="80" t="s">
        <v>527</v>
      </c>
      <c r="K437" s="81">
        <v>520024985</v>
      </c>
      <c r="L437" s="80" t="s">
        <v>89</v>
      </c>
    </row>
    <row r="438" spans="7:24" x14ac:dyDescent="0.2">
      <c r="G438" s="80">
        <v>482</v>
      </c>
      <c r="H438" s="80" t="s">
        <v>87</v>
      </c>
      <c r="I438" s="80" t="s">
        <v>528</v>
      </c>
      <c r="J438" s="80" t="s">
        <v>527</v>
      </c>
      <c r="K438" s="81">
        <v>520024985</v>
      </c>
      <c r="L438" s="80" t="s">
        <v>89</v>
      </c>
      <c r="M438" s="79"/>
      <c r="N438" s="79"/>
      <c r="O438" s="79"/>
      <c r="P438" s="79"/>
      <c r="Q438" s="78"/>
      <c r="R438" s="79"/>
      <c r="S438" s="79"/>
      <c r="T438" s="79"/>
      <c r="U438" s="79"/>
      <c r="V438" s="79"/>
      <c r="W438" s="79"/>
      <c r="X438" s="79"/>
    </row>
    <row r="439" spans="7:24" x14ac:dyDescent="0.2">
      <c r="G439" s="80">
        <v>12599</v>
      </c>
      <c r="H439" s="80" t="s">
        <v>87</v>
      </c>
      <c r="I439" s="80" t="s">
        <v>530</v>
      </c>
      <c r="J439" s="80" t="s">
        <v>182</v>
      </c>
      <c r="K439" s="81">
        <v>512244146</v>
      </c>
      <c r="L439" s="80" t="s">
        <v>89</v>
      </c>
      <c r="M439" s="79"/>
      <c r="N439" s="79"/>
      <c r="O439" s="79"/>
      <c r="P439" s="79"/>
      <c r="Q439" s="78"/>
      <c r="R439" s="79"/>
      <c r="S439" s="79"/>
      <c r="T439" s="79"/>
      <c r="U439" s="79"/>
      <c r="V439" s="79"/>
      <c r="W439" s="79"/>
      <c r="X439" s="79"/>
    </row>
    <row r="440" spans="7:24" x14ac:dyDescent="0.2">
      <c r="G440" s="80">
        <v>13342</v>
      </c>
      <c r="H440" s="80" t="s">
        <v>87</v>
      </c>
      <c r="I440" s="80" t="s">
        <v>531</v>
      </c>
      <c r="J440" s="80" t="s">
        <v>182</v>
      </c>
      <c r="K440" s="81">
        <v>512244146</v>
      </c>
      <c r="L440" s="80" t="s">
        <v>89</v>
      </c>
      <c r="M440" s="79"/>
      <c r="N440" s="79"/>
      <c r="O440" s="79"/>
      <c r="P440" s="79"/>
      <c r="Q440" s="78"/>
      <c r="R440" s="79"/>
      <c r="S440" s="79"/>
      <c r="T440" s="79"/>
      <c r="U440" s="79"/>
      <c r="V440" s="79"/>
      <c r="W440" s="79"/>
      <c r="X440" s="79"/>
    </row>
    <row r="441" spans="7:24" x14ac:dyDescent="0.2">
      <c r="G441" s="80">
        <v>1348</v>
      </c>
      <c r="H441" s="80" t="s">
        <v>87</v>
      </c>
      <c r="I441" s="80" t="s">
        <v>532</v>
      </c>
      <c r="J441" s="80" t="s">
        <v>182</v>
      </c>
      <c r="K441" s="81">
        <v>512244146</v>
      </c>
      <c r="L441" s="80" t="s">
        <v>89</v>
      </c>
      <c r="M441" s="79"/>
      <c r="N441" s="79"/>
      <c r="O441" s="79"/>
      <c r="P441" s="79"/>
      <c r="Q441" s="78"/>
      <c r="R441" s="79"/>
    </row>
    <row r="442" spans="7:24" x14ac:dyDescent="0.2">
      <c r="G442" s="80">
        <v>456</v>
      </c>
      <c r="H442" s="80" t="s">
        <v>87</v>
      </c>
      <c r="I442" s="80" t="s">
        <v>533</v>
      </c>
      <c r="J442" s="80" t="s">
        <v>182</v>
      </c>
      <c r="K442" s="81">
        <v>512244146</v>
      </c>
      <c r="L442" s="80" t="s">
        <v>89</v>
      </c>
      <c r="M442" s="79"/>
      <c r="N442" s="79"/>
      <c r="O442" s="79"/>
      <c r="P442" s="79"/>
      <c r="Q442" s="78"/>
      <c r="R442" s="79"/>
      <c r="S442" s="79"/>
      <c r="T442" s="79"/>
      <c r="U442" s="79"/>
      <c r="V442" s="79"/>
      <c r="W442" s="79"/>
      <c r="X442" s="79"/>
    </row>
    <row r="443" spans="7:24" x14ac:dyDescent="0.2">
      <c r="G443" s="80">
        <v>1351</v>
      </c>
      <c r="H443" s="80" t="s">
        <v>87</v>
      </c>
      <c r="I443" s="80" t="s">
        <v>534</v>
      </c>
      <c r="J443" s="80" t="s">
        <v>182</v>
      </c>
      <c r="K443" s="81">
        <v>512244146</v>
      </c>
      <c r="L443" s="80" t="s">
        <v>89</v>
      </c>
      <c r="M443" s="79"/>
      <c r="N443" s="79"/>
      <c r="O443" s="79"/>
      <c r="P443" s="79"/>
      <c r="Q443" s="78"/>
      <c r="R443" s="79"/>
    </row>
    <row r="444" spans="7:24" x14ac:dyDescent="0.2">
      <c r="G444" s="80">
        <v>1534</v>
      </c>
      <c r="H444" s="80" t="s">
        <v>87</v>
      </c>
      <c r="I444" s="80" t="s">
        <v>535</v>
      </c>
      <c r="J444" s="80" t="s">
        <v>182</v>
      </c>
      <c r="K444" s="81">
        <v>512244146</v>
      </c>
      <c r="L444" s="80" t="s">
        <v>89</v>
      </c>
    </row>
    <row r="445" spans="7:24" x14ac:dyDescent="0.2">
      <c r="G445" s="80">
        <v>2115</v>
      </c>
      <c r="H445" s="80" t="s">
        <v>87</v>
      </c>
      <c r="I445" s="80" t="s">
        <v>536</v>
      </c>
      <c r="J445" s="80" t="s">
        <v>182</v>
      </c>
      <c r="K445" s="81">
        <v>512244146</v>
      </c>
      <c r="L445" s="80" t="s">
        <v>89</v>
      </c>
    </row>
    <row r="446" spans="7:24" x14ac:dyDescent="0.2">
      <c r="G446" s="80">
        <v>1350</v>
      </c>
      <c r="H446" s="80" t="s">
        <v>87</v>
      </c>
      <c r="I446" s="80" t="s">
        <v>537</v>
      </c>
      <c r="J446" s="80" t="s">
        <v>182</v>
      </c>
      <c r="K446" s="81">
        <v>512244146</v>
      </c>
      <c r="L446" s="80" t="s">
        <v>89</v>
      </c>
      <c r="M446" s="79"/>
      <c r="N446" s="79"/>
      <c r="O446" s="79"/>
      <c r="P446" s="79"/>
      <c r="Q446" s="78"/>
      <c r="R446" s="79"/>
    </row>
    <row r="447" spans="7:24" x14ac:dyDescent="0.2">
      <c r="G447" s="80">
        <v>13649</v>
      </c>
      <c r="H447" s="80" t="s">
        <v>87</v>
      </c>
      <c r="I447" s="80" t="s">
        <v>1106</v>
      </c>
      <c r="J447" s="80" t="s">
        <v>542</v>
      </c>
      <c r="K447" s="81">
        <v>511033060</v>
      </c>
      <c r="L447" s="80" t="s">
        <v>89</v>
      </c>
      <c r="M447" s="79"/>
      <c r="N447" s="79"/>
      <c r="O447" s="79"/>
      <c r="P447" s="79"/>
      <c r="Q447" s="78"/>
      <c r="R447" s="79"/>
      <c r="S447" s="79"/>
      <c r="T447" s="79"/>
      <c r="U447" s="79"/>
      <c r="V447" s="79"/>
      <c r="W447" s="79"/>
      <c r="X447" s="79"/>
    </row>
    <row r="448" spans="7:24" x14ac:dyDescent="0.2">
      <c r="G448" s="80">
        <v>438</v>
      </c>
      <c r="H448" s="80" t="s">
        <v>87</v>
      </c>
      <c r="I448" s="80" t="s">
        <v>543</v>
      </c>
      <c r="J448" s="80" t="s">
        <v>542</v>
      </c>
      <c r="K448" s="81">
        <v>511033060</v>
      </c>
      <c r="L448" s="80" t="s">
        <v>89</v>
      </c>
      <c r="M448" s="79"/>
      <c r="N448" s="79"/>
      <c r="O448" s="79"/>
      <c r="P448" s="79"/>
      <c r="Q448" s="78"/>
      <c r="R448" s="79"/>
      <c r="S448" s="79"/>
      <c r="T448" s="79"/>
      <c r="U448" s="79"/>
      <c r="V448" s="79"/>
      <c r="W448" s="79"/>
      <c r="X448" s="79"/>
    </row>
    <row r="449" spans="7:24" x14ac:dyDescent="0.2">
      <c r="G449" s="80">
        <v>1411</v>
      </c>
      <c r="H449" s="80" t="s">
        <v>87</v>
      </c>
      <c r="I449" s="80" t="s">
        <v>544</v>
      </c>
      <c r="J449" s="80" t="s">
        <v>542</v>
      </c>
      <c r="K449" s="81">
        <v>511033060</v>
      </c>
      <c r="L449" s="80" t="s">
        <v>89</v>
      </c>
      <c r="M449" s="79"/>
      <c r="N449" s="79"/>
      <c r="O449" s="79"/>
      <c r="P449" s="79"/>
      <c r="Q449" s="78"/>
      <c r="R449" s="79"/>
    </row>
    <row r="450" spans="7:24" x14ac:dyDescent="0.2">
      <c r="G450" s="80">
        <v>1410</v>
      </c>
      <c r="H450" s="80" t="s">
        <v>87</v>
      </c>
      <c r="I450" s="80" t="s">
        <v>541</v>
      </c>
      <c r="J450" s="80" t="s">
        <v>542</v>
      </c>
      <c r="K450" s="81">
        <v>511033060</v>
      </c>
      <c r="L450" s="80" t="s">
        <v>89</v>
      </c>
      <c r="M450" s="79"/>
      <c r="N450" s="79"/>
      <c r="O450" s="79"/>
      <c r="P450" s="79"/>
      <c r="Q450" s="78"/>
      <c r="R450" s="79"/>
    </row>
    <row r="451" spans="7:24" x14ac:dyDescent="0.2">
      <c r="G451" s="80">
        <v>9817</v>
      </c>
      <c r="H451" s="80" t="s">
        <v>87</v>
      </c>
      <c r="I451" s="80" t="s">
        <v>545</v>
      </c>
      <c r="J451" s="80" t="s">
        <v>275</v>
      </c>
      <c r="K451" s="81">
        <v>510960586</v>
      </c>
      <c r="L451" s="80" t="s">
        <v>89</v>
      </c>
      <c r="M451" s="79"/>
      <c r="N451" s="79"/>
      <c r="O451" s="79"/>
      <c r="P451" s="79"/>
      <c r="Q451" s="78"/>
      <c r="R451" s="79"/>
    </row>
    <row r="452" spans="7:24" x14ac:dyDescent="0.2">
      <c r="G452" s="80">
        <v>9818</v>
      </c>
      <c r="H452" s="80" t="s">
        <v>87</v>
      </c>
      <c r="I452" s="80" t="s">
        <v>546</v>
      </c>
      <c r="J452" s="80" t="s">
        <v>275</v>
      </c>
      <c r="K452" s="81">
        <v>510960586</v>
      </c>
      <c r="L452" s="80" t="s">
        <v>89</v>
      </c>
      <c r="M452" s="79"/>
      <c r="N452" s="79"/>
      <c r="O452" s="79"/>
      <c r="P452" s="79"/>
      <c r="Q452" s="78"/>
      <c r="R452" s="79"/>
    </row>
    <row r="453" spans="7:24" x14ac:dyDescent="0.2">
      <c r="G453" s="80">
        <v>7229</v>
      </c>
      <c r="H453" s="80" t="s">
        <v>87</v>
      </c>
      <c r="I453" s="80" t="s">
        <v>547</v>
      </c>
      <c r="J453" s="80" t="s">
        <v>275</v>
      </c>
      <c r="K453" s="81">
        <v>510960586</v>
      </c>
      <c r="L453" s="80" t="s">
        <v>89</v>
      </c>
    </row>
    <row r="454" spans="7:24" x14ac:dyDescent="0.2">
      <c r="G454" s="80">
        <v>7228</v>
      </c>
      <c r="H454" s="80" t="s">
        <v>87</v>
      </c>
      <c r="I454" s="80" t="s">
        <v>548</v>
      </c>
      <c r="J454" s="80" t="s">
        <v>275</v>
      </c>
      <c r="K454" s="81">
        <v>510960586</v>
      </c>
      <c r="L454" s="80" t="s">
        <v>89</v>
      </c>
    </row>
    <row r="455" spans="7:24" x14ac:dyDescent="0.2">
      <c r="G455" s="80">
        <v>423</v>
      </c>
      <c r="H455" s="80" t="s">
        <v>87</v>
      </c>
      <c r="I455" s="80" t="s">
        <v>549</v>
      </c>
      <c r="J455" s="80" t="s">
        <v>550</v>
      </c>
      <c r="K455" s="81">
        <v>520034968</v>
      </c>
      <c r="L455" s="80" t="s">
        <v>89</v>
      </c>
      <c r="M455" s="79"/>
      <c r="N455" s="79"/>
      <c r="O455" s="79"/>
      <c r="P455" s="79"/>
      <c r="Q455" s="78"/>
      <c r="R455" s="79"/>
      <c r="S455" s="79"/>
      <c r="T455" s="79"/>
      <c r="U455" s="79"/>
      <c r="V455" s="79"/>
      <c r="W455" s="79"/>
      <c r="X455" s="79"/>
    </row>
    <row r="456" spans="7:24" x14ac:dyDescent="0.2">
      <c r="G456" s="80">
        <v>420</v>
      </c>
      <c r="H456" s="80" t="s">
        <v>87</v>
      </c>
      <c r="I456" s="80" t="s">
        <v>553</v>
      </c>
      <c r="J456" s="80" t="s">
        <v>552</v>
      </c>
      <c r="K456" s="81">
        <v>510930670</v>
      </c>
      <c r="L456" s="80" t="s">
        <v>89</v>
      </c>
      <c r="M456" s="79"/>
      <c r="N456" s="79"/>
      <c r="O456" s="79"/>
      <c r="P456" s="79"/>
      <c r="Q456" s="78"/>
      <c r="R456" s="79"/>
      <c r="S456" s="79"/>
      <c r="T456" s="79"/>
      <c r="U456" s="79"/>
      <c r="V456" s="79"/>
      <c r="W456" s="79"/>
      <c r="X456" s="79"/>
    </row>
    <row r="457" spans="7:24" x14ac:dyDescent="0.2">
      <c r="G457" s="80">
        <v>1471</v>
      </c>
      <c r="H457" s="80" t="s">
        <v>87</v>
      </c>
      <c r="I457" s="80" t="s">
        <v>551</v>
      </c>
      <c r="J457" s="80" t="s">
        <v>552</v>
      </c>
      <c r="K457" s="81">
        <v>510930670</v>
      </c>
      <c r="L457" s="80" t="s">
        <v>89</v>
      </c>
    </row>
    <row r="458" spans="7:24" x14ac:dyDescent="0.2">
      <c r="G458" s="80">
        <v>12435</v>
      </c>
      <c r="H458" s="80" t="s">
        <v>87</v>
      </c>
      <c r="I458" s="80" t="s">
        <v>554</v>
      </c>
      <c r="J458" s="80" t="s">
        <v>555</v>
      </c>
      <c r="K458" s="81">
        <v>510930654</v>
      </c>
      <c r="L458" s="80" t="s">
        <v>89</v>
      </c>
      <c r="M458" s="79"/>
      <c r="N458" s="79"/>
      <c r="O458" s="79"/>
      <c r="P458" s="79"/>
      <c r="Q458" s="78"/>
      <c r="R458" s="79"/>
      <c r="S458" s="79"/>
      <c r="T458" s="79"/>
      <c r="U458" s="79"/>
      <c r="V458" s="79"/>
      <c r="W458" s="79"/>
      <c r="X458" s="79"/>
    </row>
    <row r="459" spans="7:24" x14ac:dyDescent="0.2">
      <c r="G459" s="80">
        <v>12435</v>
      </c>
      <c r="H459" s="80" t="s">
        <v>87</v>
      </c>
      <c r="I459" s="80" t="s">
        <v>554</v>
      </c>
      <c r="J459" s="80" t="s">
        <v>555</v>
      </c>
      <c r="K459" s="81">
        <v>510930654</v>
      </c>
      <c r="L459" s="80" t="s">
        <v>89</v>
      </c>
      <c r="M459" s="79"/>
      <c r="N459" s="79"/>
      <c r="O459" s="79"/>
      <c r="P459" s="79"/>
      <c r="Q459" s="78"/>
      <c r="R459" s="79"/>
      <c r="S459" s="79"/>
      <c r="T459" s="79"/>
      <c r="U459" s="79"/>
      <c r="V459" s="79"/>
      <c r="W459" s="79"/>
      <c r="X459" s="79"/>
    </row>
    <row r="460" spans="7:24" x14ac:dyDescent="0.2">
      <c r="G460" s="80">
        <v>419</v>
      </c>
      <c r="H460" s="80" t="s">
        <v>87</v>
      </c>
      <c r="I460" s="80" t="s">
        <v>556</v>
      </c>
      <c r="J460" s="80" t="s">
        <v>555</v>
      </c>
      <c r="K460" s="81">
        <v>510930654</v>
      </c>
      <c r="L460" s="80" t="s">
        <v>89</v>
      </c>
      <c r="M460" s="79"/>
      <c r="N460" s="79"/>
      <c r="O460" s="79"/>
      <c r="P460" s="79"/>
      <c r="Q460" s="78"/>
      <c r="R460" s="79"/>
      <c r="S460" s="79"/>
      <c r="T460" s="79"/>
      <c r="U460" s="79"/>
      <c r="V460" s="79"/>
      <c r="W460" s="79"/>
      <c r="X460" s="79"/>
    </row>
    <row r="461" spans="7:24" x14ac:dyDescent="0.2">
      <c r="G461" s="80">
        <v>1472</v>
      </c>
      <c r="H461" s="80" t="s">
        <v>87</v>
      </c>
      <c r="I461" s="80" t="s">
        <v>557</v>
      </c>
      <c r="J461" s="80" t="s">
        <v>555</v>
      </c>
      <c r="K461" s="81">
        <v>510930654</v>
      </c>
      <c r="L461" s="80" t="s">
        <v>89</v>
      </c>
    </row>
    <row r="462" spans="7:24" x14ac:dyDescent="0.2">
      <c r="G462" s="80">
        <v>419</v>
      </c>
      <c r="H462" s="80" t="s">
        <v>87</v>
      </c>
      <c r="I462" s="80" t="s">
        <v>556</v>
      </c>
      <c r="J462" s="80" t="s">
        <v>555</v>
      </c>
      <c r="K462" s="81">
        <v>510930654</v>
      </c>
      <c r="L462" s="80" t="s">
        <v>89</v>
      </c>
      <c r="M462" s="79"/>
      <c r="N462" s="79"/>
      <c r="O462" s="79"/>
      <c r="P462" s="79"/>
      <c r="Q462" s="78"/>
      <c r="R462" s="79"/>
      <c r="S462" s="79"/>
      <c r="T462" s="79"/>
      <c r="U462" s="79"/>
      <c r="V462" s="79"/>
      <c r="W462" s="79"/>
      <c r="X462" s="79"/>
    </row>
    <row r="463" spans="7:24" x14ac:dyDescent="0.2">
      <c r="G463" s="80">
        <v>1472</v>
      </c>
      <c r="H463" s="80" t="s">
        <v>87</v>
      </c>
      <c r="I463" s="80" t="s">
        <v>557</v>
      </c>
      <c r="J463" s="80" t="s">
        <v>555</v>
      </c>
      <c r="K463" s="81">
        <v>510930654</v>
      </c>
      <c r="L463" s="80" t="s">
        <v>89</v>
      </c>
    </row>
    <row r="464" spans="7:24" x14ac:dyDescent="0.2">
      <c r="G464" s="80">
        <v>418</v>
      </c>
      <c r="H464" s="80" t="s">
        <v>87</v>
      </c>
      <c r="I464" s="80" t="s">
        <v>558</v>
      </c>
      <c r="J464" s="80" t="s">
        <v>559</v>
      </c>
      <c r="K464" s="81">
        <v>510927536</v>
      </c>
      <c r="L464" s="80" t="s">
        <v>89</v>
      </c>
      <c r="M464" s="79"/>
      <c r="N464" s="79"/>
      <c r="O464" s="79"/>
      <c r="P464" s="79"/>
      <c r="Q464" s="78"/>
      <c r="R464" s="79"/>
      <c r="S464" s="79"/>
      <c r="T464" s="79"/>
      <c r="U464" s="79"/>
      <c r="V464" s="79"/>
      <c r="W464" s="79"/>
      <c r="X464" s="79"/>
    </row>
    <row r="465" spans="7:24" x14ac:dyDescent="0.2">
      <c r="G465" s="80">
        <v>1456</v>
      </c>
      <c r="H465" s="80" t="s">
        <v>87</v>
      </c>
      <c r="I465" s="80" t="s">
        <v>560</v>
      </c>
      <c r="J465" s="80" t="s">
        <v>559</v>
      </c>
      <c r="K465" s="81">
        <v>510927536</v>
      </c>
      <c r="L465" s="80" t="s">
        <v>89</v>
      </c>
    </row>
    <row r="466" spans="7:24" x14ac:dyDescent="0.2">
      <c r="G466" s="80">
        <v>13231</v>
      </c>
      <c r="H466" s="80" t="s">
        <v>87</v>
      </c>
      <c r="I466" s="80" t="s">
        <v>561</v>
      </c>
      <c r="J466" s="80" t="s">
        <v>562</v>
      </c>
      <c r="K466" s="81">
        <v>520031824</v>
      </c>
      <c r="L466" s="80" t="s">
        <v>89</v>
      </c>
      <c r="M466" s="79"/>
      <c r="N466" s="79"/>
      <c r="O466" s="79"/>
      <c r="P466" s="79"/>
      <c r="Q466" s="78"/>
      <c r="R466" s="79"/>
      <c r="S466" s="79"/>
      <c r="T466" s="79"/>
      <c r="U466" s="79"/>
      <c r="V466" s="79"/>
      <c r="W466" s="79"/>
      <c r="X466" s="79"/>
    </row>
    <row r="467" spans="7:24" x14ac:dyDescent="0.2">
      <c r="G467" s="80">
        <v>408</v>
      </c>
      <c r="H467" s="80" t="s">
        <v>87</v>
      </c>
      <c r="I467" s="80" t="s">
        <v>563</v>
      </c>
      <c r="J467" s="80" t="s">
        <v>562</v>
      </c>
      <c r="K467" s="81">
        <v>520031824</v>
      </c>
      <c r="L467" s="80" t="s">
        <v>89</v>
      </c>
      <c r="M467" s="79"/>
      <c r="N467" s="79"/>
      <c r="O467" s="79"/>
      <c r="P467" s="79"/>
      <c r="Q467" s="78"/>
      <c r="R467" s="79"/>
      <c r="S467" s="79"/>
      <c r="T467" s="79"/>
      <c r="U467" s="79"/>
      <c r="V467" s="79"/>
      <c r="W467" s="79"/>
      <c r="X467" s="79"/>
    </row>
    <row r="468" spans="7:24" x14ac:dyDescent="0.2">
      <c r="G468" s="80">
        <v>1258</v>
      </c>
      <c r="H468" s="80" t="s">
        <v>87</v>
      </c>
      <c r="I468" s="80" t="s">
        <v>564</v>
      </c>
      <c r="J468" s="80" t="s">
        <v>562</v>
      </c>
      <c r="K468" s="81">
        <v>520031824</v>
      </c>
      <c r="L468" s="80" t="s">
        <v>89</v>
      </c>
      <c r="M468" s="79"/>
      <c r="N468" s="79"/>
      <c r="O468" s="79"/>
      <c r="P468" s="79"/>
      <c r="Q468" s="78"/>
      <c r="R468" s="79"/>
    </row>
    <row r="469" spans="7:24" x14ac:dyDescent="0.2">
      <c r="G469" s="80">
        <v>1257</v>
      </c>
      <c r="H469" s="80" t="s">
        <v>87</v>
      </c>
      <c r="I469" s="80" t="s">
        <v>565</v>
      </c>
      <c r="J469" s="80" t="s">
        <v>562</v>
      </c>
      <c r="K469" s="81">
        <v>520031824</v>
      </c>
      <c r="L469" s="80" t="s">
        <v>89</v>
      </c>
      <c r="M469" s="79"/>
      <c r="N469" s="79"/>
      <c r="O469" s="79"/>
      <c r="P469" s="79"/>
      <c r="Q469" s="78"/>
      <c r="R469" s="79"/>
    </row>
    <row r="470" spans="7:24" x14ac:dyDescent="0.2">
      <c r="G470" s="80">
        <v>964</v>
      </c>
      <c r="H470" s="80" t="s">
        <v>87</v>
      </c>
      <c r="I470" s="80" t="s">
        <v>1107</v>
      </c>
      <c r="J470" s="80" t="s">
        <v>957</v>
      </c>
      <c r="K470" s="81">
        <v>513026484</v>
      </c>
      <c r="L470" s="80" t="s">
        <v>89</v>
      </c>
      <c r="M470" s="79"/>
      <c r="N470" s="79"/>
      <c r="O470" s="79"/>
      <c r="P470" s="79"/>
      <c r="Q470" s="78"/>
      <c r="R470" s="79"/>
    </row>
    <row r="471" spans="7:24" x14ac:dyDescent="0.2">
      <c r="G471" s="80">
        <v>968</v>
      </c>
      <c r="H471" s="80" t="s">
        <v>87</v>
      </c>
      <c r="I471" s="80" t="s">
        <v>1108</v>
      </c>
      <c r="J471" s="80" t="s">
        <v>957</v>
      </c>
      <c r="K471" s="81">
        <v>513026484</v>
      </c>
      <c r="L471" s="80" t="s">
        <v>89</v>
      </c>
      <c r="M471" s="79"/>
      <c r="N471" s="79"/>
      <c r="O471" s="79"/>
      <c r="P471" s="79"/>
      <c r="Q471" s="78"/>
      <c r="R471" s="79"/>
    </row>
    <row r="472" spans="7:24" x14ac:dyDescent="0.2">
      <c r="G472" s="80">
        <v>1100</v>
      </c>
      <c r="H472" s="80" t="s">
        <v>87</v>
      </c>
      <c r="I472" s="80" t="s">
        <v>1109</v>
      </c>
      <c r="J472" s="80" t="s">
        <v>957</v>
      </c>
      <c r="K472" s="81">
        <v>513026484</v>
      </c>
      <c r="L472" s="80" t="s">
        <v>89</v>
      </c>
      <c r="M472" s="79"/>
      <c r="N472" s="79"/>
      <c r="O472" s="79"/>
      <c r="P472" s="79"/>
      <c r="Q472" s="78"/>
      <c r="R472" s="79"/>
    </row>
    <row r="473" spans="7:24" x14ac:dyDescent="0.2">
      <c r="G473" s="80">
        <v>1190</v>
      </c>
      <c r="H473" s="80" t="s">
        <v>87</v>
      </c>
      <c r="I473" s="80" t="s">
        <v>1110</v>
      </c>
      <c r="J473" s="80" t="s">
        <v>957</v>
      </c>
      <c r="K473" s="81">
        <v>513026484</v>
      </c>
      <c r="L473" s="80" t="s">
        <v>89</v>
      </c>
      <c r="M473" s="79"/>
      <c r="N473" s="79"/>
      <c r="O473" s="79"/>
      <c r="P473" s="79"/>
      <c r="Q473" s="78"/>
      <c r="R473" s="79"/>
    </row>
    <row r="474" spans="7:24" x14ac:dyDescent="0.2">
      <c r="G474" s="80">
        <v>2058</v>
      </c>
      <c r="H474" s="80" t="s">
        <v>87</v>
      </c>
      <c r="I474" s="80" t="s">
        <v>1111</v>
      </c>
      <c r="J474" s="80" t="s">
        <v>957</v>
      </c>
      <c r="K474" s="81">
        <v>513026484</v>
      </c>
      <c r="L474" s="80" t="s">
        <v>89</v>
      </c>
    </row>
    <row r="475" spans="7:24" x14ac:dyDescent="0.2">
      <c r="G475" s="80">
        <v>8629</v>
      </c>
      <c r="H475" s="80" t="s">
        <v>87</v>
      </c>
      <c r="I475" s="80" t="s">
        <v>1112</v>
      </c>
      <c r="J475" s="80" t="s">
        <v>957</v>
      </c>
      <c r="K475" s="81">
        <v>513026484</v>
      </c>
      <c r="L475" s="80" t="s">
        <v>89</v>
      </c>
    </row>
    <row r="476" spans="7:24" x14ac:dyDescent="0.2">
      <c r="G476" s="80">
        <v>9528</v>
      </c>
      <c r="H476" s="80" t="s">
        <v>87</v>
      </c>
      <c r="I476" s="80" t="s">
        <v>1113</v>
      </c>
      <c r="J476" s="80" t="s">
        <v>957</v>
      </c>
      <c r="K476" s="81">
        <v>513026484</v>
      </c>
      <c r="L476" s="80" t="s">
        <v>89</v>
      </c>
      <c r="M476" s="79"/>
      <c r="N476" s="79"/>
      <c r="O476" s="79"/>
      <c r="P476" s="79"/>
      <c r="Q476" s="78"/>
      <c r="R476" s="79"/>
    </row>
    <row r="477" spans="7:24" x14ac:dyDescent="0.2">
      <c r="G477" s="80">
        <v>13264</v>
      </c>
      <c r="H477" s="80" t="s">
        <v>87</v>
      </c>
      <c r="I477" s="80" t="s">
        <v>1114</v>
      </c>
      <c r="J477" s="80" t="s">
        <v>957</v>
      </c>
      <c r="K477" s="81">
        <v>513026484</v>
      </c>
      <c r="L477" s="80" t="s">
        <v>89</v>
      </c>
      <c r="M477" s="79"/>
      <c r="N477" s="79"/>
      <c r="O477" s="79"/>
      <c r="P477" s="79"/>
      <c r="Q477" s="78"/>
      <c r="R477" s="79"/>
      <c r="S477" s="79"/>
      <c r="T477" s="79"/>
      <c r="U477" s="79"/>
      <c r="V477" s="79"/>
      <c r="W477" s="79"/>
      <c r="X477" s="79"/>
    </row>
    <row r="478" spans="7:24" x14ac:dyDescent="0.2">
      <c r="G478" s="80">
        <v>686</v>
      </c>
      <c r="H478" s="80" t="s">
        <v>87</v>
      </c>
      <c r="I478" s="80" t="s">
        <v>1115</v>
      </c>
      <c r="J478" s="80" t="s">
        <v>957</v>
      </c>
      <c r="K478" s="81">
        <v>513026484</v>
      </c>
      <c r="L478" s="80" t="s">
        <v>89</v>
      </c>
      <c r="M478" s="79"/>
      <c r="N478" s="79"/>
      <c r="O478" s="79"/>
      <c r="P478" s="79"/>
      <c r="Q478" s="78"/>
      <c r="R478" s="79"/>
    </row>
    <row r="479" spans="7:24" x14ac:dyDescent="0.2">
      <c r="G479" s="80">
        <v>715</v>
      </c>
      <c r="H479" s="80" t="s">
        <v>87</v>
      </c>
      <c r="I479" s="80" t="s">
        <v>1116</v>
      </c>
      <c r="J479" s="80" t="s">
        <v>957</v>
      </c>
      <c r="K479" s="81">
        <v>513026484</v>
      </c>
      <c r="L479" s="80" t="s">
        <v>89</v>
      </c>
      <c r="M479" s="79"/>
      <c r="N479" s="79"/>
      <c r="O479" s="79"/>
      <c r="P479" s="79"/>
      <c r="Q479" s="78"/>
      <c r="R479" s="79"/>
    </row>
    <row r="480" spans="7:24" x14ac:dyDescent="0.2">
      <c r="G480" s="80">
        <v>716</v>
      </c>
      <c r="H480" s="80" t="s">
        <v>87</v>
      </c>
      <c r="I480" s="80" t="s">
        <v>1117</v>
      </c>
      <c r="J480" s="80" t="s">
        <v>957</v>
      </c>
      <c r="K480" s="81">
        <v>513026484</v>
      </c>
      <c r="L480" s="80" t="s">
        <v>89</v>
      </c>
      <c r="M480" s="79"/>
      <c r="N480" s="79"/>
      <c r="O480" s="79"/>
      <c r="P480" s="79"/>
      <c r="Q480" s="78"/>
      <c r="R480" s="79"/>
    </row>
    <row r="481" spans="7:24" x14ac:dyDescent="0.2">
      <c r="G481" s="80">
        <v>394</v>
      </c>
      <c r="H481" s="80" t="s">
        <v>87</v>
      </c>
      <c r="I481" s="80" t="s">
        <v>566</v>
      </c>
      <c r="J481" s="80" t="s">
        <v>567</v>
      </c>
      <c r="K481" s="81">
        <v>520031659</v>
      </c>
      <c r="L481" s="80" t="s">
        <v>89</v>
      </c>
      <c r="M481" s="79"/>
      <c r="N481" s="79"/>
      <c r="O481" s="79"/>
      <c r="P481" s="79"/>
      <c r="Q481" s="78"/>
      <c r="R481" s="79"/>
      <c r="S481" s="79"/>
      <c r="T481" s="79"/>
      <c r="U481" s="79"/>
      <c r="V481" s="79"/>
      <c r="W481" s="79"/>
      <c r="X481" s="79"/>
    </row>
    <row r="482" spans="7:24" x14ac:dyDescent="0.2">
      <c r="G482" s="80">
        <v>1316</v>
      </c>
      <c r="H482" s="80" t="s">
        <v>87</v>
      </c>
      <c r="I482" s="80" t="s">
        <v>568</v>
      </c>
      <c r="J482" s="80" t="s">
        <v>569</v>
      </c>
      <c r="K482" s="81">
        <v>510806870</v>
      </c>
      <c r="L482" s="80" t="s">
        <v>89</v>
      </c>
      <c r="M482" s="79"/>
      <c r="N482" s="79"/>
      <c r="O482" s="79"/>
      <c r="P482" s="79"/>
      <c r="Q482" s="78"/>
      <c r="R482" s="79"/>
    </row>
    <row r="483" spans="7:24" x14ac:dyDescent="0.2">
      <c r="G483" s="80">
        <v>1317</v>
      </c>
      <c r="H483" s="80" t="s">
        <v>87</v>
      </c>
      <c r="I483" s="80" t="s">
        <v>570</v>
      </c>
      <c r="J483" s="80" t="s">
        <v>569</v>
      </c>
      <c r="K483" s="81">
        <v>510806870</v>
      </c>
      <c r="L483" s="80" t="s">
        <v>89</v>
      </c>
      <c r="M483" s="79"/>
      <c r="N483" s="79"/>
      <c r="O483" s="79"/>
      <c r="P483" s="79"/>
      <c r="Q483" s="78"/>
      <c r="R483" s="79"/>
    </row>
    <row r="484" spans="7:24" x14ac:dyDescent="0.2">
      <c r="G484" s="80">
        <v>392</v>
      </c>
      <c r="H484" s="80" t="s">
        <v>87</v>
      </c>
      <c r="I484" s="80" t="s">
        <v>571</v>
      </c>
      <c r="J484" s="80" t="s">
        <v>569</v>
      </c>
      <c r="K484" s="81">
        <v>510806870</v>
      </c>
      <c r="L484" s="80" t="s">
        <v>89</v>
      </c>
      <c r="M484" s="79"/>
      <c r="N484" s="79"/>
      <c r="O484" s="79"/>
      <c r="P484" s="79"/>
      <c r="Q484" s="78"/>
      <c r="R484" s="79"/>
      <c r="S484" s="79"/>
      <c r="T484" s="79"/>
      <c r="U484" s="79"/>
      <c r="V484" s="79"/>
      <c r="W484" s="79"/>
      <c r="X484" s="79"/>
    </row>
    <row r="485" spans="7:24" x14ac:dyDescent="0.2">
      <c r="G485" s="80">
        <v>8891</v>
      </c>
      <c r="H485" s="80" t="s">
        <v>87</v>
      </c>
      <c r="I485" s="80" t="s">
        <v>572</v>
      </c>
      <c r="J485" s="80" t="s">
        <v>569</v>
      </c>
      <c r="K485" s="81">
        <v>510806870</v>
      </c>
      <c r="L485" s="80" t="s">
        <v>89</v>
      </c>
      <c r="M485" s="79"/>
      <c r="N485" s="79"/>
      <c r="O485" s="79"/>
      <c r="P485" s="79"/>
      <c r="Q485" s="78"/>
      <c r="R485" s="79"/>
    </row>
    <row r="486" spans="7:24" x14ac:dyDescent="0.2">
      <c r="G486" s="80">
        <v>1430</v>
      </c>
      <c r="H486" s="80" t="s">
        <v>87</v>
      </c>
      <c r="I486" s="80" t="s">
        <v>573</v>
      </c>
      <c r="J486" s="80" t="s">
        <v>569</v>
      </c>
      <c r="K486" s="81">
        <v>510806870</v>
      </c>
      <c r="L486" s="80" t="s">
        <v>89</v>
      </c>
    </row>
    <row r="487" spans="7:24" x14ac:dyDescent="0.2">
      <c r="G487" s="80">
        <v>383</v>
      </c>
      <c r="H487" s="80" t="s">
        <v>87</v>
      </c>
      <c r="I487" s="80" t="s">
        <v>574</v>
      </c>
      <c r="J487" s="80" t="s">
        <v>575</v>
      </c>
      <c r="K487" s="81">
        <v>510800402</v>
      </c>
      <c r="L487" s="80" t="s">
        <v>89</v>
      </c>
      <c r="M487" s="79"/>
      <c r="N487" s="79"/>
      <c r="O487" s="79"/>
      <c r="P487" s="79"/>
      <c r="Q487" s="78"/>
      <c r="R487" s="79"/>
      <c r="S487" s="79"/>
      <c r="T487" s="79"/>
      <c r="U487" s="79"/>
      <c r="V487" s="79"/>
      <c r="W487" s="79"/>
      <c r="X487" s="79"/>
    </row>
    <row r="488" spans="7:24" x14ac:dyDescent="0.2">
      <c r="G488" s="80">
        <v>1404</v>
      </c>
      <c r="H488" s="80" t="s">
        <v>87</v>
      </c>
      <c r="I488" s="80" t="s">
        <v>576</v>
      </c>
      <c r="J488" s="80" t="s">
        <v>577</v>
      </c>
      <c r="K488" s="81">
        <v>520032269</v>
      </c>
      <c r="L488" s="80" t="s">
        <v>89</v>
      </c>
      <c r="M488" s="79"/>
      <c r="N488" s="79"/>
      <c r="O488" s="79"/>
      <c r="P488" s="79"/>
      <c r="Q488" s="78"/>
      <c r="R488" s="79"/>
    </row>
    <row r="489" spans="7:24" x14ac:dyDescent="0.2">
      <c r="G489" s="80">
        <v>9479</v>
      </c>
      <c r="H489" s="80" t="s">
        <v>87</v>
      </c>
      <c r="I489" s="80" t="s">
        <v>578</v>
      </c>
      <c r="J489" s="80" t="s">
        <v>577</v>
      </c>
      <c r="K489" s="81">
        <v>520032269</v>
      </c>
      <c r="L489" s="80" t="s">
        <v>89</v>
      </c>
      <c r="M489" s="79"/>
      <c r="N489" s="79"/>
      <c r="O489" s="79"/>
      <c r="P489" s="79"/>
      <c r="Q489" s="78"/>
      <c r="R489" s="79"/>
    </row>
    <row r="490" spans="7:24" x14ac:dyDescent="0.2">
      <c r="G490" s="80">
        <v>382</v>
      </c>
      <c r="H490" s="80" t="s">
        <v>87</v>
      </c>
      <c r="I490" s="80" t="s">
        <v>579</v>
      </c>
      <c r="J490" s="80" t="s">
        <v>577</v>
      </c>
      <c r="K490" s="81">
        <v>520032269</v>
      </c>
      <c r="L490" s="80" t="s">
        <v>89</v>
      </c>
      <c r="M490" s="79"/>
      <c r="N490" s="79"/>
      <c r="O490" s="79"/>
      <c r="P490" s="79"/>
      <c r="Q490" s="78"/>
      <c r="R490" s="79"/>
      <c r="S490" s="79"/>
      <c r="T490" s="79"/>
      <c r="U490" s="79"/>
      <c r="V490" s="79"/>
      <c r="W490" s="79"/>
      <c r="X490" s="79"/>
    </row>
    <row r="491" spans="7:24" x14ac:dyDescent="0.2">
      <c r="G491" s="80">
        <v>11414</v>
      </c>
      <c r="H491" s="80" t="s">
        <v>87</v>
      </c>
      <c r="I491" s="80" t="s">
        <v>580</v>
      </c>
      <c r="J491" s="80" t="s">
        <v>577</v>
      </c>
      <c r="K491" s="81">
        <v>520032269</v>
      </c>
      <c r="L491" s="80" t="s">
        <v>89</v>
      </c>
      <c r="M491" s="79"/>
      <c r="N491" s="79"/>
      <c r="O491" s="79"/>
      <c r="P491" s="79"/>
      <c r="Q491" s="78"/>
      <c r="R491" s="79"/>
    </row>
    <row r="492" spans="7:24" x14ac:dyDescent="0.2">
      <c r="G492" s="80">
        <v>7635</v>
      </c>
      <c r="H492" s="80" t="s">
        <v>87</v>
      </c>
      <c r="I492" s="80" t="s">
        <v>581</v>
      </c>
      <c r="J492" s="80" t="s">
        <v>577</v>
      </c>
      <c r="K492" s="81">
        <v>520032269</v>
      </c>
      <c r="L492" s="80" t="s">
        <v>89</v>
      </c>
    </row>
    <row r="493" spans="7:24" x14ac:dyDescent="0.2">
      <c r="G493" s="80">
        <v>378</v>
      </c>
      <c r="H493" s="80" t="s">
        <v>87</v>
      </c>
      <c r="I493" s="80" t="s">
        <v>582</v>
      </c>
      <c r="J493" s="80" t="s">
        <v>583</v>
      </c>
      <c r="K493" s="81">
        <v>520030941</v>
      </c>
      <c r="L493" s="80" t="s">
        <v>89</v>
      </c>
      <c r="M493" s="79"/>
      <c r="N493" s="79"/>
      <c r="O493" s="79"/>
      <c r="P493" s="79"/>
      <c r="Q493" s="78"/>
      <c r="R493" s="79"/>
      <c r="S493" s="79"/>
      <c r="T493" s="79"/>
      <c r="U493" s="79"/>
      <c r="V493" s="79"/>
      <c r="W493" s="79"/>
      <c r="X493" s="79"/>
    </row>
    <row r="494" spans="7:24" x14ac:dyDescent="0.2">
      <c r="G494" s="80">
        <v>1433</v>
      </c>
      <c r="H494" s="80" t="s">
        <v>87</v>
      </c>
      <c r="I494" s="80" t="s">
        <v>584</v>
      </c>
      <c r="J494" s="80" t="s">
        <v>583</v>
      </c>
      <c r="K494" s="81">
        <v>520030941</v>
      </c>
      <c r="L494" s="80" t="s">
        <v>89</v>
      </c>
    </row>
    <row r="495" spans="7:24" x14ac:dyDescent="0.2">
      <c r="G495" s="80">
        <v>9892</v>
      </c>
      <c r="H495" s="80" t="s">
        <v>87</v>
      </c>
      <c r="I495" s="80" t="s">
        <v>586</v>
      </c>
      <c r="J495" s="80" t="s">
        <v>585</v>
      </c>
      <c r="K495" s="81">
        <v>570014928</v>
      </c>
      <c r="L495" s="80" t="s">
        <v>89</v>
      </c>
      <c r="M495" s="79"/>
      <c r="N495" s="79"/>
      <c r="O495" s="79"/>
      <c r="P495" s="79"/>
      <c r="Q495" s="78"/>
      <c r="R495" s="79"/>
    </row>
    <row r="496" spans="7:24" x14ac:dyDescent="0.2">
      <c r="G496" s="80">
        <v>9893</v>
      </c>
      <c r="H496" s="80" t="s">
        <v>87</v>
      </c>
      <c r="I496" s="80" t="s">
        <v>587</v>
      </c>
      <c r="J496" s="80" t="s">
        <v>585</v>
      </c>
      <c r="K496" s="81">
        <v>570014928</v>
      </c>
      <c r="L496" s="80" t="s">
        <v>89</v>
      </c>
      <c r="M496" s="79"/>
      <c r="N496" s="79"/>
      <c r="O496" s="79"/>
      <c r="P496" s="79"/>
      <c r="Q496" s="78"/>
      <c r="R496" s="79"/>
    </row>
    <row r="497" spans="7:24" x14ac:dyDescent="0.2">
      <c r="G497" s="80">
        <v>9625</v>
      </c>
      <c r="H497" s="80" t="s">
        <v>87</v>
      </c>
      <c r="I497" s="80" t="s">
        <v>588</v>
      </c>
      <c r="J497" s="80" t="s">
        <v>585</v>
      </c>
      <c r="K497" s="81">
        <v>570014928</v>
      </c>
      <c r="L497" s="80" t="s">
        <v>89</v>
      </c>
      <c r="M497" s="79"/>
      <c r="N497" s="79"/>
      <c r="O497" s="79"/>
      <c r="P497" s="79"/>
      <c r="Q497" s="78"/>
      <c r="R497" s="79"/>
    </row>
    <row r="498" spans="7:24" x14ac:dyDescent="0.2">
      <c r="G498" s="80">
        <v>372</v>
      </c>
      <c r="H498" s="80" t="s">
        <v>87</v>
      </c>
      <c r="I498" s="80" t="s">
        <v>589</v>
      </c>
      <c r="J498" s="80" t="s">
        <v>482</v>
      </c>
      <c r="K498" s="81">
        <v>520030693</v>
      </c>
      <c r="L498" s="80" t="s">
        <v>89</v>
      </c>
      <c r="M498" s="79"/>
      <c r="N498" s="79"/>
      <c r="O498" s="79"/>
      <c r="P498" s="79"/>
      <c r="Q498" s="78"/>
      <c r="R498" s="79"/>
      <c r="S498" s="79"/>
      <c r="T498" s="79"/>
      <c r="U498" s="79"/>
      <c r="V498" s="79"/>
      <c r="W498" s="79"/>
      <c r="X498" s="79"/>
    </row>
    <row r="499" spans="7:24" x14ac:dyDescent="0.2">
      <c r="G499" s="80">
        <v>13188</v>
      </c>
      <c r="H499" s="80" t="s">
        <v>87</v>
      </c>
      <c r="I499" s="80" t="s">
        <v>590</v>
      </c>
      <c r="J499" s="80" t="s">
        <v>482</v>
      </c>
      <c r="K499" s="81">
        <v>520030693</v>
      </c>
      <c r="L499" s="80" t="s">
        <v>89</v>
      </c>
      <c r="M499" s="79"/>
      <c r="N499" s="79"/>
      <c r="O499" s="79"/>
      <c r="P499" s="79"/>
      <c r="Q499" s="78"/>
      <c r="R499" s="79"/>
      <c r="S499" s="79"/>
      <c r="T499" s="79"/>
      <c r="U499" s="79"/>
      <c r="V499" s="79"/>
      <c r="W499" s="79"/>
      <c r="X499" s="79"/>
    </row>
    <row r="500" spans="7:24" x14ac:dyDescent="0.2">
      <c r="G500" s="80">
        <v>1438</v>
      </c>
      <c r="H500" s="80" t="s">
        <v>87</v>
      </c>
      <c r="I500" s="80" t="s">
        <v>591</v>
      </c>
      <c r="J500" s="80" t="s">
        <v>592</v>
      </c>
      <c r="K500" s="81">
        <v>570009449</v>
      </c>
      <c r="L500" s="80" t="s">
        <v>89</v>
      </c>
    </row>
    <row r="501" spans="7:24" x14ac:dyDescent="0.2">
      <c r="G501" s="80">
        <v>9783</v>
      </c>
      <c r="H501" s="80" t="s">
        <v>87</v>
      </c>
      <c r="I501" s="80" t="s">
        <v>593</v>
      </c>
      <c r="J501" s="80" t="s">
        <v>592</v>
      </c>
      <c r="K501" s="81">
        <v>570009449</v>
      </c>
      <c r="L501" s="80" t="s">
        <v>89</v>
      </c>
      <c r="M501" s="79"/>
      <c r="N501" s="79"/>
      <c r="O501" s="79"/>
      <c r="P501" s="79"/>
      <c r="Q501" s="78"/>
      <c r="R501" s="79"/>
    </row>
    <row r="502" spans="7:24" x14ac:dyDescent="0.2">
      <c r="G502" s="80">
        <v>9785</v>
      </c>
      <c r="H502" s="80" t="s">
        <v>87</v>
      </c>
      <c r="I502" s="80" t="s">
        <v>594</v>
      </c>
      <c r="J502" s="80" t="s">
        <v>592</v>
      </c>
      <c r="K502" s="81">
        <v>570009449</v>
      </c>
      <c r="L502" s="80" t="s">
        <v>89</v>
      </c>
      <c r="M502" s="79"/>
      <c r="N502" s="79"/>
      <c r="O502" s="79"/>
      <c r="P502" s="79"/>
      <c r="Q502" s="78"/>
      <c r="R502" s="79"/>
    </row>
    <row r="503" spans="7:24" x14ac:dyDescent="0.2">
      <c r="G503" s="80">
        <v>9784</v>
      </c>
      <c r="H503" s="80" t="s">
        <v>87</v>
      </c>
      <c r="I503" s="80" t="s">
        <v>595</v>
      </c>
      <c r="J503" s="80" t="s">
        <v>592</v>
      </c>
      <c r="K503" s="81">
        <v>570009449</v>
      </c>
      <c r="L503" s="80" t="s">
        <v>89</v>
      </c>
      <c r="M503" s="79"/>
      <c r="N503" s="79"/>
      <c r="O503" s="79"/>
      <c r="P503" s="79"/>
      <c r="Q503" s="78"/>
      <c r="R503" s="79"/>
    </row>
    <row r="504" spans="7:24" x14ac:dyDescent="0.2">
      <c r="G504" s="80">
        <v>7218</v>
      </c>
      <c r="H504" s="80" t="s">
        <v>87</v>
      </c>
      <c r="I504" s="80" t="s">
        <v>596</v>
      </c>
      <c r="J504" s="80" t="s">
        <v>597</v>
      </c>
      <c r="K504" s="81">
        <v>570005959</v>
      </c>
      <c r="L504" s="80" t="s">
        <v>89</v>
      </c>
    </row>
    <row r="505" spans="7:24" x14ac:dyDescent="0.2">
      <c r="G505" s="80">
        <v>7220</v>
      </c>
      <c r="H505" s="80" t="s">
        <v>87</v>
      </c>
      <c r="I505" s="80" t="s">
        <v>598</v>
      </c>
      <c r="J505" s="80" t="s">
        <v>597</v>
      </c>
      <c r="K505" s="81">
        <v>570005959</v>
      </c>
      <c r="L505" s="80" t="s">
        <v>89</v>
      </c>
    </row>
    <row r="506" spans="7:24" x14ac:dyDescent="0.2">
      <c r="G506" s="80">
        <v>7219</v>
      </c>
      <c r="H506" s="80" t="s">
        <v>87</v>
      </c>
      <c r="I506" s="80" t="s">
        <v>599</v>
      </c>
      <c r="J506" s="80" t="s">
        <v>597</v>
      </c>
      <c r="K506" s="81">
        <v>570005959</v>
      </c>
      <c r="L506" s="80" t="s">
        <v>89</v>
      </c>
    </row>
    <row r="507" spans="7:24" x14ac:dyDescent="0.2">
      <c r="G507" s="80">
        <v>1405</v>
      </c>
      <c r="H507" s="80" t="s">
        <v>87</v>
      </c>
      <c r="I507" s="80" t="s">
        <v>600</v>
      </c>
      <c r="J507" s="80" t="s">
        <v>601</v>
      </c>
      <c r="K507" s="81">
        <v>570002618</v>
      </c>
      <c r="L507" s="80" t="s">
        <v>89</v>
      </c>
      <c r="M507" s="79"/>
      <c r="N507" s="79"/>
      <c r="O507" s="79"/>
      <c r="P507" s="79"/>
      <c r="Q507" s="78"/>
      <c r="R507" s="79"/>
    </row>
    <row r="508" spans="7:24" x14ac:dyDescent="0.2">
      <c r="G508" s="80">
        <v>1477</v>
      </c>
      <c r="H508" s="80" t="s">
        <v>87</v>
      </c>
      <c r="I508" s="80" t="s">
        <v>602</v>
      </c>
      <c r="J508" s="80" t="s">
        <v>601</v>
      </c>
      <c r="K508" s="81">
        <v>570002618</v>
      </c>
      <c r="L508" s="80" t="s">
        <v>89</v>
      </c>
    </row>
    <row r="509" spans="7:24" x14ac:dyDescent="0.2">
      <c r="G509" s="80">
        <v>9963</v>
      </c>
      <c r="H509" s="80" t="s">
        <v>87</v>
      </c>
      <c r="I509" s="80" t="s">
        <v>603</v>
      </c>
      <c r="J509" s="80" t="s">
        <v>601</v>
      </c>
      <c r="K509" s="81">
        <v>570002618</v>
      </c>
      <c r="L509" s="80" t="s">
        <v>89</v>
      </c>
      <c r="M509" s="79"/>
      <c r="N509" s="79"/>
      <c r="O509" s="79"/>
      <c r="P509" s="79"/>
      <c r="Q509" s="78"/>
      <c r="R509" s="79"/>
    </row>
    <row r="510" spans="7:24" x14ac:dyDescent="0.2">
      <c r="G510" s="80">
        <v>9964</v>
      </c>
      <c r="H510" s="80" t="s">
        <v>87</v>
      </c>
      <c r="I510" s="80" t="s">
        <v>604</v>
      </c>
      <c r="J510" s="80" t="s">
        <v>601</v>
      </c>
      <c r="K510" s="81">
        <v>570002618</v>
      </c>
      <c r="L510" s="80" t="s">
        <v>89</v>
      </c>
      <c r="M510" s="79"/>
      <c r="N510" s="79"/>
      <c r="O510" s="79"/>
      <c r="P510" s="79"/>
      <c r="Q510" s="78"/>
      <c r="R510" s="79"/>
    </row>
    <row r="511" spans="7:24" x14ac:dyDescent="0.2">
      <c r="G511" s="80">
        <v>9962</v>
      </c>
      <c r="H511" s="80" t="s">
        <v>87</v>
      </c>
      <c r="I511" s="80" t="s">
        <v>605</v>
      </c>
      <c r="J511" s="80" t="s">
        <v>601</v>
      </c>
      <c r="K511" s="81">
        <v>570002618</v>
      </c>
      <c r="L511" s="80" t="s">
        <v>89</v>
      </c>
      <c r="M511" s="79"/>
      <c r="N511" s="79"/>
      <c r="O511" s="79"/>
      <c r="P511" s="79"/>
      <c r="Q511" s="78"/>
      <c r="R511" s="79"/>
    </row>
    <row r="512" spans="7:24" x14ac:dyDescent="0.2">
      <c r="G512" s="80">
        <v>7209</v>
      </c>
      <c r="H512" s="80" t="s">
        <v>87</v>
      </c>
      <c r="I512" s="80" t="s">
        <v>607</v>
      </c>
      <c r="J512" s="80" t="s">
        <v>606</v>
      </c>
      <c r="K512" s="81">
        <v>512008335</v>
      </c>
      <c r="L512" s="80" t="s">
        <v>89</v>
      </c>
      <c r="M512" s="79"/>
      <c r="N512" s="79"/>
      <c r="O512" s="79"/>
      <c r="P512" s="79"/>
      <c r="Q512" s="78"/>
      <c r="R512" s="79"/>
      <c r="S512" s="79"/>
      <c r="T512" s="79"/>
      <c r="U512" s="79"/>
      <c r="V512" s="79"/>
      <c r="W512" s="79"/>
      <c r="X512" s="79"/>
    </row>
    <row r="513" spans="7:24" x14ac:dyDescent="0.2">
      <c r="G513" s="80">
        <v>7211</v>
      </c>
      <c r="H513" s="80" t="s">
        <v>87</v>
      </c>
      <c r="I513" s="80" t="s">
        <v>608</v>
      </c>
      <c r="J513" s="80" t="s">
        <v>606</v>
      </c>
      <c r="K513" s="81">
        <v>512008335</v>
      </c>
      <c r="L513" s="80" t="s">
        <v>89</v>
      </c>
    </row>
    <row r="514" spans="7:24" x14ac:dyDescent="0.2">
      <c r="G514" s="80">
        <v>7210</v>
      </c>
      <c r="H514" s="80" t="s">
        <v>87</v>
      </c>
      <c r="I514" s="80" t="s">
        <v>609</v>
      </c>
      <c r="J514" s="80" t="s">
        <v>606</v>
      </c>
      <c r="K514" s="81">
        <v>512008335</v>
      </c>
      <c r="L514" s="80" t="s">
        <v>89</v>
      </c>
    </row>
    <row r="515" spans="7:24" x14ac:dyDescent="0.2">
      <c r="G515" s="80">
        <v>1385</v>
      </c>
      <c r="H515" s="80" t="s">
        <v>87</v>
      </c>
      <c r="I515" s="80" t="s">
        <v>611</v>
      </c>
      <c r="J515" s="80" t="s">
        <v>610</v>
      </c>
      <c r="K515" s="81">
        <v>520030990</v>
      </c>
      <c r="L515" s="80" t="s">
        <v>89</v>
      </c>
    </row>
    <row r="516" spans="7:24" x14ac:dyDescent="0.2">
      <c r="G516" s="80">
        <v>1262</v>
      </c>
      <c r="H516" s="80" t="s">
        <v>87</v>
      </c>
      <c r="I516" s="80" t="s">
        <v>612</v>
      </c>
      <c r="J516" s="80" t="s">
        <v>610</v>
      </c>
      <c r="K516" s="81">
        <v>520030990</v>
      </c>
      <c r="L516" s="80" t="s">
        <v>89</v>
      </c>
      <c r="M516" s="79"/>
      <c r="N516" s="79"/>
      <c r="O516" s="79"/>
      <c r="P516" s="79"/>
      <c r="Q516" s="78"/>
      <c r="R516" s="79"/>
    </row>
    <row r="517" spans="7:24" x14ac:dyDescent="0.2">
      <c r="G517" s="80">
        <v>299</v>
      </c>
      <c r="H517" s="80" t="s">
        <v>87</v>
      </c>
      <c r="I517" s="80" t="s">
        <v>613</v>
      </c>
      <c r="J517" s="80" t="s">
        <v>610</v>
      </c>
      <c r="K517" s="81">
        <v>520030990</v>
      </c>
      <c r="L517" s="80" t="s">
        <v>89</v>
      </c>
      <c r="M517" s="79"/>
      <c r="N517" s="79"/>
      <c r="O517" s="79"/>
      <c r="P517" s="79"/>
      <c r="Q517" s="78"/>
      <c r="R517" s="79"/>
    </row>
    <row r="518" spans="7:24" x14ac:dyDescent="0.2">
      <c r="G518" s="80">
        <v>9920</v>
      </c>
      <c r="H518" s="80" t="s">
        <v>87</v>
      </c>
      <c r="I518" s="80" t="s">
        <v>614</v>
      </c>
      <c r="J518" s="80" t="s">
        <v>615</v>
      </c>
      <c r="K518" s="81">
        <v>510773922</v>
      </c>
      <c r="L518" s="80" t="s">
        <v>89</v>
      </c>
      <c r="M518" s="79"/>
      <c r="N518" s="79"/>
      <c r="O518" s="79"/>
      <c r="P518" s="79"/>
      <c r="Q518" s="78"/>
      <c r="R518" s="79"/>
      <c r="S518" s="79"/>
      <c r="T518" s="79"/>
      <c r="U518" s="79"/>
      <c r="V518" s="79"/>
      <c r="W518" s="79"/>
      <c r="X518" s="79"/>
    </row>
    <row r="519" spans="7:24" x14ac:dyDescent="0.2">
      <c r="G519" s="80">
        <v>9921</v>
      </c>
      <c r="H519" s="80" t="s">
        <v>87</v>
      </c>
      <c r="I519" s="80" t="s">
        <v>616</v>
      </c>
      <c r="J519" s="80" t="s">
        <v>615</v>
      </c>
      <c r="K519" s="81">
        <v>510773922</v>
      </c>
      <c r="L519" s="80" t="s">
        <v>89</v>
      </c>
      <c r="M519" s="79"/>
      <c r="N519" s="79"/>
      <c r="O519" s="79"/>
      <c r="P519" s="79"/>
      <c r="Q519" s="78"/>
      <c r="R519" s="79"/>
    </row>
    <row r="520" spans="7:24" x14ac:dyDescent="0.2">
      <c r="G520" s="80">
        <v>9922</v>
      </c>
      <c r="H520" s="80" t="s">
        <v>87</v>
      </c>
      <c r="I520" s="80" t="s">
        <v>617</v>
      </c>
      <c r="J520" s="80" t="s">
        <v>615</v>
      </c>
      <c r="K520" s="81">
        <v>510773922</v>
      </c>
      <c r="L520" s="80" t="s">
        <v>89</v>
      </c>
      <c r="M520" s="79"/>
      <c r="N520" s="79"/>
      <c r="O520" s="79"/>
      <c r="P520" s="79"/>
      <c r="Q520" s="78"/>
      <c r="R520" s="79"/>
    </row>
    <row r="521" spans="7:24" x14ac:dyDescent="0.2">
      <c r="G521" s="80">
        <v>295</v>
      </c>
      <c r="H521" s="80" t="s">
        <v>87</v>
      </c>
      <c r="I521" s="80" t="s">
        <v>618</v>
      </c>
      <c r="J521" s="80" t="s">
        <v>619</v>
      </c>
      <c r="K521" s="81">
        <v>520030198</v>
      </c>
      <c r="L521" s="80" t="s">
        <v>89</v>
      </c>
      <c r="M521" s="79"/>
      <c r="N521" s="79"/>
      <c r="O521" s="79"/>
      <c r="P521" s="79"/>
      <c r="Q521" s="78"/>
      <c r="R521" s="79"/>
    </row>
    <row r="522" spans="7:24" x14ac:dyDescent="0.2">
      <c r="G522" s="80">
        <v>294</v>
      </c>
      <c r="H522" s="80" t="s">
        <v>87</v>
      </c>
      <c r="I522" s="80" t="s">
        <v>620</v>
      </c>
      <c r="J522" s="80" t="s">
        <v>621</v>
      </c>
      <c r="K522" s="81">
        <v>520030743</v>
      </c>
      <c r="L522" s="80" t="s">
        <v>89</v>
      </c>
      <c r="M522" s="79"/>
      <c r="N522" s="79"/>
      <c r="O522" s="79"/>
      <c r="P522" s="79"/>
      <c r="Q522" s="78"/>
      <c r="R522" s="79"/>
      <c r="S522" s="79"/>
      <c r="T522" s="79"/>
      <c r="U522" s="79"/>
      <c r="V522" s="79"/>
      <c r="W522" s="79"/>
      <c r="X522" s="79"/>
    </row>
    <row r="523" spans="7:24" x14ac:dyDescent="0.2">
      <c r="G523" s="80">
        <v>1820</v>
      </c>
      <c r="H523" s="80" t="s">
        <v>87</v>
      </c>
      <c r="I523" s="80" t="s">
        <v>622</v>
      </c>
      <c r="J523" s="80" t="s">
        <v>623</v>
      </c>
      <c r="K523" s="81">
        <v>520029620</v>
      </c>
      <c r="L523" s="80" t="s">
        <v>89</v>
      </c>
      <c r="M523" s="79"/>
      <c r="N523" s="79"/>
      <c r="O523" s="79"/>
      <c r="P523" s="79"/>
      <c r="Q523" s="78"/>
      <c r="R523" s="79"/>
      <c r="S523" s="79"/>
      <c r="T523" s="79"/>
      <c r="U523" s="79"/>
      <c r="V523" s="79"/>
      <c r="W523" s="79"/>
      <c r="X523" s="79"/>
    </row>
    <row r="524" spans="7:24" x14ac:dyDescent="0.2">
      <c r="G524" s="80">
        <v>293</v>
      </c>
      <c r="H524" s="80" t="s">
        <v>87</v>
      </c>
      <c r="I524" s="80" t="s">
        <v>624</v>
      </c>
      <c r="J524" s="80" t="s">
        <v>623</v>
      </c>
      <c r="K524" s="81">
        <v>520029620</v>
      </c>
      <c r="L524" s="80" t="s">
        <v>89</v>
      </c>
    </row>
    <row r="525" spans="7:24" x14ac:dyDescent="0.2">
      <c r="G525" s="80">
        <v>1821</v>
      </c>
      <c r="H525" s="80" t="s">
        <v>87</v>
      </c>
      <c r="I525" s="80" t="s">
        <v>625</v>
      </c>
      <c r="J525" s="80" t="s">
        <v>623</v>
      </c>
      <c r="K525" s="81">
        <v>520029620</v>
      </c>
      <c r="L525" s="80" t="s">
        <v>89</v>
      </c>
      <c r="M525" s="79"/>
      <c r="N525" s="79"/>
      <c r="O525" s="79"/>
      <c r="P525" s="79"/>
      <c r="Q525" s="78"/>
      <c r="R525" s="79"/>
      <c r="S525" s="79"/>
      <c r="T525" s="79"/>
      <c r="U525" s="79"/>
      <c r="V525" s="79"/>
      <c r="W525" s="79"/>
      <c r="X525" s="79"/>
    </row>
    <row r="526" spans="7:24" x14ac:dyDescent="0.2">
      <c r="G526" s="80">
        <v>292</v>
      </c>
      <c r="H526" s="80" t="s">
        <v>87</v>
      </c>
      <c r="I526" s="80" t="s">
        <v>626</v>
      </c>
      <c r="J526" s="80" t="s">
        <v>627</v>
      </c>
      <c r="K526" s="81">
        <v>520028861</v>
      </c>
      <c r="L526" s="80" t="s">
        <v>89</v>
      </c>
    </row>
    <row r="527" spans="7:24" x14ac:dyDescent="0.2">
      <c r="G527" s="80">
        <v>1455</v>
      </c>
      <c r="H527" s="80" t="s">
        <v>87</v>
      </c>
      <c r="I527" s="80" t="s">
        <v>628</v>
      </c>
      <c r="J527" s="80" t="s">
        <v>627</v>
      </c>
      <c r="K527" s="81">
        <v>520028861</v>
      </c>
      <c r="L527" s="80" t="s">
        <v>89</v>
      </c>
      <c r="M527" s="79"/>
      <c r="N527" s="79"/>
      <c r="O527" s="79"/>
      <c r="P527" s="79"/>
      <c r="Q527" s="78"/>
      <c r="R527" s="79"/>
      <c r="S527" s="79"/>
      <c r="T527" s="79"/>
      <c r="U527" s="79"/>
      <c r="V527" s="79"/>
      <c r="W527" s="79"/>
      <c r="X527" s="79"/>
    </row>
    <row r="528" spans="7:24" x14ac:dyDescent="0.2">
      <c r="G528" s="80">
        <v>1454</v>
      </c>
      <c r="H528" s="80" t="s">
        <v>87</v>
      </c>
      <c r="I528" s="80" t="s">
        <v>629</v>
      </c>
      <c r="J528" s="80" t="s">
        <v>627</v>
      </c>
      <c r="K528" s="81">
        <v>520028861</v>
      </c>
      <c r="L528" s="80" t="s">
        <v>89</v>
      </c>
    </row>
    <row r="529" spans="7:24" x14ac:dyDescent="0.2">
      <c r="G529" s="80">
        <v>290</v>
      </c>
      <c r="H529" s="80" t="s">
        <v>87</v>
      </c>
      <c r="I529" s="80" t="s">
        <v>630</v>
      </c>
      <c r="J529" s="80" t="s">
        <v>631</v>
      </c>
      <c r="K529" s="81">
        <v>520028556</v>
      </c>
      <c r="L529" s="80" t="s">
        <v>89</v>
      </c>
    </row>
    <row r="530" spans="7:24" x14ac:dyDescent="0.2">
      <c r="G530" s="80">
        <v>1384</v>
      </c>
      <c r="H530" s="80" t="s">
        <v>87</v>
      </c>
      <c r="I530" s="80" t="s">
        <v>632</v>
      </c>
      <c r="J530" s="80" t="s">
        <v>631</v>
      </c>
      <c r="K530" s="81">
        <v>520028556</v>
      </c>
      <c r="L530" s="80" t="s">
        <v>89</v>
      </c>
      <c r="M530" s="79"/>
      <c r="N530" s="79"/>
      <c r="O530" s="79"/>
      <c r="P530" s="79"/>
      <c r="Q530" s="78"/>
      <c r="R530" s="79"/>
      <c r="S530" s="79"/>
      <c r="T530" s="79"/>
      <c r="U530" s="79"/>
      <c r="V530" s="79"/>
      <c r="W530" s="79"/>
      <c r="X530" s="79"/>
    </row>
    <row r="531" spans="7:24" x14ac:dyDescent="0.2">
      <c r="G531" s="80">
        <v>1318</v>
      </c>
      <c r="H531" s="80" t="s">
        <v>87</v>
      </c>
      <c r="I531" s="80" t="s">
        <v>633</v>
      </c>
      <c r="J531" s="80" t="s">
        <v>631</v>
      </c>
      <c r="K531" s="81">
        <v>520028556</v>
      </c>
      <c r="L531" s="80" t="s">
        <v>89</v>
      </c>
      <c r="M531" s="79"/>
      <c r="N531" s="79"/>
      <c r="O531" s="79"/>
      <c r="P531" s="79"/>
      <c r="Q531" s="78"/>
      <c r="R531" s="79"/>
    </row>
    <row r="532" spans="7:24" x14ac:dyDescent="0.2">
      <c r="G532" s="80">
        <v>289</v>
      </c>
      <c r="H532" s="80" t="s">
        <v>87</v>
      </c>
      <c r="I532" s="80" t="s">
        <v>634</v>
      </c>
      <c r="J532" s="80" t="s">
        <v>102</v>
      </c>
      <c r="K532" s="81">
        <v>512065202</v>
      </c>
      <c r="L532" s="80" t="s">
        <v>89</v>
      </c>
      <c r="M532" s="79"/>
      <c r="N532" s="79"/>
      <c r="O532" s="79"/>
      <c r="P532" s="79"/>
      <c r="Q532" s="78"/>
      <c r="R532" s="79"/>
    </row>
    <row r="533" spans="7:24" x14ac:dyDescent="0.2">
      <c r="G533" s="80">
        <v>288</v>
      </c>
      <c r="H533" s="80" t="s">
        <v>87</v>
      </c>
      <c r="I533" s="80" t="s">
        <v>635</v>
      </c>
      <c r="J533" s="80" t="s">
        <v>636</v>
      </c>
      <c r="K533" s="81">
        <v>520027954</v>
      </c>
      <c r="L533" s="80" t="s">
        <v>89</v>
      </c>
      <c r="M533" s="79"/>
      <c r="N533" s="79"/>
      <c r="O533" s="79"/>
      <c r="P533" s="79"/>
      <c r="Q533" s="78"/>
      <c r="R533" s="79"/>
      <c r="S533" s="79"/>
      <c r="T533" s="79"/>
      <c r="U533" s="79"/>
      <c r="V533" s="79"/>
      <c r="W533" s="79"/>
      <c r="X533" s="79"/>
    </row>
    <row r="534" spans="7:24" x14ac:dyDescent="0.2">
      <c r="G534" s="80">
        <v>1452</v>
      </c>
      <c r="H534" s="80" t="s">
        <v>87</v>
      </c>
      <c r="I534" s="80" t="s">
        <v>637</v>
      </c>
      <c r="J534" s="80" t="s">
        <v>636</v>
      </c>
      <c r="K534" s="81">
        <v>520027954</v>
      </c>
      <c r="L534" s="80" t="s">
        <v>89</v>
      </c>
      <c r="M534" s="79"/>
      <c r="N534" s="79"/>
      <c r="O534" s="79"/>
      <c r="P534" s="79"/>
      <c r="Q534" s="78"/>
      <c r="R534" s="79"/>
      <c r="S534" s="79"/>
      <c r="T534" s="79"/>
      <c r="U534" s="79"/>
      <c r="V534" s="79"/>
      <c r="W534" s="79"/>
      <c r="X534" s="79"/>
    </row>
    <row r="535" spans="7:24" x14ac:dyDescent="0.2">
      <c r="G535" s="80">
        <v>1451</v>
      </c>
      <c r="H535" s="80" t="s">
        <v>87</v>
      </c>
      <c r="I535" s="80" t="s">
        <v>638</v>
      </c>
      <c r="J535" s="80" t="s">
        <v>636</v>
      </c>
      <c r="K535" s="81">
        <v>520027954</v>
      </c>
      <c r="L535" s="80" t="s">
        <v>89</v>
      </c>
    </row>
    <row r="536" spans="7:24" x14ac:dyDescent="0.2">
      <c r="G536" s="80">
        <v>9802</v>
      </c>
      <c r="H536" s="80" t="s">
        <v>87</v>
      </c>
      <c r="I536" s="80" t="s">
        <v>639</v>
      </c>
      <c r="J536" s="80" t="s">
        <v>640</v>
      </c>
      <c r="K536" s="81">
        <v>520027715</v>
      </c>
      <c r="L536" s="80" t="s">
        <v>89</v>
      </c>
    </row>
    <row r="537" spans="7:24" x14ac:dyDescent="0.2">
      <c r="G537" s="80">
        <v>9803</v>
      </c>
      <c r="H537" s="80" t="s">
        <v>87</v>
      </c>
      <c r="I537" s="80" t="s">
        <v>641</v>
      </c>
      <c r="J537" s="80" t="s">
        <v>640</v>
      </c>
      <c r="K537" s="81">
        <v>520027715</v>
      </c>
      <c r="L537" s="80" t="s">
        <v>89</v>
      </c>
      <c r="M537" s="79"/>
      <c r="N537" s="79"/>
      <c r="O537" s="79"/>
      <c r="P537" s="79"/>
      <c r="Q537" s="78"/>
      <c r="R537" s="79"/>
    </row>
    <row r="538" spans="7:24" x14ac:dyDescent="0.2">
      <c r="G538" s="80">
        <v>286</v>
      </c>
      <c r="H538" s="80" t="s">
        <v>87</v>
      </c>
      <c r="I538" s="80" t="s">
        <v>642</v>
      </c>
      <c r="J538" s="80" t="s">
        <v>640</v>
      </c>
      <c r="K538" s="81">
        <v>520027715</v>
      </c>
      <c r="L538" s="80" t="s">
        <v>89</v>
      </c>
      <c r="M538" s="79"/>
      <c r="N538" s="79"/>
      <c r="O538" s="79"/>
      <c r="P538" s="79"/>
      <c r="Q538" s="78"/>
      <c r="R538" s="79"/>
    </row>
    <row r="539" spans="7:24" x14ac:dyDescent="0.2">
      <c r="G539" s="80">
        <v>1446</v>
      </c>
      <c r="H539" s="80" t="s">
        <v>87</v>
      </c>
      <c r="I539" s="80" t="s">
        <v>643</v>
      </c>
      <c r="J539" s="80" t="s">
        <v>640</v>
      </c>
      <c r="K539" s="81">
        <v>520027715</v>
      </c>
      <c r="L539" s="80" t="s">
        <v>89</v>
      </c>
      <c r="M539" s="79"/>
      <c r="N539" s="79"/>
      <c r="O539" s="79"/>
      <c r="P539" s="79"/>
      <c r="Q539" s="78"/>
      <c r="R539" s="79"/>
      <c r="S539" s="79"/>
      <c r="T539" s="79"/>
      <c r="U539" s="79"/>
      <c r="V539" s="79"/>
      <c r="W539" s="79"/>
      <c r="X539" s="79"/>
    </row>
    <row r="540" spans="7:24" x14ac:dyDescent="0.2">
      <c r="G540" s="80">
        <v>1445</v>
      </c>
      <c r="H540" s="80" t="s">
        <v>87</v>
      </c>
      <c r="I540" s="80" t="s">
        <v>644</v>
      </c>
      <c r="J540" s="80" t="s">
        <v>640</v>
      </c>
      <c r="K540" s="81">
        <v>520027715</v>
      </c>
      <c r="L540" s="80" t="s">
        <v>89</v>
      </c>
    </row>
    <row r="541" spans="7:24" x14ac:dyDescent="0.2">
      <c r="G541" s="80">
        <v>2041</v>
      </c>
      <c r="H541" s="80" t="s">
        <v>87</v>
      </c>
      <c r="I541" s="80" t="s">
        <v>521</v>
      </c>
      <c r="J541" s="80" t="s">
        <v>519</v>
      </c>
      <c r="K541" s="81">
        <v>520028390</v>
      </c>
      <c r="L541" s="80" t="s">
        <v>89</v>
      </c>
    </row>
    <row r="542" spans="7:24" x14ac:dyDescent="0.2">
      <c r="G542" s="80">
        <v>285</v>
      </c>
      <c r="H542" s="80" t="s">
        <v>87</v>
      </c>
      <c r="I542" s="80" t="s">
        <v>518</v>
      </c>
      <c r="J542" s="80" t="s">
        <v>519</v>
      </c>
      <c r="K542" s="81">
        <v>520028390</v>
      </c>
      <c r="L542" s="80" t="s">
        <v>89</v>
      </c>
    </row>
    <row r="543" spans="7:24" x14ac:dyDescent="0.2">
      <c r="G543" s="80">
        <v>2042</v>
      </c>
      <c r="H543" s="80" t="s">
        <v>87</v>
      </c>
      <c r="I543" s="80" t="s">
        <v>520</v>
      </c>
      <c r="J543" s="80" t="s">
        <v>519</v>
      </c>
      <c r="K543" s="81">
        <v>520028390</v>
      </c>
      <c r="L543" s="80" t="s">
        <v>89</v>
      </c>
      <c r="M543" s="79"/>
      <c r="N543" s="79"/>
      <c r="O543" s="79"/>
      <c r="P543" s="79"/>
      <c r="Q543" s="78"/>
      <c r="R543" s="79"/>
      <c r="S543" s="79"/>
      <c r="T543" s="79"/>
      <c r="U543" s="79"/>
      <c r="V543" s="79"/>
      <c r="W543" s="79"/>
      <c r="X543" s="79"/>
    </row>
    <row r="544" spans="7:24" x14ac:dyDescent="0.2">
      <c r="G544" s="80">
        <v>2039</v>
      </c>
      <c r="H544" s="80" t="s">
        <v>87</v>
      </c>
      <c r="I544" s="80" t="s">
        <v>525</v>
      </c>
      <c r="J544" s="80" t="s">
        <v>523</v>
      </c>
      <c r="K544" s="81">
        <v>520027251</v>
      </c>
      <c r="L544" s="80" t="s">
        <v>89</v>
      </c>
    </row>
    <row r="545" spans="7:24" x14ac:dyDescent="0.2">
      <c r="G545" s="80">
        <v>284</v>
      </c>
      <c r="H545" s="80" t="s">
        <v>87</v>
      </c>
      <c r="I545" s="80" t="s">
        <v>522</v>
      </c>
      <c r="J545" s="80" t="s">
        <v>523</v>
      </c>
      <c r="K545" s="81">
        <v>520027251</v>
      </c>
      <c r="L545" s="80" t="s">
        <v>89</v>
      </c>
    </row>
    <row r="546" spans="7:24" x14ac:dyDescent="0.2">
      <c r="G546" s="80">
        <v>2040</v>
      </c>
      <c r="H546" s="80" t="s">
        <v>87</v>
      </c>
      <c r="I546" s="80" t="s">
        <v>524</v>
      </c>
      <c r="J546" s="80" t="s">
        <v>523</v>
      </c>
      <c r="K546" s="81">
        <v>520027251</v>
      </c>
      <c r="L546" s="80" t="s">
        <v>89</v>
      </c>
      <c r="M546" s="79"/>
      <c r="N546" s="79"/>
      <c r="O546" s="79"/>
      <c r="P546" s="79"/>
      <c r="Q546" s="78"/>
      <c r="R546" s="79"/>
      <c r="S546" s="79"/>
      <c r="T546" s="79"/>
      <c r="U546" s="79"/>
      <c r="V546" s="79"/>
      <c r="W546" s="79"/>
      <c r="X546" s="79"/>
    </row>
    <row r="547" spans="7:24" x14ac:dyDescent="0.2">
      <c r="G547" s="80">
        <v>8382</v>
      </c>
      <c r="H547" s="80" t="s">
        <v>87</v>
      </c>
      <c r="I547" s="80" t="s">
        <v>645</v>
      </c>
      <c r="J547" s="80" t="s">
        <v>527</v>
      </c>
      <c r="K547" s="81">
        <v>520024985</v>
      </c>
      <c r="L547" s="80" t="s">
        <v>89</v>
      </c>
    </row>
    <row r="548" spans="7:24" x14ac:dyDescent="0.2">
      <c r="G548" s="80">
        <v>282</v>
      </c>
      <c r="H548" s="80" t="s">
        <v>87</v>
      </c>
      <c r="I548" s="80" t="s">
        <v>646</v>
      </c>
      <c r="J548" s="80" t="s">
        <v>527</v>
      </c>
      <c r="K548" s="81">
        <v>520024985</v>
      </c>
      <c r="L548" s="80" t="s">
        <v>89</v>
      </c>
    </row>
    <row r="549" spans="7:24" x14ac:dyDescent="0.2">
      <c r="G549" s="80">
        <v>8395</v>
      </c>
      <c r="H549" s="80" t="s">
        <v>87</v>
      </c>
      <c r="I549" s="80" t="s">
        <v>647</v>
      </c>
      <c r="J549" s="80" t="s">
        <v>527</v>
      </c>
      <c r="K549" s="81">
        <v>520024985</v>
      </c>
      <c r="L549" s="80" t="s">
        <v>89</v>
      </c>
      <c r="M549" s="79"/>
      <c r="N549" s="79"/>
      <c r="O549" s="79"/>
      <c r="P549" s="79"/>
      <c r="Q549" s="78"/>
      <c r="R549" s="79"/>
      <c r="S549" s="79"/>
      <c r="T549" s="79"/>
      <c r="U549" s="79"/>
      <c r="V549" s="79"/>
      <c r="W549" s="79"/>
      <c r="X549" s="79"/>
    </row>
    <row r="550" spans="7:24" x14ac:dyDescent="0.2">
      <c r="G550" s="80">
        <v>539</v>
      </c>
      <c r="H550" s="80" t="s">
        <v>87</v>
      </c>
      <c r="I550" s="80" t="s">
        <v>648</v>
      </c>
      <c r="J550" s="80" t="s">
        <v>182</v>
      </c>
      <c r="K550" s="81">
        <v>512244146</v>
      </c>
      <c r="L550" s="80" t="s">
        <v>89</v>
      </c>
    </row>
    <row r="551" spans="7:24" x14ac:dyDescent="0.2">
      <c r="G551" s="80">
        <v>263</v>
      </c>
      <c r="H551" s="80" t="s">
        <v>87</v>
      </c>
      <c r="I551" s="80" t="s">
        <v>649</v>
      </c>
      <c r="J551" s="80" t="s">
        <v>182</v>
      </c>
      <c r="K551" s="81">
        <v>512244146</v>
      </c>
      <c r="L551" s="80" t="s">
        <v>89</v>
      </c>
      <c r="M551" s="79"/>
      <c r="N551" s="79"/>
      <c r="O551" s="79"/>
      <c r="P551" s="79"/>
      <c r="Q551" s="78"/>
      <c r="R551" s="79"/>
      <c r="S551" s="79"/>
      <c r="T551" s="79"/>
      <c r="U551" s="79"/>
      <c r="V551" s="79"/>
      <c r="W551" s="79"/>
      <c r="X551" s="79"/>
    </row>
    <row r="552" spans="7:24" x14ac:dyDescent="0.2">
      <c r="G552" s="80">
        <v>261</v>
      </c>
      <c r="H552" s="80" t="s">
        <v>87</v>
      </c>
      <c r="I552" s="80" t="s">
        <v>650</v>
      </c>
      <c r="J552" s="80" t="s">
        <v>651</v>
      </c>
      <c r="K552" s="81">
        <v>570024109</v>
      </c>
      <c r="L552" s="80" t="s">
        <v>89</v>
      </c>
      <c r="M552" s="79"/>
      <c r="N552" s="79"/>
      <c r="O552" s="79"/>
      <c r="P552" s="79"/>
      <c r="Q552" s="78"/>
      <c r="R552" s="79"/>
      <c r="S552" s="79"/>
      <c r="T552" s="79"/>
      <c r="U552" s="79"/>
      <c r="V552" s="79"/>
      <c r="W552" s="79"/>
      <c r="X552" s="79"/>
    </row>
    <row r="553" spans="7:24" x14ac:dyDescent="0.2">
      <c r="G553" s="80">
        <v>533</v>
      </c>
      <c r="H553" s="80" t="s">
        <v>87</v>
      </c>
      <c r="I553" s="80" t="s">
        <v>652</v>
      </c>
      <c r="J553" s="80" t="s">
        <v>112</v>
      </c>
      <c r="K553" s="81">
        <v>512245812</v>
      </c>
      <c r="L553" s="80" t="s">
        <v>89</v>
      </c>
      <c r="M553" s="79"/>
      <c r="N553" s="79"/>
      <c r="O553" s="79"/>
      <c r="P553" s="79"/>
      <c r="Q553" s="78"/>
      <c r="R553" s="79"/>
      <c r="S553" s="79"/>
      <c r="T553" s="79"/>
      <c r="U553" s="79"/>
      <c r="V553" s="79"/>
      <c r="W553" s="79"/>
      <c r="X553" s="79"/>
    </row>
    <row r="554" spans="7:24" x14ac:dyDescent="0.2">
      <c r="G554" s="80">
        <v>260</v>
      </c>
      <c r="H554" s="80" t="s">
        <v>87</v>
      </c>
      <c r="I554" s="80" t="s">
        <v>653</v>
      </c>
      <c r="J554" s="80" t="s">
        <v>112</v>
      </c>
      <c r="K554" s="81">
        <v>512245812</v>
      </c>
      <c r="L554" s="80" t="s">
        <v>89</v>
      </c>
      <c r="M554" s="79"/>
      <c r="N554" s="79"/>
      <c r="O554" s="79"/>
      <c r="P554" s="79"/>
      <c r="Q554" s="78"/>
      <c r="R554" s="79"/>
      <c r="S554" s="79"/>
      <c r="T554" s="79"/>
      <c r="U554" s="79"/>
      <c r="V554" s="79"/>
      <c r="W554" s="79"/>
      <c r="X554" s="79"/>
    </row>
    <row r="555" spans="7:24" x14ac:dyDescent="0.2">
      <c r="G555" s="80">
        <v>536</v>
      </c>
      <c r="H555" s="80" t="s">
        <v>87</v>
      </c>
      <c r="I555" s="80" t="s">
        <v>654</v>
      </c>
      <c r="J555" s="80" t="s">
        <v>112</v>
      </c>
      <c r="K555" s="81">
        <v>512245812</v>
      </c>
      <c r="L555" s="80" t="s">
        <v>89</v>
      </c>
      <c r="M555" s="79"/>
      <c r="N555" s="79"/>
      <c r="O555" s="79"/>
      <c r="P555" s="79"/>
      <c r="Q555" s="78"/>
      <c r="R555" s="79"/>
      <c r="S555" s="79"/>
      <c r="T555" s="79"/>
      <c r="U555" s="79"/>
      <c r="V555" s="79"/>
      <c r="W555" s="79"/>
      <c r="X555" s="79"/>
    </row>
    <row r="556" spans="7:24" x14ac:dyDescent="0.2">
      <c r="G556" s="80">
        <v>12541</v>
      </c>
      <c r="H556" s="80" t="s">
        <v>87</v>
      </c>
      <c r="I556" s="80" t="s">
        <v>655</v>
      </c>
      <c r="J556" s="80" t="s">
        <v>182</v>
      </c>
      <c r="K556" s="81">
        <v>512244146</v>
      </c>
      <c r="L556" s="80" t="s">
        <v>89</v>
      </c>
      <c r="M556" s="79"/>
      <c r="N556" s="79"/>
      <c r="O556" s="79"/>
      <c r="P556" s="79"/>
      <c r="Q556" s="78"/>
      <c r="R556" s="79"/>
      <c r="S556" s="79"/>
      <c r="T556" s="79"/>
      <c r="U556" s="79"/>
      <c r="V556" s="79"/>
      <c r="W556" s="79"/>
      <c r="X556" s="79"/>
    </row>
    <row r="557" spans="7:24" x14ac:dyDescent="0.2">
      <c r="G557" s="80">
        <v>13343</v>
      </c>
      <c r="H557" s="80" t="s">
        <v>87</v>
      </c>
      <c r="I557" s="80" t="s">
        <v>656</v>
      </c>
      <c r="J557" s="80" t="s">
        <v>182</v>
      </c>
      <c r="K557" s="81">
        <v>512244146</v>
      </c>
      <c r="L557" s="80" t="s">
        <v>89</v>
      </c>
      <c r="M557" s="79"/>
      <c r="N557" s="79"/>
      <c r="O557" s="79"/>
      <c r="P557" s="79"/>
      <c r="Q557" s="78"/>
      <c r="R557" s="79"/>
      <c r="S557" s="79"/>
      <c r="T557" s="79"/>
      <c r="U557" s="79"/>
      <c r="V557" s="79"/>
      <c r="W557" s="79"/>
      <c r="X557" s="79"/>
    </row>
    <row r="558" spans="7:24" x14ac:dyDescent="0.2">
      <c r="G558" s="80">
        <v>9651</v>
      </c>
      <c r="H558" s="80" t="s">
        <v>87</v>
      </c>
      <c r="I558" s="80" t="s">
        <v>657</v>
      </c>
      <c r="J558" s="80" t="s">
        <v>182</v>
      </c>
      <c r="K558" s="81">
        <v>512244146</v>
      </c>
      <c r="L558" s="80" t="s">
        <v>89</v>
      </c>
      <c r="M558" s="79"/>
      <c r="N558" s="79"/>
      <c r="O558" s="79"/>
      <c r="P558" s="79"/>
      <c r="Q558" s="78"/>
      <c r="R558" s="79"/>
      <c r="S558" s="79"/>
      <c r="T558" s="79"/>
      <c r="U558" s="79"/>
      <c r="V558" s="79"/>
      <c r="W558" s="79"/>
      <c r="X558" s="79"/>
    </row>
    <row r="559" spans="7:24" x14ac:dyDescent="0.2">
      <c r="G559" s="80">
        <v>9652</v>
      </c>
      <c r="H559" s="80" t="s">
        <v>87</v>
      </c>
      <c r="I559" s="80" t="s">
        <v>658</v>
      </c>
      <c r="J559" s="80" t="s">
        <v>182</v>
      </c>
      <c r="K559" s="81">
        <v>512244146</v>
      </c>
      <c r="L559" s="80" t="s">
        <v>89</v>
      </c>
      <c r="M559" s="79"/>
      <c r="N559" s="79"/>
      <c r="O559" s="79"/>
      <c r="P559" s="79"/>
      <c r="Q559" s="78"/>
      <c r="R559" s="79"/>
    </row>
    <row r="560" spans="7:24" x14ac:dyDescent="0.2">
      <c r="G560" s="80">
        <v>9653</v>
      </c>
      <c r="H560" s="80" t="s">
        <v>87</v>
      </c>
      <c r="I560" s="80" t="s">
        <v>659</v>
      </c>
      <c r="J560" s="80" t="s">
        <v>182</v>
      </c>
      <c r="K560" s="81">
        <v>512244146</v>
      </c>
      <c r="L560" s="80" t="s">
        <v>89</v>
      </c>
      <c r="M560" s="79"/>
      <c r="N560" s="79"/>
      <c r="O560" s="79"/>
      <c r="P560" s="79"/>
      <c r="Q560" s="78"/>
      <c r="R560" s="79"/>
    </row>
    <row r="561" spans="7:24" x14ac:dyDescent="0.2">
      <c r="G561" s="80">
        <v>592</v>
      </c>
      <c r="H561" s="80" t="s">
        <v>87</v>
      </c>
      <c r="I561" s="80" t="s">
        <v>660</v>
      </c>
      <c r="J561" s="80" t="s">
        <v>182</v>
      </c>
      <c r="K561" s="81">
        <v>512244146</v>
      </c>
      <c r="L561" s="80" t="s">
        <v>89</v>
      </c>
      <c r="M561" s="79"/>
      <c r="N561" s="79"/>
      <c r="O561" s="79"/>
      <c r="P561" s="79"/>
      <c r="Q561" s="78"/>
      <c r="R561" s="79"/>
    </row>
    <row r="562" spans="7:24" x14ac:dyDescent="0.2">
      <c r="G562" s="80">
        <v>253</v>
      </c>
      <c r="H562" s="80" t="s">
        <v>87</v>
      </c>
      <c r="I562" s="80" t="s">
        <v>661</v>
      </c>
      <c r="J562" s="80" t="s">
        <v>182</v>
      </c>
      <c r="K562" s="81">
        <v>512244146</v>
      </c>
      <c r="L562" s="80" t="s">
        <v>89</v>
      </c>
      <c r="M562" s="79"/>
      <c r="N562" s="79"/>
      <c r="O562" s="79"/>
      <c r="P562" s="79"/>
      <c r="Q562" s="78"/>
      <c r="R562" s="79"/>
      <c r="S562" s="79"/>
      <c r="T562" s="79"/>
      <c r="U562" s="79"/>
      <c r="V562" s="79"/>
      <c r="W562" s="79"/>
      <c r="X562" s="79"/>
    </row>
    <row r="563" spans="7:24" x14ac:dyDescent="0.2">
      <c r="G563" s="80">
        <v>117</v>
      </c>
      <c r="H563" s="80" t="s">
        <v>87</v>
      </c>
      <c r="I563" s="80" t="s">
        <v>662</v>
      </c>
      <c r="J563" s="80" t="s">
        <v>182</v>
      </c>
      <c r="K563" s="81">
        <v>512244146</v>
      </c>
      <c r="L563" s="80" t="s">
        <v>89</v>
      </c>
      <c r="M563" s="79"/>
      <c r="N563" s="79"/>
      <c r="O563" s="79"/>
      <c r="P563" s="79"/>
      <c r="Q563" s="78"/>
      <c r="R563" s="79"/>
      <c r="S563" s="79"/>
      <c r="T563" s="79"/>
      <c r="U563" s="79"/>
      <c r="V563" s="79"/>
      <c r="W563" s="79"/>
      <c r="X563" s="79"/>
    </row>
    <row r="564" spans="7:24" x14ac:dyDescent="0.2">
      <c r="G564" s="80">
        <v>124</v>
      </c>
      <c r="H564" s="80" t="s">
        <v>87</v>
      </c>
      <c r="I564" s="80" t="s">
        <v>663</v>
      </c>
      <c r="J564" s="80" t="s">
        <v>182</v>
      </c>
      <c r="K564" s="81">
        <v>512244146</v>
      </c>
      <c r="L564" s="80" t="s">
        <v>89</v>
      </c>
      <c r="M564" s="79"/>
      <c r="N564" s="79"/>
      <c r="O564" s="79"/>
      <c r="P564" s="79"/>
      <c r="Q564" s="78"/>
      <c r="R564" s="79"/>
      <c r="S564" s="79"/>
      <c r="T564" s="79"/>
      <c r="U564" s="79"/>
      <c r="V564" s="79"/>
      <c r="W564" s="79"/>
      <c r="X564" s="79"/>
    </row>
    <row r="565" spans="7:24" x14ac:dyDescent="0.2">
      <c r="G565" s="80">
        <v>127</v>
      </c>
      <c r="H565" s="80" t="s">
        <v>87</v>
      </c>
      <c r="I565" s="80" t="s">
        <v>664</v>
      </c>
      <c r="J565" s="80" t="s">
        <v>182</v>
      </c>
      <c r="K565" s="81">
        <v>512244146</v>
      </c>
      <c r="L565" s="80" t="s">
        <v>89</v>
      </c>
      <c r="M565" s="79"/>
      <c r="N565" s="79"/>
      <c r="O565" s="79"/>
      <c r="P565" s="79"/>
      <c r="Q565" s="78"/>
      <c r="R565" s="79"/>
      <c r="S565" s="79"/>
      <c r="T565" s="79"/>
      <c r="U565" s="79"/>
      <c r="V565" s="79"/>
      <c r="W565" s="79"/>
      <c r="X565" s="79"/>
    </row>
    <row r="566" spans="7:24" x14ac:dyDescent="0.2">
      <c r="G566" s="80">
        <v>128</v>
      </c>
      <c r="H566" s="80" t="s">
        <v>87</v>
      </c>
      <c r="I566" s="80" t="s">
        <v>665</v>
      </c>
      <c r="J566" s="80" t="s">
        <v>182</v>
      </c>
      <c r="K566" s="81">
        <v>512244146</v>
      </c>
      <c r="L566" s="80" t="s">
        <v>89</v>
      </c>
      <c r="M566" s="79"/>
      <c r="N566" s="79"/>
      <c r="O566" s="79"/>
      <c r="P566" s="79"/>
      <c r="Q566" s="78"/>
      <c r="R566" s="79"/>
      <c r="S566" s="79"/>
      <c r="T566" s="79"/>
      <c r="U566" s="79"/>
      <c r="V566" s="79"/>
      <c r="W566" s="79"/>
      <c r="X566" s="79"/>
    </row>
    <row r="567" spans="7:24" x14ac:dyDescent="0.2">
      <c r="G567" s="80">
        <v>1533</v>
      </c>
      <c r="H567" s="80" t="s">
        <v>87</v>
      </c>
      <c r="I567" s="80" t="s">
        <v>666</v>
      </c>
      <c r="J567" s="80" t="s">
        <v>182</v>
      </c>
      <c r="K567" s="81">
        <v>512244146</v>
      </c>
      <c r="L567" s="80" t="s">
        <v>89</v>
      </c>
      <c r="M567" s="79"/>
      <c r="N567" s="79"/>
      <c r="O567" s="79"/>
      <c r="P567" s="79"/>
      <c r="Q567" s="78"/>
      <c r="R567" s="79"/>
      <c r="S567" s="79"/>
      <c r="T567" s="79"/>
      <c r="U567" s="79"/>
      <c r="V567" s="79"/>
      <c r="W567" s="79"/>
      <c r="X567" s="79"/>
    </row>
    <row r="568" spans="7:24" x14ac:dyDescent="0.2">
      <c r="G568" s="80">
        <v>9552</v>
      </c>
      <c r="H568" s="80" t="s">
        <v>87</v>
      </c>
      <c r="I568" s="80" t="s">
        <v>667</v>
      </c>
      <c r="J568" s="80" t="s">
        <v>102</v>
      </c>
      <c r="K568" s="81">
        <v>512065202</v>
      </c>
      <c r="L568" s="80" t="s">
        <v>89</v>
      </c>
    </row>
    <row r="569" spans="7:24" x14ac:dyDescent="0.2">
      <c r="G569" s="80">
        <v>9854</v>
      </c>
      <c r="H569" s="80" t="s">
        <v>87</v>
      </c>
      <c r="I569" s="80" t="s">
        <v>668</v>
      </c>
      <c r="J569" s="80" t="s">
        <v>102</v>
      </c>
      <c r="K569" s="81">
        <v>512065202</v>
      </c>
      <c r="L569" s="80" t="s">
        <v>89</v>
      </c>
      <c r="M569" s="79"/>
      <c r="N569" s="79"/>
      <c r="O569" s="79"/>
      <c r="P569" s="79"/>
      <c r="Q569" s="78"/>
      <c r="R569" s="79"/>
    </row>
    <row r="570" spans="7:24" x14ac:dyDescent="0.2">
      <c r="G570" s="80">
        <v>9553</v>
      </c>
      <c r="H570" s="80" t="s">
        <v>87</v>
      </c>
      <c r="I570" s="80" t="s">
        <v>669</v>
      </c>
      <c r="J570" s="80" t="s">
        <v>102</v>
      </c>
      <c r="K570" s="81">
        <v>512065202</v>
      </c>
      <c r="L570" s="80" t="s">
        <v>89</v>
      </c>
      <c r="M570" s="79"/>
      <c r="N570" s="79"/>
      <c r="O570" s="79"/>
      <c r="P570" s="79"/>
      <c r="Q570" s="78"/>
      <c r="R570" s="79"/>
    </row>
    <row r="571" spans="7:24" x14ac:dyDescent="0.2">
      <c r="G571" s="80">
        <v>241</v>
      </c>
      <c r="H571" s="80" t="s">
        <v>87</v>
      </c>
      <c r="I571" s="80" t="s">
        <v>670</v>
      </c>
      <c r="J571" s="80" t="s">
        <v>182</v>
      </c>
      <c r="K571" s="81">
        <v>512244146</v>
      </c>
      <c r="L571" s="80" t="s">
        <v>89</v>
      </c>
      <c r="M571" s="79"/>
      <c r="N571" s="79"/>
      <c r="O571" s="79"/>
      <c r="P571" s="79"/>
      <c r="Q571" s="78"/>
      <c r="R571" s="79"/>
    </row>
    <row r="572" spans="7:24" x14ac:dyDescent="0.2">
      <c r="G572" s="80">
        <v>239</v>
      </c>
      <c r="H572" s="80" t="s">
        <v>87</v>
      </c>
      <c r="I572" s="80" t="s">
        <v>671</v>
      </c>
      <c r="J572" s="80" t="s">
        <v>182</v>
      </c>
      <c r="K572" s="81">
        <v>512244146</v>
      </c>
      <c r="L572" s="80" t="s">
        <v>89</v>
      </c>
      <c r="M572" s="79"/>
      <c r="N572" s="79"/>
      <c r="O572" s="79"/>
      <c r="P572" s="79"/>
      <c r="Q572" s="78"/>
      <c r="R572" s="79"/>
      <c r="S572" s="79"/>
      <c r="T572" s="79"/>
      <c r="U572" s="79"/>
      <c r="V572" s="79"/>
      <c r="W572" s="79"/>
      <c r="X572" s="79"/>
    </row>
    <row r="573" spans="7:24" x14ac:dyDescent="0.2">
      <c r="G573" s="80">
        <v>1223</v>
      </c>
      <c r="H573" s="80" t="s">
        <v>100</v>
      </c>
      <c r="I573" s="80" t="s">
        <v>1118</v>
      </c>
      <c r="J573" s="80" t="s">
        <v>132</v>
      </c>
      <c r="K573" s="81">
        <v>512267592</v>
      </c>
      <c r="L573" s="80" t="s">
        <v>89</v>
      </c>
      <c r="M573" s="79"/>
      <c r="N573" s="79"/>
      <c r="O573" s="79"/>
      <c r="P573" s="79"/>
      <c r="Q573" s="78"/>
      <c r="R573" s="79"/>
      <c r="S573" s="79"/>
      <c r="T573" s="79"/>
      <c r="U573" s="79"/>
      <c r="V573" s="79"/>
      <c r="W573" s="79"/>
      <c r="X573" s="79"/>
    </row>
    <row r="574" spans="7:24" x14ac:dyDescent="0.2">
      <c r="G574" s="80">
        <v>237</v>
      </c>
      <c r="H574" s="80" t="s">
        <v>100</v>
      </c>
      <c r="I574" s="80" t="s">
        <v>1119</v>
      </c>
      <c r="J574" s="80" t="s">
        <v>132</v>
      </c>
      <c r="K574" s="81">
        <v>512267592</v>
      </c>
      <c r="L574" s="80" t="s">
        <v>89</v>
      </c>
      <c r="M574" s="79"/>
      <c r="N574" s="79"/>
      <c r="O574" s="79"/>
      <c r="P574" s="79"/>
      <c r="Q574" s="78"/>
      <c r="R574" s="79"/>
    </row>
    <row r="575" spans="7:24" x14ac:dyDescent="0.2">
      <c r="G575" s="80">
        <v>1225</v>
      </c>
      <c r="H575" s="80" t="s">
        <v>100</v>
      </c>
      <c r="I575" s="80" t="s">
        <v>1120</v>
      </c>
      <c r="J575" s="80" t="s">
        <v>132</v>
      </c>
      <c r="K575" s="81">
        <v>512267592</v>
      </c>
      <c r="L575" s="80" t="s">
        <v>89</v>
      </c>
      <c r="M575" s="79"/>
      <c r="N575" s="79"/>
      <c r="O575" s="79"/>
      <c r="P575" s="79"/>
      <c r="Q575" s="78"/>
      <c r="R575" s="79"/>
      <c r="S575" s="79"/>
      <c r="T575" s="79"/>
      <c r="U575" s="79"/>
      <c r="V575" s="79"/>
      <c r="W575" s="79"/>
      <c r="X575" s="79"/>
    </row>
    <row r="576" spans="7:24" x14ac:dyDescent="0.2">
      <c r="G576" s="80">
        <v>233</v>
      </c>
      <c r="H576" s="80" t="s">
        <v>87</v>
      </c>
      <c r="I576" s="80" t="s">
        <v>672</v>
      </c>
      <c r="J576" s="80" t="s">
        <v>673</v>
      </c>
      <c r="K576" s="81">
        <v>510142789</v>
      </c>
      <c r="L576" s="80" t="s">
        <v>89</v>
      </c>
      <c r="M576" s="79"/>
      <c r="N576" s="79"/>
      <c r="O576" s="79"/>
      <c r="P576" s="79"/>
      <c r="Q576" s="78"/>
      <c r="R576" s="79"/>
    </row>
    <row r="577" spans="7:24" x14ac:dyDescent="0.2">
      <c r="G577" s="80">
        <v>229</v>
      </c>
      <c r="H577" s="80" t="s">
        <v>87</v>
      </c>
      <c r="I577" s="80" t="s">
        <v>674</v>
      </c>
      <c r="J577" s="80" t="s">
        <v>675</v>
      </c>
      <c r="K577" s="81">
        <v>520005497</v>
      </c>
      <c r="L577" s="80" t="s">
        <v>89</v>
      </c>
      <c r="M577" s="79"/>
      <c r="N577" s="79"/>
      <c r="O577" s="79"/>
      <c r="P577" s="79"/>
      <c r="Q577" s="78"/>
      <c r="R577" s="79"/>
      <c r="S577" s="79"/>
      <c r="T577" s="79"/>
      <c r="U577" s="79"/>
      <c r="V577" s="79"/>
      <c r="W577" s="79"/>
      <c r="X577" s="79"/>
    </row>
    <row r="578" spans="7:24" x14ac:dyDescent="0.2">
      <c r="G578" s="80">
        <v>9756</v>
      </c>
      <c r="H578" s="80" t="s">
        <v>87</v>
      </c>
      <c r="I578" s="80" t="s">
        <v>706</v>
      </c>
      <c r="J578" s="80" t="s">
        <v>707</v>
      </c>
      <c r="K578" s="81">
        <v>570011767</v>
      </c>
      <c r="L578" s="80" t="s">
        <v>89</v>
      </c>
      <c r="M578" s="79"/>
      <c r="N578" s="79"/>
      <c r="O578" s="79"/>
      <c r="P578" s="79"/>
      <c r="Q578" s="78"/>
      <c r="R578" s="79"/>
      <c r="S578" s="79"/>
      <c r="T578" s="79"/>
      <c r="U578" s="79"/>
      <c r="V578" s="79"/>
      <c r="W578" s="79"/>
      <c r="X578" s="79"/>
    </row>
    <row r="579" spans="7:24" x14ac:dyDescent="0.2">
      <c r="G579" s="80">
        <v>9930</v>
      </c>
      <c r="H579" s="80" t="s">
        <v>87</v>
      </c>
      <c r="I579" s="80" t="s">
        <v>708</v>
      </c>
      <c r="J579" s="80" t="s">
        <v>707</v>
      </c>
      <c r="K579" s="81">
        <v>570011767</v>
      </c>
      <c r="L579" s="80" t="s">
        <v>89</v>
      </c>
      <c r="M579" s="79"/>
      <c r="N579" s="79"/>
      <c r="O579" s="79"/>
      <c r="P579" s="79"/>
      <c r="Q579" s="78"/>
      <c r="R579" s="79"/>
    </row>
    <row r="580" spans="7:24" x14ac:dyDescent="0.2">
      <c r="G580" s="80">
        <v>1476</v>
      </c>
      <c r="H580" s="80" t="s">
        <v>87</v>
      </c>
      <c r="I580" s="80" t="s">
        <v>709</v>
      </c>
      <c r="J580" s="80" t="s">
        <v>707</v>
      </c>
      <c r="K580" s="81">
        <v>570011767</v>
      </c>
      <c r="L580" s="80" t="s">
        <v>89</v>
      </c>
      <c r="M580" s="79"/>
      <c r="N580" s="79"/>
      <c r="O580" s="79"/>
      <c r="P580" s="79"/>
      <c r="Q580" s="78"/>
      <c r="R580" s="79"/>
    </row>
    <row r="581" spans="7:24" x14ac:dyDescent="0.2">
      <c r="G581" s="80">
        <v>1526</v>
      </c>
      <c r="H581" s="80" t="s">
        <v>87</v>
      </c>
      <c r="I581" s="80" t="s">
        <v>710</v>
      </c>
      <c r="J581" s="80" t="s">
        <v>707</v>
      </c>
      <c r="K581" s="81">
        <v>570011767</v>
      </c>
      <c r="L581" s="80" t="s">
        <v>89</v>
      </c>
    </row>
    <row r="582" spans="7:24" x14ac:dyDescent="0.2">
      <c r="G582" s="80">
        <v>9755</v>
      </c>
      <c r="H582" s="80" t="s">
        <v>87</v>
      </c>
      <c r="I582" s="80" t="s">
        <v>711</v>
      </c>
      <c r="J582" s="80" t="s">
        <v>707</v>
      </c>
      <c r="K582" s="81">
        <v>570011767</v>
      </c>
      <c r="L582" s="80" t="s">
        <v>89</v>
      </c>
    </row>
    <row r="583" spans="7:24" x14ac:dyDescent="0.2">
      <c r="G583" s="80">
        <v>9938</v>
      </c>
      <c r="H583" s="80" t="s">
        <v>87</v>
      </c>
      <c r="I583" s="80" t="s">
        <v>761</v>
      </c>
      <c r="J583" s="80" t="s">
        <v>760</v>
      </c>
      <c r="K583" s="81">
        <v>520042581</v>
      </c>
      <c r="L583" s="80" t="s">
        <v>89</v>
      </c>
      <c r="M583" s="79"/>
      <c r="N583" s="79"/>
      <c r="O583" s="79"/>
      <c r="P583" s="79"/>
      <c r="Q583" s="78"/>
      <c r="R583" s="79"/>
    </row>
    <row r="584" spans="7:24" x14ac:dyDescent="0.2">
      <c r="G584" s="80">
        <v>9942</v>
      </c>
      <c r="H584" s="80" t="s">
        <v>87</v>
      </c>
      <c r="I584" s="80" t="s">
        <v>762</v>
      </c>
      <c r="J584" s="80" t="s">
        <v>760</v>
      </c>
      <c r="K584" s="81">
        <v>520042581</v>
      </c>
      <c r="L584" s="80" t="s">
        <v>89</v>
      </c>
      <c r="M584" s="79"/>
      <c r="N584" s="79"/>
      <c r="O584" s="79"/>
      <c r="P584" s="79"/>
      <c r="Q584" s="78"/>
      <c r="R584" s="79"/>
    </row>
    <row r="585" spans="7:24" x14ac:dyDescent="0.2">
      <c r="G585" s="80">
        <v>9943</v>
      </c>
      <c r="H585" s="80" t="s">
        <v>87</v>
      </c>
      <c r="I585" s="80" t="s">
        <v>764</v>
      </c>
      <c r="J585" s="80" t="s">
        <v>760</v>
      </c>
      <c r="K585" s="81">
        <v>520042581</v>
      </c>
      <c r="L585" s="80" t="s">
        <v>89</v>
      </c>
      <c r="M585" s="79"/>
      <c r="N585" s="79"/>
      <c r="O585" s="79"/>
      <c r="P585" s="79"/>
      <c r="Q585" s="78"/>
      <c r="R585" s="79"/>
    </row>
    <row r="586" spans="7:24" x14ac:dyDescent="0.2">
      <c r="G586" s="80">
        <v>1434</v>
      </c>
      <c r="H586" s="80" t="s">
        <v>87</v>
      </c>
      <c r="I586" s="80" t="s">
        <v>763</v>
      </c>
      <c r="J586" s="80" t="s">
        <v>760</v>
      </c>
      <c r="K586" s="81">
        <v>520042581</v>
      </c>
      <c r="L586" s="80" t="s">
        <v>89</v>
      </c>
      <c r="M586" s="79"/>
      <c r="N586" s="79"/>
      <c r="O586" s="79"/>
      <c r="P586" s="79"/>
      <c r="Q586" s="78"/>
      <c r="R586" s="79"/>
    </row>
    <row r="587" spans="7:24" x14ac:dyDescent="0.2">
      <c r="G587" s="80">
        <v>12468</v>
      </c>
      <c r="H587" s="80" t="s">
        <v>87</v>
      </c>
      <c r="I587" s="80" t="s">
        <v>759</v>
      </c>
      <c r="J587" s="80" t="s">
        <v>760</v>
      </c>
      <c r="K587" s="81">
        <v>520042581</v>
      </c>
      <c r="L587" s="80" t="s">
        <v>89</v>
      </c>
    </row>
    <row r="588" spans="7:24" x14ac:dyDescent="0.2">
      <c r="G588" s="80">
        <v>7221</v>
      </c>
      <c r="H588" s="80" t="s">
        <v>87</v>
      </c>
      <c r="I588" s="80" t="s">
        <v>766</v>
      </c>
      <c r="J588" s="80" t="s">
        <v>767</v>
      </c>
      <c r="K588" s="81">
        <v>520042573</v>
      </c>
      <c r="L588" s="80" t="s">
        <v>89</v>
      </c>
      <c r="M588" s="79"/>
      <c r="N588" s="79"/>
      <c r="O588" s="79"/>
      <c r="P588" s="79"/>
      <c r="Q588" s="78"/>
      <c r="R588" s="79"/>
      <c r="S588" s="79"/>
      <c r="T588" s="79"/>
      <c r="U588" s="79"/>
      <c r="V588" s="79"/>
      <c r="W588" s="79"/>
      <c r="X588" s="79"/>
    </row>
    <row r="589" spans="7:24" x14ac:dyDescent="0.2">
      <c r="G589" s="80">
        <v>7222</v>
      </c>
      <c r="H589" s="80" t="s">
        <v>87</v>
      </c>
      <c r="I589" s="80" t="s">
        <v>768</v>
      </c>
      <c r="J589" s="80" t="s">
        <v>767</v>
      </c>
      <c r="K589" s="81">
        <v>520042573</v>
      </c>
      <c r="L589" s="80" t="s">
        <v>89</v>
      </c>
    </row>
    <row r="590" spans="7:24" x14ac:dyDescent="0.2">
      <c r="G590" s="80">
        <v>7223</v>
      </c>
      <c r="H590" s="80" t="s">
        <v>87</v>
      </c>
      <c r="I590" s="80" t="s">
        <v>769</v>
      </c>
      <c r="J590" s="80" t="s">
        <v>767</v>
      </c>
      <c r="K590" s="81">
        <v>520042573</v>
      </c>
      <c r="L590" s="80" t="s">
        <v>89</v>
      </c>
    </row>
    <row r="591" spans="7:24" x14ac:dyDescent="0.2">
      <c r="G591" s="80">
        <v>9935</v>
      </c>
      <c r="H591" s="80" t="s">
        <v>87</v>
      </c>
      <c r="I591" s="80" t="s">
        <v>770</v>
      </c>
      <c r="J591" s="80" t="s">
        <v>771</v>
      </c>
      <c r="K591" s="81">
        <v>520042615</v>
      </c>
      <c r="L591" s="80" t="s">
        <v>89</v>
      </c>
    </row>
    <row r="592" spans="7:24" x14ac:dyDescent="0.2">
      <c r="G592" s="80">
        <v>9936</v>
      </c>
      <c r="H592" s="80" t="s">
        <v>87</v>
      </c>
      <c r="I592" s="80" t="s">
        <v>772</v>
      </c>
      <c r="J592" s="80" t="s">
        <v>771</v>
      </c>
      <c r="K592" s="81">
        <v>520042615</v>
      </c>
      <c r="L592" s="80" t="s">
        <v>89</v>
      </c>
      <c r="M592" s="79"/>
      <c r="N592" s="79"/>
      <c r="O592" s="79"/>
      <c r="P592" s="79"/>
      <c r="Q592" s="78"/>
      <c r="R592" s="79"/>
    </row>
    <row r="593" spans="7:24" x14ac:dyDescent="0.2">
      <c r="G593" s="80">
        <v>9937</v>
      </c>
      <c r="H593" s="80" t="s">
        <v>87</v>
      </c>
      <c r="I593" s="80" t="s">
        <v>773</v>
      </c>
      <c r="J593" s="80" t="s">
        <v>771</v>
      </c>
      <c r="K593" s="81">
        <v>520042615</v>
      </c>
      <c r="L593" s="80" t="s">
        <v>89</v>
      </c>
      <c r="M593" s="79"/>
      <c r="N593" s="79"/>
      <c r="O593" s="79"/>
      <c r="P593" s="79"/>
      <c r="Q593" s="78"/>
      <c r="R593" s="79"/>
    </row>
    <row r="594" spans="7:24" x14ac:dyDescent="0.2">
      <c r="G594" s="80">
        <v>1441</v>
      </c>
      <c r="H594" s="80" t="s">
        <v>87</v>
      </c>
      <c r="I594" s="80" t="s">
        <v>774</v>
      </c>
      <c r="J594" s="80" t="s">
        <v>771</v>
      </c>
      <c r="K594" s="81">
        <v>520042615</v>
      </c>
      <c r="L594" s="80" t="s">
        <v>89</v>
      </c>
      <c r="M594" s="79"/>
      <c r="N594" s="79"/>
      <c r="O594" s="79"/>
      <c r="P594" s="79"/>
      <c r="Q594" s="78"/>
      <c r="R594" s="79"/>
    </row>
    <row r="595" spans="7:24" x14ac:dyDescent="0.2">
      <c r="G595" s="80">
        <v>1522</v>
      </c>
      <c r="H595" s="80" t="s">
        <v>87</v>
      </c>
      <c r="I595" s="80" t="s">
        <v>775</v>
      </c>
      <c r="J595" s="80" t="s">
        <v>771</v>
      </c>
      <c r="K595" s="81">
        <v>520042615</v>
      </c>
      <c r="L595" s="80" t="s">
        <v>89</v>
      </c>
    </row>
    <row r="596" spans="7:24" x14ac:dyDescent="0.2">
      <c r="G596" s="80">
        <v>9953</v>
      </c>
      <c r="H596" s="80" t="s">
        <v>87</v>
      </c>
      <c r="I596" s="80" t="s">
        <v>776</v>
      </c>
      <c r="J596" s="80" t="s">
        <v>765</v>
      </c>
      <c r="K596" s="81">
        <v>520042607</v>
      </c>
      <c r="L596" s="80" t="s">
        <v>89</v>
      </c>
    </row>
    <row r="597" spans="7:24" x14ac:dyDescent="0.2">
      <c r="G597" s="80">
        <v>9954</v>
      </c>
      <c r="H597" s="80" t="s">
        <v>87</v>
      </c>
      <c r="I597" s="80" t="s">
        <v>777</v>
      </c>
      <c r="J597" s="80" t="s">
        <v>765</v>
      </c>
      <c r="K597" s="81">
        <v>520042607</v>
      </c>
      <c r="L597" s="80" t="s">
        <v>89</v>
      </c>
      <c r="M597" s="79"/>
      <c r="N597" s="79"/>
      <c r="O597" s="79"/>
      <c r="P597" s="79"/>
      <c r="Q597" s="78"/>
      <c r="R597" s="79"/>
    </row>
    <row r="598" spans="7:24" x14ac:dyDescent="0.2">
      <c r="G598" s="80">
        <v>9955</v>
      </c>
      <c r="H598" s="80" t="s">
        <v>87</v>
      </c>
      <c r="I598" s="80" t="s">
        <v>778</v>
      </c>
      <c r="J598" s="80" t="s">
        <v>765</v>
      </c>
      <c r="K598" s="81">
        <v>520042607</v>
      </c>
      <c r="L598" s="80" t="s">
        <v>89</v>
      </c>
      <c r="M598" s="79"/>
      <c r="N598" s="79"/>
      <c r="O598" s="79"/>
      <c r="P598" s="79"/>
      <c r="Q598" s="78"/>
      <c r="R598" s="79"/>
    </row>
    <row r="599" spans="7:24" x14ac:dyDescent="0.2">
      <c r="G599" s="80">
        <v>739</v>
      </c>
      <c r="H599" s="80" t="s">
        <v>87</v>
      </c>
      <c r="I599" s="80" t="s">
        <v>779</v>
      </c>
      <c r="J599" s="80" t="s">
        <v>132</v>
      </c>
      <c r="K599" s="81">
        <v>512267592</v>
      </c>
      <c r="L599" s="80" t="s">
        <v>89</v>
      </c>
      <c r="M599" s="79"/>
      <c r="N599" s="79"/>
      <c r="O599" s="79"/>
      <c r="P599" s="79"/>
      <c r="Q599" s="78"/>
      <c r="R599" s="79"/>
    </row>
    <row r="600" spans="7:24" x14ac:dyDescent="0.2">
      <c r="G600" s="80">
        <v>741</v>
      </c>
      <c r="H600" s="80" t="s">
        <v>87</v>
      </c>
      <c r="I600" s="80" t="s">
        <v>780</v>
      </c>
      <c r="J600" s="80" t="s">
        <v>132</v>
      </c>
      <c r="K600" s="81">
        <v>512267592</v>
      </c>
      <c r="L600" s="80" t="s">
        <v>89</v>
      </c>
      <c r="M600" s="79"/>
      <c r="N600" s="79"/>
      <c r="O600" s="79"/>
      <c r="P600" s="79"/>
      <c r="Q600" s="78"/>
      <c r="R600" s="79"/>
    </row>
    <row r="601" spans="7:24" x14ac:dyDescent="0.2">
      <c r="G601" s="80">
        <v>155</v>
      </c>
      <c r="H601" s="80" t="s">
        <v>87</v>
      </c>
      <c r="I601" s="80" t="s">
        <v>781</v>
      </c>
      <c r="J601" s="80" t="s">
        <v>132</v>
      </c>
      <c r="K601" s="81">
        <v>512267592</v>
      </c>
      <c r="L601" s="80" t="s">
        <v>89</v>
      </c>
      <c r="M601" s="79"/>
      <c r="N601" s="79"/>
      <c r="O601" s="79"/>
      <c r="P601" s="79"/>
      <c r="Q601" s="78"/>
      <c r="R601" s="79"/>
    </row>
    <row r="602" spans="7:24" x14ac:dyDescent="0.2">
      <c r="G602" s="80">
        <v>743</v>
      </c>
      <c r="H602" s="80" t="s">
        <v>87</v>
      </c>
      <c r="I602" s="80" t="s">
        <v>782</v>
      </c>
      <c r="J602" s="80" t="s">
        <v>132</v>
      </c>
      <c r="K602" s="81">
        <v>512267592</v>
      </c>
      <c r="L602" s="80" t="s">
        <v>89</v>
      </c>
      <c r="M602" s="79"/>
      <c r="N602" s="79"/>
      <c r="O602" s="79"/>
      <c r="P602" s="79"/>
      <c r="Q602" s="78"/>
      <c r="R602" s="79"/>
      <c r="S602" s="79"/>
      <c r="T602" s="79"/>
      <c r="U602" s="79"/>
      <c r="V602" s="79"/>
      <c r="W602" s="79"/>
      <c r="X602" s="79"/>
    </row>
    <row r="603" spans="7:24" x14ac:dyDescent="0.2">
      <c r="G603" s="80">
        <v>742</v>
      </c>
      <c r="H603" s="80" t="s">
        <v>87</v>
      </c>
      <c r="I603" s="80" t="s">
        <v>783</v>
      </c>
      <c r="J603" s="80" t="s">
        <v>132</v>
      </c>
      <c r="K603" s="81">
        <v>512267592</v>
      </c>
      <c r="L603" s="80" t="s">
        <v>89</v>
      </c>
      <c r="M603" s="79"/>
      <c r="N603" s="79"/>
      <c r="O603" s="79"/>
      <c r="P603" s="79"/>
      <c r="Q603" s="78"/>
      <c r="R603" s="79"/>
    </row>
    <row r="604" spans="7:24" x14ac:dyDescent="0.2">
      <c r="G604" s="80">
        <v>13502</v>
      </c>
      <c r="H604" s="80" t="s">
        <v>87</v>
      </c>
      <c r="I604" s="80" t="s">
        <v>784</v>
      </c>
      <c r="J604" s="80" t="s">
        <v>132</v>
      </c>
      <c r="K604" s="81">
        <v>512267592</v>
      </c>
      <c r="L604" s="80" t="s">
        <v>89</v>
      </c>
      <c r="M604" s="79"/>
      <c r="N604" s="79"/>
      <c r="O604" s="79"/>
      <c r="P604" s="79"/>
      <c r="Q604" s="78"/>
      <c r="R604" s="79"/>
    </row>
    <row r="605" spans="7:24" x14ac:dyDescent="0.2">
      <c r="G605" s="80">
        <v>8058</v>
      </c>
      <c r="H605" s="80" t="s">
        <v>87</v>
      </c>
      <c r="I605" s="80" t="s">
        <v>785</v>
      </c>
      <c r="J605" s="80" t="s">
        <v>132</v>
      </c>
      <c r="K605" s="81">
        <v>512267592</v>
      </c>
      <c r="L605" s="80" t="s">
        <v>89</v>
      </c>
      <c r="M605" s="79"/>
      <c r="N605" s="79"/>
      <c r="O605" s="79"/>
      <c r="P605" s="79"/>
      <c r="Q605" s="78"/>
      <c r="R605" s="79"/>
      <c r="S605" s="79"/>
      <c r="T605" s="79"/>
      <c r="U605" s="79"/>
      <c r="V605" s="79"/>
      <c r="W605" s="79"/>
      <c r="X605" s="79"/>
    </row>
    <row r="606" spans="7:24" x14ac:dyDescent="0.2">
      <c r="G606" s="80">
        <v>566</v>
      </c>
      <c r="H606" s="80" t="s">
        <v>87</v>
      </c>
      <c r="I606" s="80" t="s">
        <v>1121</v>
      </c>
      <c r="J606" s="80" t="s">
        <v>132</v>
      </c>
      <c r="K606" s="81">
        <v>512267592</v>
      </c>
      <c r="L606" s="80" t="s">
        <v>89</v>
      </c>
    </row>
    <row r="607" spans="7:24" x14ac:dyDescent="0.2">
      <c r="G607" s="80">
        <v>763</v>
      </c>
      <c r="H607" s="80" t="s">
        <v>87</v>
      </c>
      <c r="I607" s="80" t="s">
        <v>786</v>
      </c>
      <c r="J607" s="80" t="s">
        <v>132</v>
      </c>
      <c r="K607" s="81">
        <v>512267592</v>
      </c>
      <c r="L607" s="80" t="s">
        <v>89</v>
      </c>
      <c r="M607" s="79"/>
      <c r="N607" s="79"/>
      <c r="O607" s="79"/>
      <c r="P607" s="79"/>
      <c r="Q607" s="78"/>
      <c r="R607" s="79"/>
      <c r="S607" s="79"/>
      <c r="T607" s="79"/>
      <c r="U607" s="79"/>
      <c r="V607" s="79"/>
      <c r="W607" s="79"/>
      <c r="X607" s="79"/>
    </row>
    <row r="608" spans="7:24" x14ac:dyDescent="0.2">
      <c r="G608" s="80">
        <v>416</v>
      </c>
      <c r="H608" s="80" t="s">
        <v>87</v>
      </c>
      <c r="I608" s="80" t="s">
        <v>787</v>
      </c>
      <c r="J608" s="80" t="s">
        <v>132</v>
      </c>
      <c r="K608" s="81">
        <v>512267592</v>
      </c>
      <c r="L608" s="80" t="s">
        <v>89</v>
      </c>
      <c r="M608" s="79"/>
      <c r="N608" s="79"/>
      <c r="O608" s="79"/>
      <c r="P608" s="79"/>
      <c r="Q608" s="78"/>
      <c r="R608" s="79"/>
    </row>
    <row r="609" spans="7:24" x14ac:dyDescent="0.2">
      <c r="G609" s="80">
        <v>1034</v>
      </c>
      <c r="H609" s="80" t="s">
        <v>87</v>
      </c>
      <c r="I609" s="80" t="s">
        <v>788</v>
      </c>
      <c r="J609" s="80" t="s">
        <v>132</v>
      </c>
      <c r="K609" s="81">
        <v>512267592</v>
      </c>
      <c r="L609" s="80" t="s">
        <v>89</v>
      </c>
      <c r="M609" s="79"/>
      <c r="N609" s="79"/>
      <c r="O609" s="79"/>
      <c r="P609" s="79"/>
      <c r="Q609" s="78"/>
      <c r="R609" s="79"/>
      <c r="S609" s="79"/>
      <c r="T609" s="79"/>
      <c r="U609" s="79"/>
      <c r="V609" s="79"/>
      <c r="W609" s="79"/>
      <c r="X609" s="79"/>
    </row>
    <row r="610" spans="7:24" x14ac:dyDescent="0.2">
      <c r="G610" s="80">
        <v>1369</v>
      </c>
      <c r="H610" s="80" t="s">
        <v>87</v>
      </c>
      <c r="I610" s="80" t="s">
        <v>789</v>
      </c>
      <c r="J610" s="80" t="s">
        <v>132</v>
      </c>
      <c r="K610" s="81">
        <v>512267592</v>
      </c>
      <c r="L610" s="80" t="s">
        <v>89</v>
      </c>
      <c r="M610" s="79"/>
      <c r="N610" s="79"/>
      <c r="O610" s="79"/>
      <c r="P610" s="79"/>
      <c r="Q610" s="78"/>
      <c r="R610" s="79"/>
    </row>
    <row r="611" spans="7:24" x14ac:dyDescent="0.2">
      <c r="G611" s="80">
        <v>1485</v>
      </c>
      <c r="H611" s="80" t="s">
        <v>87</v>
      </c>
      <c r="I611" s="80" t="s">
        <v>790</v>
      </c>
      <c r="J611" s="80" t="s">
        <v>132</v>
      </c>
      <c r="K611" s="81">
        <v>512267592</v>
      </c>
      <c r="L611" s="80" t="s">
        <v>89</v>
      </c>
      <c r="M611" s="79"/>
      <c r="N611" s="79"/>
      <c r="O611" s="79"/>
      <c r="P611" s="79"/>
      <c r="Q611" s="78"/>
      <c r="R611" s="79"/>
    </row>
    <row r="612" spans="7:24" x14ac:dyDescent="0.2">
      <c r="G612" s="80">
        <v>1523</v>
      </c>
      <c r="H612" s="80" t="s">
        <v>87</v>
      </c>
      <c r="I612" s="80" t="s">
        <v>791</v>
      </c>
      <c r="J612" s="80" t="s">
        <v>132</v>
      </c>
      <c r="K612" s="81">
        <v>512267592</v>
      </c>
      <c r="L612" s="80" t="s">
        <v>89</v>
      </c>
    </row>
    <row r="613" spans="7:24" x14ac:dyDescent="0.2">
      <c r="G613" s="80">
        <v>154</v>
      </c>
      <c r="H613" s="80" t="s">
        <v>87</v>
      </c>
      <c r="I613" s="80" t="s">
        <v>792</v>
      </c>
      <c r="J613" s="80" t="s">
        <v>132</v>
      </c>
      <c r="K613" s="81">
        <v>512267592</v>
      </c>
      <c r="L613" s="80" t="s">
        <v>89</v>
      </c>
    </row>
    <row r="614" spans="7:24" x14ac:dyDescent="0.2">
      <c r="G614" s="80">
        <v>764</v>
      </c>
      <c r="H614" s="80" t="s">
        <v>87</v>
      </c>
      <c r="I614" s="80" t="s">
        <v>793</v>
      </c>
      <c r="J614" s="80" t="s">
        <v>132</v>
      </c>
      <c r="K614" s="81">
        <v>512267592</v>
      </c>
      <c r="L614" s="80" t="s">
        <v>89</v>
      </c>
      <c r="M614" s="79"/>
      <c r="N614" s="79"/>
      <c r="O614" s="79"/>
      <c r="P614" s="79"/>
      <c r="Q614" s="78"/>
      <c r="R614" s="79"/>
      <c r="S614" s="79"/>
      <c r="T614" s="79"/>
      <c r="U614" s="79"/>
      <c r="V614" s="79"/>
      <c r="W614" s="79"/>
      <c r="X614" s="79"/>
    </row>
    <row r="615" spans="7:24" x14ac:dyDescent="0.2">
      <c r="G615" s="80">
        <v>152</v>
      </c>
      <c r="H615" s="80" t="s">
        <v>87</v>
      </c>
      <c r="I615" s="80" t="s">
        <v>794</v>
      </c>
      <c r="J615" s="80" t="s">
        <v>182</v>
      </c>
      <c r="K615" s="81">
        <v>512244146</v>
      </c>
      <c r="L615" s="80" t="s">
        <v>89</v>
      </c>
      <c r="M615" s="79"/>
      <c r="N615" s="79"/>
      <c r="O615" s="79"/>
      <c r="P615" s="79"/>
      <c r="Q615" s="78"/>
      <c r="R615" s="79"/>
    </row>
    <row r="616" spans="7:24" x14ac:dyDescent="0.2">
      <c r="G616" s="80">
        <v>528</v>
      </c>
      <c r="H616" s="80" t="s">
        <v>87</v>
      </c>
      <c r="I616" s="80" t="s">
        <v>1122</v>
      </c>
      <c r="J616" s="80" t="s">
        <v>957</v>
      </c>
      <c r="K616" s="81">
        <v>513026484</v>
      </c>
      <c r="L616" s="80" t="s">
        <v>89</v>
      </c>
      <c r="M616" s="79"/>
      <c r="N616" s="79"/>
      <c r="O616" s="79"/>
      <c r="P616" s="79"/>
      <c r="Q616" s="78"/>
      <c r="R616" s="79"/>
      <c r="S616" s="79"/>
      <c r="T616" s="79"/>
      <c r="U616" s="79"/>
      <c r="V616" s="79"/>
      <c r="W616" s="79"/>
      <c r="X616" s="79"/>
    </row>
    <row r="617" spans="7:24" x14ac:dyDescent="0.2">
      <c r="G617" s="80">
        <v>529</v>
      </c>
      <c r="H617" s="80" t="s">
        <v>87</v>
      </c>
      <c r="I617" s="80" t="s">
        <v>795</v>
      </c>
      <c r="J617" s="80" t="s">
        <v>102</v>
      </c>
      <c r="K617" s="81">
        <v>512065202</v>
      </c>
      <c r="L617" s="80" t="s">
        <v>89</v>
      </c>
      <c r="M617" s="79"/>
      <c r="N617" s="79"/>
      <c r="O617" s="79"/>
      <c r="P617" s="79"/>
      <c r="Q617" s="78"/>
      <c r="R617" s="79"/>
      <c r="S617" s="79"/>
      <c r="T617" s="79"/>
      <c r="U617" s="79"/>
      <c r="V617" s="79"/>
      <c r="W617" s="79"/>
      <c r="X617" s="79"/>
    </row>
    <row r="618" spans="7:24" x14ac:dyDescent="0.2">
      <c r="G618" s="80">
        <v>120</v>
      </c>
      <c r="H618" s="80" t="s">
        <v>87</v>
      </c>
      <c r="I618" s="80" t="s">
        <v>796</v>
      </c>
      <c r="J618" s="80" t="s">
        <v>102</v>
      </c>
      <c r="K618" s="81">
        <v>512065202</v>
      </c>
      <c r="L618" s="80" t="s">
        <v>89</v>
      </c>
      <c r="M618" s="79"/>
      <c r="N618" s="79"/>
      <c r="O618" s="79"/>
      <c r="P618" s="79"/>
      <c r="Q618" s="78"/>
      <c r="R618" s="79"/>
      <c r="S618" s="79"/>
      <c r="T618" s="79"/>
      <c r="U618" s="79"/>
      <c r="V618" s="79"/>
      <c r="W618" s="79"/>
      <c r="X618" s="79"/>
    </row>
    <row r="619" spans="7:24" x14ac:dyDescent="0.2">
      <c r="G619" s="80">
        <v>923</v>
      </c>
      <c r="H619" s="80" t="s">
        <v>87</v>
      </c>
      <c r="I619" s="80" t="s">
        <v>797</v>
      </c>
      <c r="J619" s="80" t="s">
        <v>102</v>
      </c>
      <c r="K619" s="81">
        <v>512065202</v>
      </c>
      <c r="L619" s="80" t="s">
        <v>89</v>
      </c>
      <c r="M619" s="79"/>
      <c r="N619" s="79"/>
      <c r="O619" s="79"/>
      <c r="P619" s="79"/>
      <c r="Q619" s="78"/>
      <c r="R619" s="79"/>
      <c r="S619" s="79"/>
      <c r="T619" s="79"/>
      <c r="U619" s="79"/>
      <c r="V619" s="79"/>
      <c r="W619" s="79"/>
      <c r="X619" s="79"/>
    </row>
    <row r="620" spans="7:24" x14ac:dyDescent="0.2">
      <c r="G620" s="80">
        <v>530</v>
      </c>
      <c r="H620" s="80" t="s">
        <v>87</v>
      </c>
      <c r="I620" s="80" t="s">
        <v>798</v>
      </c>
      <c r="J620" s="80" t="s">
        <v>112</v>
      </c>
      <c r="K620" s="81">
        <v>512245812</v>
      </c>
      <c r="L620" s="80" t="s">
        <v>89</v>
      </c>
      <c r="M620" s="79"/>
      <c r="N620" s="79"/>
      <c r="O620" s="79"/>
      <c r="P620" s="79"/>
      <c r="Q620" s="78"/>
      <c r="R620" s="79"/>
    </row>
    <row r="621" spans="7:24" x14ac:dyDescent="0.2">
      <c r="G621" s="80">
        <v>119</v>
      </c>
      <c r="H621" s="80" t="s">
        <v>87</v>
      </c>
      <c r="I621" s="80" t="s">
        <v>799</v>
      </c>
      <c r="J621" s="80" t="s">
        <v>112</v>
      </c>
      <c r="K621" s="81">
        <v>512245812</v>
      </c>
      <c r="L621" s="80" t="s">
        <v>89</v>
      </c>
      <c r="M621" s="79"/>
      <c r="N621" s="79"/>
      <c r="O621" s="79"/>
      <c r="P621" s="79"/>
      <c r="Q621" s="78"/>
      <c r="R621" s="79"/>
      <c r="S621" s="79"/>
      <c r="T621" s="79"/>
      <c r="U621" s="79"/>
      <c r="V621" s="79"/>
      <c r="W621" s="79"/>
      <c r="X621" s="79"/>
    </row>
    <row r="622" spans="7:24" x14ac:dyDescent="0.2">
      <c r="G622" s="80">
        <v>532</v>
      </c>
      <c r="H622" s="80" t="s">
        <v>87</v>
      </c>
      <c r="I622" s="80" t="s">
        <v>800</v>
      </c>
      <c r="J622" s="80" t="s">
        <v>112</v>
      </c>
      <c r="K622" s="81">
        <v>512245812</v>
      </c>
      <c r="L622" s="80" t="s">
        <v>89</v>
      </c>
      <c r="M622" s="79"/>
      <c r="N622" s="79"/>
      <c r="O622" s="79"/>
      <c r="P622" s="79"/>
      <c r="Q622" s="78"/>
      <c r="R622" s="79"/>
      <c r="S622" s="79"/>
      <c r="T622" s="79"/>
      <c r="U622" s="79"/>
      <c r="V622" s="79"/>
      <c r="W622" s="79"/>
      <c r="X622" s="79"/>
    </row>
    <row r="623" spans="7:24" x14ac:dyDescent="0.2">
      <c r="G623" s="80">
        <v>531</v>
      </c>
      <c r="H623" s="80" t="s">
        <v>87</v>
      </c>
      <c r="I623" s="80" t="s">
        <v>801</v>
      </c>
      <c r="J623" s="80" t="s">
        <v>112</v>
      </c>
      <c r="K623" s="81">
        <v>512245812</v>
      </c>
      <c r="L623" s="80" t="s">
        <v>89</v>
      </c>
      <c r="M623" s="79"/>
      <c r="N623" s="79"/>
      <c r="O623" s="79"/>
      <c r="P623" s="79"/>
      <c r="Q623" s="78"/>
      <c r="R623" s="79"/>
      <c r="S623" s="79"/>
      <c r="T623" s="79"/>
      <c r="U623" s="79"/>
      <c r="V623" s="79"/>
      <c r="W623" s="79"/>
      <c r="X623" s="79"/>
    </row>
    <row r="624" spans="7:24" x14ac:dyDescent="0.2">
      <c r="G624" s="80">
        <v>118</v>
      </c>
      <c r="H624" s="80" t="s">
        <v>87</v>
      </c>
      <c r="I624" s="80" t="s">
        <v>802</v>
      </c>
      <c r="J624" s="80" t="s">
        <v>122</v>
      </c>
      <c r="K624" s="81">
        <v>511880460</v>
      </c>
      <c r="L624" s="80" t="s">
        <v>89</v>
      </c>
      <c r="M624" s="79"/>
      <c r="N624" s="79"/>
      <c r="O624" s="79"/>
      <c r="P624" s="79"/>
      <c r="Q624" s="78"/>
      <c r="R624" s="79"/>
      <c r="S624" s="79"/>
      <c r="T624" s="79"/>
      <c r="U624" s="79"/>
      <c r="V624" s="79"/>
      <c r="W624" s="79"/>
      <c r="X624" s="79"/>
    </row>
    <row r="625" spans="7:24" x14ac:dyDescent="0.2">
      <c r="G625" s="80">
        <v>1413</v>
      </c>
      <c r="H625" s="80" t="s">
        <v>87</v>
      </c>
      <c r="I625" s="80" t="s">
        <v>803</v>
      </c>
      <c r="J625" s="80" t="s">
        <v>122</v>
      </c>
      <c r="K625" s="81">
        <v>511880460</v>
      </c>
      <c r="L625" s="80" t="s">
        <v>89</v>
      </c>
      <c r="M625" s="79"/>
      <c r="N625" s="79"/>
      <c r="O625" s="79"/>
      <c r="P625" s="79"/>
      <c r="Q625" s="78"/>
      <c r="R625" s="79"/>
      <c r="S625" s="79"/>
      <c r="T625" s="79"/>
      <c r="U625" s="79"/>
      <c r="V625" s="79"/>
      <c r="W625" s="79"/>
      <c r="X625" s="79"/>
    </row>
    <row r="626" spans="7:24" x14ac:dyDescent="0.2">
      <c r="G626" s="80">
        <v>9924</v>
      </c>
      <c r="H626" s="80" t="s">
        <v>100</v>
      </c>
      <c r="I626" s="80" t="s">
        <v>804</v>
      </c>
      <c r="J626" s="80" t="s">
        <v>241</v>
      </c>
      <c r="K626" s="81">
        <v>512711409</v>
      </c>
      <c r="L626" s="80" t="s">
        <v>89</v>
      </c>
    </row>
    <row r="627" spans="7:24" x14ac:dyDescent="0.2">
      <c r="G627" s="80">
        <v>9925</v>
      </c>
      <c r="H627" s="80" t="s">
        <v>100</v>
      </c>
      <c r="I627" s="80" t="s">
        <v>805</v>
      </c>
      <c r="J627" s="80" t="s">
        <v>241</v>
      </c>
      <c r="K627" s="81">
        <v>512711409</v>
      </c>
      <c r="L627" s="80" t="s">
        <v>89</v>
      </c>
      <c r="M627" s="79"/>
      <c r="N627" s="79"/>
      <c r="O627" s="79"/>
      <c r="P627" s="79"/>
      <c r="Q627" s="78"/>
      <c r="R627" s="79"/>
    </row>
    <row r="628" spans="7:24" x14ac:dyDescent="0.2">
      <c r="G628" s="80">
        <v>9926</v>
      </c>
      <c r="H628" s="80" t="s">
        <v>100</v>
      </c>
      <c r="I628" s="80" t="s">
        <v>806</v>
      </c>
      <c r="J628" s="80" t="s">
        <v>241</v>
      </c>
      <c r="K628" s="81">
        <v>512711409</v>
      </c>
      <c r="L628" s="80" t="s">
        <v>89</v>
      </c>
      <c r="M628" s="79"/>
      <c r="N628" s="79"/>
      <c r="O628" s="79"/>
      <c r="P628" s="79"/>
      <c r="Q628" s="78"/>
      <c r="R628" s="79"/>
    </row>
    <row r="629" spans="7:24" x14ac:dyDescent="0.2">
      <c r="G629" s="80">
        <v>13263</v>
      </c>
      <c r="H629" s="80" t="s">
        <v>87</v>
      </c>
      <c r="I629" s="80" t="s">
        <v>1123</v>
      </c>
      <c r="J629" s="80" t="s">
        <v>957</v>
      </c>
      <c r="K629" s="81">
        <v>513026484</v>
      </c>
      <c r="L629" s="80" t="s">
        <v>89</v>
      </c>
      <c r="M629" s="79"/>
      <c r="N629" s="79"/>
      <c r="O629" s="79"/>
      <c r="P629" s="79"/>
      <c r="Q629" s="78"/>
      <c r="R629" s="79"/>
    </row>
    <row r="630" spans="7:24" x14ac:dyDescent="0.2">
      <c r="G630" s="80">
        <v>401</v>
      </c>
      <c r="H630" s="80" t="s">
        <v>87</v>
      </c>
      <c r="I630" s="80" t="s">
        <v>1124</v>
      </c>
      <c r="J630" s="80" t="s">
        <v>957</v>
      </c>
      <c r="K630" s="81">
        <v>513026484</v>
      </c>
      <c r="L630" s="80" t="s">
        <v>89</v>
      </c>
      <c r="M630" s="79"/>
      <c r="N630" s="79"/>
      <c r="O630" s="79"/>
      <c r="P630" s="79"/>
      <c r="Q630" s="78"/>
      <c r="R630" s="79"/>
      <c r="S630" s="79"/>
      <c r="T630" s="79"/>
      <c r="U630" s="79"/>
      <c r="V630" s="79"/>
      <c r="W630" s="79"/>
      <c r="X630" s="79"/>
    </row>
    <row r="631" spans="7:24" x14ac:dyDescent="0.2">
      <c r="G631" s="80">
        <v>9905</v>
      </c>
      <c r="H631" s="80" t="s">
        <v>87</v>
      </c>
      <c r="I631" s="80" t="s">
        <v>1125</v>
      </c>
      <c r="J631" s="80" t="s">
        <v>957</v>
      </c>
      <c r="K631" s="81">
        <v>513026484</v>
      </c>
      <c r="L631" s="80" t="s">
        <v>89</v>
      </c>
      <c r="M631" s="79"/>
      <c r="N631" s="79"/>
      <c r="O631" s="79"/>
      <c r="P631" s="79"/>
      <c r="Q631" s="78"/>
      <c r="R631" s="79"/>
      <c r="S631" s="79"/>
      <c r="T631" s="79"/>
      <c r="U631" s="79"/>
      <c r="V631" s="79"/>
      <c r="W631" s="79"/>
      <c r="X631" s="79"/>
    </row>
    <row r="632" spans="7:24" x14ac:dyDescent="0.2">
      <c r="G632" s="80">
        <v>9906</v>
      </c>
      <c r="H632" s="80" t="s">
        <v>87</v>
      </c>
      <c r="I632" s="80" t="s">
        <v>1126</v>
      </c>
      <c r="J632" s="80" t="s">
        <v>957</v>
      </c>
      <c r="K632" s="81">
        <v>513026484</v>
      </c>
      <c r="L632" s="80" t="s">
        <v>89</v>
      </c>
      <c r="M632" s="79"/>
      <c r="N632" s="79"/>
      <c r="O632" s="79"/>
      <c r="P632" s="79"/>
      <c r="Q632" s="78"/>
      <c r="R632" s="79"/>
    </row>
    <row r="633" spans="7:24" x14ac:dyDescent="0.2">
      <c r="G633" s="80">
        <v>9916</v>
      </c>
      <c r="H633" s="80" t="s">
        <v>87</v>
      </c>
      <c r="I633" s="80" t="s">
        <v>1127</v>
      </c>
      <c r="J633" s="80" t="s">
        <v>957</v>
      </c>
      <c r="K633" s="81">
        <v>513026484</v>
      </c>
      <c r="L633" s="80" t="s">
        <v>89</v>
      </c>
      <c r="M633" s="79"/>
      <c r="N633" s="79"/>
      <c r="O633" s="79"/>
      <c r="P633" s="79"/>
      <c r="Q633" s="78"/>
      <c r="R633" s="79"/>
    </row>
    <row r="634" spans="7:24" x14ac:dyDescent="0.2">
      <c r="G634" s="80">
        <v>9917</v>
      </c>
      <c r="H634" s="80" t="s">
        <v>87</v>
      </c>
      <c r="I634" s="80" t="s">
        <v>1128</v>
      </c>
      <c r="J634" s="80" t="s">
        <v>957</v>
      </c>
      <c r="K634" s="81">
        <v>513026484</v>
      </c>
      <c r="L634" s="80" t="s">
        <v>89</v>
      </c>
      <c r="M634" s="79"/>
      <c r="N634" s="79"/>
      <c r="O634" s="79"/>
      <c r="P634" s="79"/>
      <c r="Q634" s="78"/>
      <c r="R634" s="79"/>
    </row>
    <row r="635" spans="7:24" x14ac:dyDescent="0.2">
      <c r="G635" s="80">
        <v>12088</v>
      </c>
      <c r="H635" s="80" t="s">
        <v>87</v>
      </c>
      <c r="I635" s="80" t="s">
        <v>1129</v>
      </c>
      <c r="J635" s="80" t="s">
        <v>957</v>
      </c>
      <c r="K635" s="81">
        <v>513026484</v>
      </c>
      <c r="L635" s="80" t="s">
        <v>89</v>
      </c>
      <c r="M635" s="79"/>
      <c r="N635" s="79"/>
      <c r="O635" s="79"/>
      <c r="P635" s="79"/>
      <c r="Q635" s="78"/>
      <c r="R635" s="79"/>
    </row>
    <row r="636" spans="7:24" x14ac:dyDescent="0.2">
      <c r="G636" s="80">
        <v>2049</v>
      </c>
      <c r="H636" s="80" t="s">
        <v>87</v>
      </c>
      <c r="I636" s="80" t="s">
        <v>1130</v>
      </c>
      <c r="J636" s="80" t="s">
        <v>957</v>
      </c>
      <c r="K636" s="81">
        <v>513026484</v>
      </c>
      <c r="L636" s="80" t="s">
        <v>89</v>
      </c>
      <c r="M636" s="79"/>
      <c r="N636" s="79"/>
      <c r="O636" s="79"/>
      <c r="P636" s="79"/>
      <c r="Q636" s="78"/>
      <c r="R636" s="79"/>
      <c r="S636" s="79"/>
      <c r="T636" s="79"/>
      <c r="U636" s="79"/>
      <c r="V636" s="79"/>
      <c r="W636" s="79"/>
      <c r="X636" s="79"/>
    </row>
    <row r="637" spans="7:24" x14ac:dyDescent="0.2">
      <c r="G637" s="80">
        <v>8624</v>
      </c>
      <c r="H637" s="80" t="s">
        <v>87</v>
      </c>
      <c r="I637" s="80" t="s">
        <v>1131</v>
      </c>
      <c r="J637" s="80" t="s">
        <v>957</v>
      </c>
      <c r="K637" s="81">
        <v>513026484</v>
      </c>
      <c r="L637" s="80" t="s">
        <v>89</v>
      </c>
    </row>
    <row r="638" spans="7:24" x14ac:dyDescent="0.2">
      <c r="G638" s="80">
        <v>961</v>
      </c>
      <c r="H638" s="80" t="s">
        <v>87</v>
      </c>
      <c r="I638" s="80" t="s">
        <v>1132</v>
      </c>
      <c r="J638" s="80" t="s">
        <v>957</v>
      </c>
      <c r="K638" s="81">
        <v>513026484</v>
      </c>
      <c r="L638" s="80" t="s">
        <v>89</v>
      </c>
    </row>
    <row r="639" spans="7:24" x14ac:dyDescent="0.2">
      <c r="G639" s="80">
        <v>211</v>
      </c>
      <c r="H639" s="80" t="s">
        <v>87</v>
      </c>
      <c r="I639" s="80" t="s">
        <v>1133</v>
      </c>
      <c r="J639" s="80" t="s">
        <v>957</v>
      </c>
      <c r="K639" s="81">
        <v>513026484</v>
      </c>
      <c r="L639" s="80" t="s">
        <v>89</v>
      </c>
      <c r="M639" s="79"/>
      <c r="N639" s="79"/>
      <c r="O639" s="79"/>
      <c r="P639" s="79"/>
      <c r="Q639" s="78"/>
      <c r="R639" s="79"/>
    </row>
    <row r="640" spans="7:24" x14ac:dyDescent="0.2">
      <c r="G640" s="80">
        <v>385</v>
      </c>
      <c r="H640" s="80" t="s">
        <v>87</v>
      </c>
      <c r="I640" s="80" t="s">
        <v>1134</v>
      </c>
      <c r="J640" s="80" t="s">
        <v>957</v>
      </c>
      <c r="K640" s="81">
        <v>513026484</v>
      </c>
      <c r="L640" s="80" t="s">
        <v>89</v>
      </c>
      <c r="M640" s="79"/>
      <c r="N640" s="79"/>
      <c r="O640" s="79"/>
      <c r="P640" s="79"/>
      <c r="Q640" s="78"/>
      <c r="R640" s="79"/>
      <c r="S640" s="79"/>
      <c r="T640" s="79"/>
      <c r="U640" s="79"/>
      <c r="V640" s="79"/>
      <c r="W640" s="79"/>
      <c r="X640" s="79"/>
    </row>
    <row r="641" spans="7:24" x14ac:dyDescent="0.2">
      <c r="G641" s="80">
        <v>9529</v>
      </c>
      <c r="H641" s="80" t="s">
        <v>87</v>
      </c>
      <c r="I641" s="80" t="s">
        <v>1135</v>
      </c>
      <c r="J641" s="80" t="s">
        <v>957</v>
      </c>
      <c r="K641" s="81">
        <v>513026484</v>
      </c>
      <c r="L641" s="80" t="s">
        <v>89</v>
      </c>
      <c r="M641" s="79"/>
      <c r="N641" s="79"/>
      <c r="O641" s="79"/>
      <c r="P641" s="79"/>
      <c r="Q641" s="78"/>
      <c r="R641" s="79"/>
      <c r="S641" s="79"/>
      <c r="T641" s="79"/>
      <c r="U641" s="79"/>
      <c r="V641" s="79"/>
      <c r="W641" s="79"/>
      <c r="X641" s="79"/>
    </row>
    <row r="642" spans="7:24" x14ac:dyDescent="0.2">
      <c r="G642" s="80">
        <v>13501</v>
      </c>
      <c r="H642" s="80" t="s">
        <v>87</v>
      </c>
      <c r="I642" s="80" t="s">
        <v>809</v>
      </c>
      <c r="J642" s="80" t="s">
        <v>132</v>
      </c>
      <c r="K642" s="81">
        <v>512267592</v>
      </c>
      <c r="L642" s="80" t="s">
        <v>89</v>
      </c>
      <c r="M642" s="79"/>
      <c r="N642" s="79"/>
      <c r="O642" s="79"/>
      <c r="P642" s="79"/>
      <c r="Q642" s="78"/>
      <c r="R642" s="79"/>
    </row>
    <row r="643" spans="7:24" x14ac:dyDescent="0.2">
      <c r="G643" s="80">
        <v>9744</v>
      </c>
      <c r="H643" s="80" t="s">
        <v>87</v>
      </c>
      <c r="I643" s="80" t="s">
        <v>810</v>
      </c>
      <c r="J643" s="80" t="s">
        <v>132</v>
      </c>
      <c r="K643" s="81">
        <v>512267592</v>
      </c>
      <c r="L643" s="80" t="s">
        <v>89</v>
      </c>
      <c r="M643" s="79"/>
      <c r="N643" s="79"/>
      <c r="O643" s="79"/>
      <c r="P643" s="79"/>
      <c r="Q643" s="78"/>
      <c r="R643" s="79"/>
      <c r="S643" s="79"/>
      <c r="T643" s="79"/>
      <c r="U643" s="79"/>
      <c r="V643" s="79"/>
      <c r="W643" s="79"/>
      <c r="X643" s="79"/>
    </row>
    <row r="644" spans="7:24" x14ac:dyDescent="0.2">
      <c r="G644" s="80">
        <v>9745</v>
      </c>
      <c r="H644" s="80" t="s">
        <v>87</v>
      </c>
      <c r="I644" s="80" t="s">
        <v>811</v>
      </c>
      <c r="J644" s="80" t="s">
        <v>132</v>
      </c>
      <c r="K644" s="81">
        <v>512267592</v>
      </c>
      <c r="L644" s="80" t="s">
        <v>89</v>
      </c>
      <c r="M644" s="79"/>
      <c r="N644" s="79"/>
      <c r="O644" s="79"/>
      <c r="P644" s="79"/>
      <c r="Q644" s="78"/>
      <c r="R644" s="79"/>
    </row>
    <row r="645" spans="7:24" x14ac:dyDescent="0.2">
      <c r="G645" s="80">
        <v>502</v>
      </c>
      <c r="H645" s="80" t="s">
        <v>87</v>
      </c>
      <c r="I645" s="80" t="s">
        <v>812</v>
      </c>
      <c r="J645" s="80" t="s">
        <v>132</v>
      </c>
      <c r="K645" s="81">
        <v>512267592</v>
      </c>
      <c r="L645" s="80" t="s">
        <v>89</v>
      </c>
      <c r="M645" s="79"/>
      <c r="N645" s="79"/>
      <c r="O645" s="79"/>
      <c r="P645" s="79"/>
      <c r="Q645" s="78"/>
      <c r="R645" s="79"/>
    </row>
    <row r="646" spans="7:24" x14ac:dyDescent="0.2">
      <c r="G646" s="80">
        <v>761</v>
      </c>
      <c r="H646" s="80" t="s">
        <v>87</v>
      </c>
      <c r="I646" s="80" t="s">
        <v>813</v>
      </c>
      <c r="J646" s="80" t="s">
        <v>132</v>
      </c>
      <c r="K646" s="81">
        <v>512267592</v>
      </c>
      <c r="L646" s="80" t="s">
        <v>89</v>
      </c>
      <c r="M646" s="79"/>
      <c r="N646" s="79"/>
      <c r="O646" s="79"/>
      <c r="P646" s="79"/>
      <c r="Q646" s="78"/>
      <c r="R646" s="79"/>
      <c r="S646" s="79"/>
      <c r="T646" s="79"/>
      <c r="U646" s="79"/>
      <c r="V646" s="79"/>
      <c r="W646" s="79"/>
      <c r="X646" s="79"/>
    </row>
    <row r="647" spans="7:24" x14ac:dyDescent="0.2">
      <c r="G647" s="80">
        <v>762</v>
      </c>
      <c r="H647" s="80" t="s">
        <v>87</v>
      </c>
      <c r="I647" s="80" t="s">
        <v>814</v>
      </c>
      <c r="J647" s="80" t="s">
        <v>132</v>
      </c>
      <c r="K647" s="81">
        <v>512267592</v>
      </c>
      <c r="L647" s="80" t="s">
        <v>89</v>
      </c>
      <c r="M647" s="79"/>
      <c r="N647" s="79"/>
      <c r="O647" s="79"/>
      <c r="P647" s="79"/>
      <c r="Q647" s="78"/>
      <c r="R647" s="79"/>
    </row>
    <row r="648" spans="7:24" x14ac:dyDescent="0.2">
      <c r="G648" s="80">
        <v>1334</v>
      </c>
      <c r="H648" s="80" t="s">
        <v>87</v>
      </c>
      <c r="I648" s="80" t="s">
        <v>815</v>
      </c>
      <c r="J648" s="80" t="s">
        <v>132</v>
      </c>
      <c r="K648" s="81">
        <v>512267592</v>
      </c>
      <c r="L648" s="80" t="s">
        <v>89</v>
      </c>
      <c r="M648" s="79"/>
      <c r="N648" s="79"/>
      <c r="O648" s="79"/>
      <c r="P648" s="79"/>
      <c r="Q648" s="78"/>
      <c r="R648" s="79"/>
    </row>
    <row r="649" spans="7:24" x14ac:dyDescent="0.2">
      <c r="G649" s="80">
        <v>1335</v>
      </c>
      <c r="H649" s="80" t="s">
        <v>87</v>
      </c>
      <c r="I649" s="80" t="s">
        <v>816</v>
      </c>
      <c r="J649" s="80" t="s">
        <v>132</v>
      </c>
      <c r="K649" s="81">
        <v>512267592</v>
      </c>
      <c r="L649" s="80" t="s">
        <v>89</v>
      </c>
      <c r="M649" s="79"/>
      <c r="N649" s="79"/>
      <c r="O649" s="79"/>
      <c r="P649" s="79"/>
      <c r="Q649" s="78"/>
      <c r="R649" s="79"/>
    </row>
    <row r="650" spans="7:24" x14ac:dyDescent="0.2">
      <c r="G650" s="80">
        <v>1368</v>
      </c>
      <c r="H650" s="80" t="s">
        <v>87</v>
      </c>
      <c r="I650" s="80" t="s">
        <v>817</v>
      </c>
      <c r="J650" s="80" t="s">
        <v>132</v>
      </c>
      <c r="K650" s="81">
        <v>512267592</v>
      </c>
      <c r="L650" s="80" t="s">
        <v>89</v>
      </c>
      <c r="M650" s="79"/>
      <c r="N650" s="79"/>
      <c r="O650" s="79"/>
      <c r="P650" s="79"/>
      <c r="Q650" s="78"/>
      <c r="R650" s="79"/>
    </row>
    <row r="651" spans="7:24" x14ac:dyDescent="0.2">
      <c r="G651" s="80">
        <v>1484</v>
      </c>
      <c r="H651" s="80" t="s">
        <v>87</v>
      </c>
      <c r="I651" s="80" t="s">
        <v>818</v>
      </c>
      <c r="J651" s="80" t="s">
        <v>132</v>
      </c>
      <c r="K651" s="81">
        <v>512267592</v>
      </c>
      <c r="L651" s="80" t="s">
        <v>89</v>
      </c>
      <c r="M651" s="79"/>
      <c r="N651" s="79"/>
      <c r="O651" s="79"/>
      <c r="P651" s="79"/>
      <c r="Q651" s="78"/>
      <c r="R651" s="79"/>
    </row>
    <row r="652" spans="7:24" x14ac:dyDescent="0.2">
      <c r="G652" s="80">
        <v>1524</v>
      </c>
      <c r="H652" s="80" t="s">
        <v>87</v>
      </c>
      <c r="I652" s="80" t="s">
        <v>819</v>
      </c>
      <c r="J652" s="80" t="s">
        <v>132</v>
      </c>
      <c r="K652" s="81">
        <v>512267592</v>
      </c>
      <c r="L652" s="80" t="s">
        <v>89</v>
      </c>
    </row>
    <row r="653" spans="7:24" x14ac:dyDescent="0.2">
      <c r="G653" s="80">
        <v>101</v>
      </c>
      <c r="H653" s="80" t="s">
        <v>87</v>
      </c>
      <c r="I653" s="80" t="s">
        <v>820</v>
      </c>
      <c r="J653" s="80" t="s">
        <v>132</v>
      </c>
      <c r="K653" s="81">
        <v>512267592</v>
      </c>
      <c r="L653" s="80" t="s">
        <v>89</v>
      </c>
    </row>
    <row r="654" spans="7:24" x14ac:dyDescent="0.2">
      <c r="G654" s="80">
        <v>9742</v>
      </c>
      <c r="H654" s="80" t="s">
        <v>87</v>
      </c>
      <c r="I654" s="80" t="s">
        <v>821</v>
      </c>
      <c r="J654" s="80" t="s">
        <v>132</v>
      </c>
      <c r="K654" s="81">
        <v>512267592</v>
      </c>
      <c r="L654" s="80" t="s">
        <v>89</v>
      </c>
      <c r="M654" s="79"/>
      <c r="N654" s="79"/>
      <c r="O654" s="79"/>
      <c r="P654" s="79"/>
      <c r="Q654" s="78"/>
      <c r="R654" s="79"/>
      <c r="S654" s="79"/>
      <c r="T654" s="79"/>
      <c r="U654" s="79"/>
      <c r="V654" s="79"/>
      <c r="W654" s="79"/>
      <c r="X654" s="79"/>
    </row>
    <row r="655" spans="7:24" x14ac:dyDescent="0.2">
      <c r="G655" s="80">
        <v>14418</v>
      </c>
      <c r="H655" s="80" t="s">
        <v>87</v>
      </c>
      <c r="I655" s="80" t="s">
        <v>1256</v>
      </c>
      <c r="J655" s="80" t="s">
        <v>640</v>
      </c>
      <c r="K655" s="81">
        <v>520027715</v>
      </c>
      <c r="L655" s="80" t="s">
        <v>89</v>
      </c>
      <c r="M655" s="79"/>
      <c r="N655" s="79"/>
      <c r="O655" s="79"/>
      <c r="P655" s="79"/>
      <c r="Q655" s="78"/>
      <c r="R655" s="79"/>
    </row>
    <row r="656" spans="7:24" x14ac:dyDescent="0.2">
      <c r="G656" s="80">
        <v>14417</v>
      </c>
      <c r="H656" s="80" t="s">
        <v>87</v>
      </c>
      <c r="I656" s="80" t="s">
        <v>1257</v>
      </c>
      <c r="J656" s="80" t="s">
        <v>88</v>
      </c>
      <c r="K656" s="81">
        <v>514767490</v>
      </c>
      <c r="L656" s="80" t="s">
        <v>89</v>
      </c>
      <c r="M656" s="79"/>
      <c r="N656" s="79"/>
      <c r="O656" s="79"/>
      <c r="P656" s="79"/>
      <c r="Q656" s="78"/>
      <c r="R656" s="79"/>
    </row>
    <row r="657" spans="7:18" x14ac:dyDescent="0.2">
      <c r="G657" s="80">
        <v>14416</v>
      </c>
      <c r="H657" s="80" t="s">
        <v>87</v>
      </c>
      <c r="I657" s="80" t="s">
        <v>1258</v>
      </c>
      <c r="J657" s="80" t="s">
        <v>88</v>
      </c>
      <c r="K657" s="81">
        <v>514767490</v>
      </c>
      <c r="L657" s="80" t="s">
        <v>89</v>
      </c>
      <c r="M657" s="79"/>
      <c r="N657" s="79"/>
      <c r="O657" s="79"/>
      <c r="P657" s="79"/>
      <c r="Q657" s="78"/>
      <c r="R657" s="79"/>
    </row>
    <row r="658" spans="7:18" x14ac:dyDescent="0.2">
      <c r="G658" s="80">
        <v>14404</v>
      </c>
      <c r="H658" s="80" t="s">
        <v>87</v>
      </c>
      <c r="I658" s="80" t="s">
        <v>1259</v>
      </c>
      <c r="J658" s="80" t="s">
        <v>112</v>
      </c>
      <c r="K658" s="81">
        <v>512245812</v>
      </c>
      <c r="L658" s="80" t="s">
        <v>89</v>
      </c>
      <c r="M658" s="79"/>
      <c r="N658" s="79"/>
      <c r="O658" s="79"/>
      <c r="P658" s="79"/>
      <c r="Q658" s="78"/>
      <c r="R658" s="79"/>
    </row>
    <row r="659" spans="7:18" x14ac:dyDescent="0.2">
      <c r="G659" s="80">
        <v>14403</v>
      </c>
      <c r="H659" s="80" t="s">
        <v>87</v>
      </c>
      <c r="I659" s="80" t="s">
        <v>1260</v>
      </c>
      <c r="J659" s="80" t="s">
        <v>112</v>
      </c>
      <c r="K659" s="81">
        <v>512245812</v>
      </c>
      <c r="L659" s="80" t="s">
        <v>89</v>
      </c>
      <c r="M659" s="79"/>
      <c r="N659" s="79"/>
      <c r="O659" s="79"/>
      <c r="P659" s="79"/>
      <c r="Q659" s="78"/>
      <c r="R659" s="79"/>
    </row>
    <row r="660" spans="7:18" x14ac:dyDescent="0.2">
      <c r="G660" s="80">
        <v>14401</v>
      </c>
      <c r="H660" s="80" t="s">
        <v>87</v>
      </c>
      <c r="I660" s="80" t="s">
        <v>1261</v>
      </c>
      <c r="J660" s="80" t="s">
        <v>112</v>
      </c>
      <c r="K660" s="81">
        <v>512245812</v>
      </c>
      <c r="L660" s="80" t="s">
        <v>89</v>
      </c>
      <c r="M660" s="79"/>
      <c r="N660" s="79"/>
      <c r="O660" s="79"/>
      <c r="P660" s="79"/>
      <c r="Q660" s="78"/>
      <c r="R660" s="79"/>
    </row>
    <row r="661" spans="7:18" x14ac:dyDescent="0.2">
      <c r="G661" s="80">
        <v>14400</v>
      </c>
      <c r="H661" s="80" t="s">
        <v>87</v>
      </c>
      <c r="I661" s="80" t="s">
        <v>1262</v>
      </c>
      <c r="J661" s="80" t="s">
        <v>112</v>
      </c>
      <c r="K661" s="81">
        <v>512245812</v>
      </c>
      <c r="L661" s="80" t="s">
        <v>89</v>
      </c>
      <c r="M661" s="79"/>
      <c r="N661" s="79"/>
      <c r="O661" s="79"/>
      <c r="P661" s="79"/>
      <c r="Q661" s="78"/>
      <c r="R661" s="79"/>
    </row>
    <row r="662" spans="7:18" x14ac:dyDescent="0.2">
      <c r="G662" s="80">
        <v>14398</v>
      </c>
      <c r="H662" s="80" t="s">
        <v>87</v>
      </c>
      <c r="I662" s="80" t="s">
        <v>1263</v>
      </c>
      <c r="J662" s="80" t="s">
        <v>112</v>
      </c>
      <c r="K662" s="81">
        <v>512245812</v>
      </c>
      <c r="L662" s="80" t="s">
        <v>89</v>
      </c>
      <c r="M662" s="79"/>
      <c r="N662" s="79"/>
      <c r="O662" s="79"/>
      <c r="P662" s="79"/>
      <c r="Q662" s="78"/>
      <c r="R662" s="79"/>
    </row>
    <row r="663" spans="7:18" x14ac:dyDescent="0.2">
      <c r="G663" s="80">
        <v>14397</v>
      </c>
      <c r="H663" s="80" t="s">
        <v>87</v>
      </c>
      <c r="I663" s="80" t="s">
        <v>1264</v>
      </c>
      <c r="J663" s="80" t="s">
        <v>112</v>
      </c>
      <c r="K663" s="81">
        <v>512245812</v>
      </c>
      <c r="L663" s="80" t="s">
        <v>89</v>
      </c>
      <c r="M663" s="79"/>
      <c r="N663" s="79"/>
      <c r="O663" s="79"/>
      <c r="P663" s="79"/>
      <c r="Q663" s="78"/>
      <c r="R663" s="79"/>
    </row>
    <row r="664" spans="7:18" x14ac:dyDescent="0.2">
      <c r="G664" s="80">
        <v>14394</v>
      </c>
      <c r="H664" s="80" t="s">
        <v>87</v>
      </c>
      <c r="I664" s="80" t="s">
        <v>1265</v>
      </c>
      <c r="J664" s="80" t="s">
        <v>937</v>
      </c>
      <c r="K664" s="81">
        <v>514956465</v>
      </c>
      <c r="L664" s="80" t="s">
        <v>89</v>
      </c>
      <c r="M664" s="79"/>
      <c r="N664" s="79"/>
      <c r="O664" s="79"/>
      <c r="P664" s="79"/>
      <c r="Q664" s="78"/>
      <c r="R664" s="79"/>
    </row>
    <row r="665" spans="7:18" x14ac:dyDescent="0.2">
      <c r="G665" s="80">
        <v>14354</v>
      </c>
      <c r="H665" s="80" t="s">
        <v>87</v>
      </c>
      <c r="I665" s="80" t="s">
        <v>1266</v>
      </c>
      <c r="J665" s="80" t="s">
        <v>107</v>
      </c>
      <c r="K665" s="81">
        <v>513173393</v>
      </c>
      <c r="L665" s="80" t="s">
        <v>89</v>
      </c>
      <c r="M665" s="79"/>
      <c r="N665" s="79"/>
      <c r="O665" s="79"/>
      <c r="P665" s="79"/>
      <c r="Q665" s="78"/>
      <c r="R665" s="79"/>
    </row>
    <row r="666" spans="7:18" x14ac:dyDescent="0.2">
      <c r="G666" s="80">
        <v>14353</v>
      </c>
      <c r="H666" s="80" t="s">
        <v>87</v>
      </c>
      <c r="I666" s="80" t="s">
        <v>1267</v>
      </c>
      <c r="J666" s="80" t="s">
        <v>107</v>
      </c>
      <c r="K666" s="81">
        <v>513173393</v>
      </c>
      <c r="L666" s="80" t="s">
        <v>89</v>
      </c>
      <c r="M666" s="79"/>
      <c r="N666" s="79"/>
      <c r="O666" s="79"/>
      <c r="P666" s="79"/>
      <c r="Q666" s="78"/>
      <c r="R666" s="79"/>
    </row>
    <row r="667" spans="7:18" x14ac:dyDescent="0.2">
      <c r="G667" s="80">
        <v>14351</v>
      </c>
      <c r="H667" s="80" t="s">
        <v>87</v>
      </c>
      <c r="I667" s="80" t="s">
        <v>1268</v>
      </c>
      <c r="J667" s="80" t="s">
        <v>112</v>
      </c>
      <c r="K667" s="81">
        <v>512245812</v>
      </c>
      <c r="L667" s="80" t="s">
        <v>89</v>
      </c>
      <c r="M667" s="79"/>
      <c r="N667" s="79"/>
      <c r="O667" s="79"/>
      <c r="P667" s="79"/>
      <c r="Q667" s="78"/>
      <c r="R667" s="79"/>
    </row>
    <row r="668" spans="7:18" x14ac:dyDescent="0.2">
      <c r="G668" s="80">
        <v>14342</v>
      </c>
      <c r="H668" s="80" t="s">
        <v>87</v>
      </c>
      <c r="I668" s="80" t="s">
        <v>1269</v>
      </c>
      <c r="J668" s="80" t="s">
        <v>937</v>
      </c>
      <c r="K668" s="81">
        <v>514956465</v>
      </c>
      <c r="L668" s="80" t="s">
        <v>89</v>
      </c>
      <c r="M668" s="79"/>
      <c r="N668" s="79"/>
      <c r="O668" s="79"/>
      <c r="P668" s="79"/>
      <c r="Q668" s="78"/>
      <c r="R668" s="79"/>
    </row>
    <row r="669" spans="7:18" x14ac:dyDescent="0.2">
      <c r="G669" s="80">
        <v>14332</v>
      </c>
      <c r="H669" s="80" t="s">
        <v>87</v>
      </c>
      <c r="I669" s="80" t="s">
        <v>1270</v>
      </c>
      <c r="J669" s="80" t="s">
        <v>917</v>
      </c>
      <c r="K669" s="81">
        <v>513621110</v>
      </c>
      <c r="L669" s="80" t="s">
        <v>89</v>
      </c>
      <c r="M669" s="79"/>
      <c r="N669" s="79"/>
      <c r="O669" s="79"/>
      <c r="P669" s="79"/>
      <c r="Q669" s="78"/>
      <c r="R669" s="79"/>
    </row>
    <row r="670" spans="7:18" x14ac:dyDescent="0.2">
      <c r="G670" s="80">
        <v>14331</v>
      </c>
      <c r="H670" s="80" t="s">
        <v>87</v>
      </c>
      <c r="I670" s="80" t="s">
        <v>1271</v>
      </c>
      <c r="J670" s="80" t="s">
        <v>917</v>
      </c>
      <c r="K670" s="81">
        <v>513621110</v>
      </c>
      <c r="L670" s="80" t="s">
        <v>89</v>
      </c>
    </row>
    <row r="671" spans="7:18" x14ac:dyDescent="0.2">
      <c r="G671" s="80">
        <v>14293</v>
      </c>
      <c r="H671" s="80" t="s">
        <v>87</v>
      </c>
      <c r="I671" s="80" t="s">
        <v>1272</v>
      </c>
      <c r="J671" s="80" t="s">
        <v>91</v>
      </c>
      <c r="K671" s="81">
        <v>513611509</v>
      </c>
      <c r="L671" s="80" t="s">
        <v>89</v>
      </c>
    </row>
    <row r="672" spans="7:18" x14ac:dyDescent="0.2">
      <c r="G672" s="80">
        <v>14292</v>
      </c>
      <c r="H672" s="80" t="s">
        <v>87</v>
      </c>
      <c r="I672" s="80" t="s">
        <v>1273</v>
      </c>
      <c r="J672" s="80" t="s">
        <v>91</v>
      </c>
      <c r="K672" s="81">
        <v>513611509</v>
      </c>
      <c r="L672" s="80" t="s">
        <v>89</v>
      </c>
    </row>
    <row r="673" spans="7:12" x14ac:dyDescent="0.2">
      <c r="G673" s="80">
        <v>14282</v>
      </c>
      <c r="H673" s="80" t="s">
        <v>87</v>
      </c>
      <c r="I673" s="80" t="s">
        <v>1274</v>
      </c>
      <c r="J673" s="80" t="s">
        <v>957</v>
      </c>
      <c r="K673" s="81">
        <v>513026484</v>
      </c>
      <c r="L673" s="80" t="s">
        <v>89</v>
      </c>
    </row>
    <row r="674" spans="7:12" x14ac:dyDescent="0.2">
      <c r="G674" s="80">
        <v>14281</v>
      </c>
      <c r="H674" s="80" t="s">
        <v>87</v>
      </c>
      <c r="I674" s="80" t="s">
        <v>1275</v>
      </c>
      <c r="J674" s="80" t="s">
        <v>957</v>
      </c>
      <c r="K674" s="81">
        <v>513026484</v>
      </c>
      <c r="L674" s="80" t="s">
        <v>89</v>
      </c>
    </row>
    <row r="675" spans="7:12" x14ac:dyDescent="0.2">
      <c r="G675" s="80">
        <v>14280</v>
      </c>
      <c r="H675" s="80" t="s">
        <v>87</v>
      </c>
      <c r="I675" s="80" t="s">
        <v>1276</v>
      </c>
      <c r="J675" s="80" t="s">
        <v>122</v>
      </c>
      <c r="K675" s="81">
        <v>511880460</v>
      </c>
      <c r="L675" s="80" t="s">
        <v>89</v>
      </c>
    </row>
    <row r="676" spans="7:12" x14ac:dyDescent="0.2">
      <c r="G676" s="80">
        <v>14279</v>
      </c>
      <c r="H676" s="80" t="s">
        <v>87</v>
      </c>
      <c r="I676" s="80" t="s">
        <v>1277</v>
      </c>
      <c r="J676" s="80" t="s">
        <v>122</v>
      </c>
      <c r="K676" s="81">
        <v>511880460</v>
      </c>
      <c r="L676" s="80" t="s">
        <v>89</v>
      </c>
    </row>
    <row r="677" spans="7:12" x14ac:dyDescent="0.2">
      <c r="G677" s="80">
        <v>14274</v>
      </c>
      <c r="H677" s="80" t="s">
        <v>87</v>
      </c>
      <c r="I677" s="80" t="s">
        <v>1278</v>
      </c>
      <c r="J677" s="80" t="s">
        <v>542</v>
      </c>
      <c r="K677" s="81">
        <v>511033060</v>
      </c>
      <c r="L677" s="80" t="s">
        <v>89</v>
      </c>
    </row>
    <row r="678" spans="7:12" x14ac:dyDescent="0.2">
      <c r="G678" s="80">
        <v>14272</v>
      </c>
      <c r="H678" s="80" t="s">
        <v>87</v>
      </c>
      <c r="I678" s="80" t="s">
        <v>1279</v>
      </c>
      <c r="J678" s="80" t="s">
        <v>112</v>
      </c>
      <c r="K678" s="81">
        <v>512245812</v>
      </c>
      <c r="L678" s="80" t="s">
        <v>89</v>
      </c>
    </row>
    <row r="679" spans="7:12" x14ac:dyDescent="0.2">
      <c r="G679" s="80">
        <v>14271</v>
      </c>
      <c r="H679" s="80" t="s">
        <v>87</v>
      </c>
      <c r="I679" s="80" t="s">
        <v>1280</v>
      </c>
      <c r="J679" s="80" t="s">
        <v>112</v>
      </c>
      <c r="K679" s="81">
        <v>512245812</v>
      </c>
      <c r="L679" s="80" t="s">
        <v>89</v>
      </c>
    </row>
    <row r="680" spans="7:12" x14ac:dyDescent="0.2">
      <c r="G680" s="80">
        <v>14270</v>
      </c>
      <c r="H680" s="80" t="s">
        <v>87</v>
      </c>
      <c r="I680" s="80" t="s">
        <v>1281</v>
      </c>
      <c r="J680" s="80" t="s">
        <v>1301</v>
      </c>
      <c r="K680" s="81">
        <v>512065202</v>
      </c>
      <c r="L680" s="80" t="s">
        <v>89</v>
      </c>
    </row>
    <row r="681" spans="7:12" x14ac:dyDescent="0.2">
      <c r="G681" s="80">
        <v>14265</v>
      </c>
      <c r="H681" s="80" t="s">
        <v>87</v>
      </c>
      <c r="I681" s="80" t="s">
        <v>1282</v>
      </c>
      <c r="J681" s="80" t="s">
        <v>1301</v>
      </c>
      <c r="K681" s="81">
        <v>512065202</v>
      </c>
      <c r="L681" s="80" t="s">
        <v>89</v>
      </c>
    </row>
    <row r="682" spans="7:12" x14ac:dyDescent="0.2">
      <c r="G682" s="80">
        <v>14264</v>
      </c>
      <c r="H682" s="80" t="s">
        <v>87</v>
      </c>
      <c r="I682" s="80" t="s">
        <v>1283</v>
      </c>
      <c r="J682" s="80" t="s">
        <v>1301</v>
      </c>
      <c r="K682" s="81">
        <v>512065202</v>
      </c>
      <c r="L682" s="80" t="s">
        <v>89</v>
      </c>
    </row>
    <row r="683" spans="7:12" x14ac:dyDescent="0.2">
      <c r="G683" s="80">
        <v>14263</v>
      </c>
      <c r="H683" s="80" t="s">
        <v>87</v>
      </c>
      <c r="I683" s="80" t="s">
        <v>1284</v>
      </c>
      <c r="J683" s="80" t="s">
        <v>1301</v>
      </c>
      <c r="K683" s="81">
        <v>512065202</v>
      </c>
      <c r="L683" s="80" t="s">
        <v>89</v>
      </c>
    </row>
    <row r="684" spans="7:12" x14ac:dyDescent="0.2">
      <c r="G684" s="80">
        <v>14262</v>
      </c>
      <c r="H684" s="80" t="s">
        <v>87</v>
      </c>
      <c r="I684" s="80" t="s">
        <v>1285</v>
      </c>
      <c r="J684" s="80" t="s">
        <v>1301</v>
      </c>
      <c r="K684" s="81">
        <v>512065202</v>
      </c>
      <c r="L684" s="80" t="s">
        <v>89</v>
      </c>
    </row>
    <row r="685" spans="7:12" x14ac:dyDescent="0.2">
      <c r="G685" s="80">
        <v>14237</v>
      </c>
      <c r="H685" s="80" t="s">
        <v>87</v>
      </c>
      <c r="I685" s="80" t="s">
        <v>1286</v>
      </c>
      <c r="J685" s="80" t="s">
        <v>182</v>
      </c>
      <c r="K685" s="81">
        <v>512244146</v>
      </c>
      <c r="L685" s="80" t="s">
        <v>89</v>
      </c>
    </row>
    <row r="686" spans="7:12" x14ac:dyDescent="0.2">
      <c r="G686" s="80">
        <v>14236</v>
      </c>
      <c r="H686" s="80" t="s">
        <v>87</v>
      </c>
      <c r="I686" s="80" t="s">
        <v>1287</v>
      </c>
      <c r="J686" s="80" t="s">
        <v>182</v>
      </c>
      <c r="K686" s="81">
        <v>512244146</v>
      </c>
      <c r="L686" s="80" t="s">
        <v>89</v>
      </c>
    </row>
    <row r="687" spans="7:12" x14ac:dyDescent="0.2">
      <c r="G687" s="80">
        <v>14235</v>
      </c>
      <c r="H687" s="80" t="s">
        <v>87</v>
      </c>
      <c r="I687" s="80" t="s">
        <v>1288</v>
      </c>
      <c r="J687" s="80" t="s">
        <v>107</v>
      </c>
      <c r="K687" s="81">
        <v>513173393</v>
      </c>
      <c r="L687" s="80" t="s">
        <v>89</v>
      </c>
    </row>
    <row r="688" spans="7:12" x14ac:dyDescent="0.2">
      <c r="G688" s="80">
        <v>14234</v>
      </c>
      <c r="H688" s="80" t="s">
        <v>87</v>
      </c>
      <c r="I688" s="80" t="s">
        <v>1289</v>
      </c>
      <c r="J688" s="80" t="s">
        <v>107</v>
      </c>
      <c r="K688" s="81">
        <v>513173393</v>
      </c>
      <c r="L688" s="80" t="s">
        <v>89</v>
      </c>
    </row>
    <row r="689" spans="7:12" x14ac:dyDescent="0.2">
      <c r="G689" s="80">
        <v>14229</v>
      </c>
      <c r="H689" s="80" t="s">
        <v>87</v>
      </c>
      <c r="I689" s="80" t="s">
        <v>1290</v>
      </c>
      <c r="J689" s="80" t="s">
        <v>117</v>
      </c>
      <c r="K689" s="81">
        <v>512237744</v>
      </c>
      <c r="L689" s="80" t="s">
        <v>89</v>
      </c>
    </row>
    <row r="690" spans="7:12" x14ac:dyDescent="0.2">
      <c r="G690" s="80">
        <v>14228</v>
      </c>
      <c r="H690" s="80" t="s">
        <v>87</v>
      </c>
      <c r="I690" s="80" t="s">
        <v>1291</v>
      </c>
      <c r="J690" s="80" t="s">
        <v>117</v>
      </c>
      <c r="K690" s="81">
        <v>512237744</v>
      </c>
      <c r="L690" s="80" t="s">
        <v>89</v>
      </c>
    </row>
    <row r="691" spans="7:12" x14ac:dyDescent="0.2">
      <c r="G691" s="80">
        <v>14206</v>
      </c>
      <c r="H691" s="80" t="s">
        <v>87</v>
      </c>
      <c r="I691" s="80" t="s">
        <v>1292</v>
      </c>
      <c r="J691" s="80" t="s">
        <v>132</v>
      </c>
      <c r="K691" s="81">
        <v>512267592</v>
      </c>
      <c r="L691" s="80" t="s">
        <v>89</v>
      </c>
    </row>
    <row r="692" spans="7:12" x14ac:dyDescent="0.2">
      <c r="G692" s="80">
        <v>14202</v>
      </c>
      <c r="H692" s="80" t="s">
        <v>87</v>
      </c>
      <c r="I692" s="80" t="s">
        <v>1293</v>
      </c>
      <c r="J692" s="80" t="s">
        <v>132</v>
      </c>
      <c r="K692" s="81">
        <v>512267592</v>
      </c>
      <c r="L692" s="80" t="s">
        <v>89</v>
      </c>
    </row>
    <row r="693" spans="7:12" x14ac:dyDescent="0.2">
      <c r="G693" s="80">
        <v>14201</v>
      </c>
      <c r="H693" s="80" t="s">
        <v>87</v>
      </c>
      <c r="I693" s="80" t="s">
        <v>1294</v>
      </c>
      <c r="J693" s="80" t="s">
        <v>132</v>
      </c>
      <c r="K693" s="81">
        <v>512267592</v>
      </c>
      <c r="L693" s="80" t="s">
        <v>89</v>
      </c>
    </row>
    <row r="694" spans="7:12" x14ac:dyDescent="0.2">
      <c r="G694" s="80">
        <v>14156</v>
      </c>
      <c r="H694" s="80" t="s">
        <v>87</v>
      </c>
      <c r="I694" s="80" t="s">
        <v>1295</v>
      </c>
      <c r="J694" s="80" t="s">
        <v>610</v>
      </c>
      <c r="K694" s="81">
        <v>520030990</v>
      </c>
      <c r="L694" s="80" t="s">
        <v>89</v>
      </c>
    </row>
    <row r="695" spans="7:12" x14ac:dyDescent="0.2">
      <c r="G695" s="80">
        <v>14119</v>
      </c>
      <c r="H695" s="80" t="s">
        <v>87</v>
      </c>
      <c r="I695" s="80" t="s">
        <v>1296</v>
      </c>
      <c r="J695" s="80" t="s">
        <v>241</v>
      </c>
      <c r="K695" s="81">
        <v>512711409</v>
      </c>
      <c r="L695" s="80" t="s">
        <v>89</v>
      </c>
    </row>
    <row r="696" spans="7:12" x14ac:dyDescent="0.2">
      <c r="G696" s="80">
        <v>14118</v>
      </c>
      <c r="H696" s="80" t="s">
        <v>87</v>
      </c>
      <c r="I696" s="80" t="s">
        <v>1297</v>
      </c>
      <c r="J696" s="80" t="s">
        <v>241</v>
      </c>
      <c r="K696" s="81">
        <v>512711409</v>
      </c>
      <c r="L696" s="80" t="s">
        <v>89</v>
      </c>
    </row>
    <row r="697" spans="7:12" x14ac:dyDescent="0.2">
      <c r="G697" s="80">
        <v>14079</v>
      </c>
      <c r="H697" s="80" t="s">
        <v>87</v>
      </c>
      <c r="I697" s="80" t="s">
        <v>1298</v>
      </c>
      <c r="J697" s="80" t="s">
        <v>760</v>
      </c>
      <c r="K697" s="81">
        <v>520042581</v>
      </c>
      <c r="L697" s="80" t="s">
        <v>89</v>
      </c>
    </row>
    <row r="698" spans="7:12" x14ac:dyDescent="0.2">
      <c r="G698" s="80">
        <v>14078</v>
      </c>
      <c r="H698" s="80" t="s">
        <v>87</v>
      </c>
      <c r="I698" s="80" t="s">
        <v>1299</v>
      </c>
      <c r="J698" s="80" t="s">
        <v>760</v>
      </c>
      <c r="K698" s="81">
        <v>520042581</v>
      </c>
      <c r="L698" s="80" t="s">
        <v>89</v>
      </c>
    </row>
    <row r="699" spans="7:12" x14ac:dyDescent="0.2">
      <c r="G699" s="80">
        <v>14077</v>
      </c>
      <c r="H699" s="80" t="s">
        <v>87</v>
      </c>
      <c r="I699" s="80" t="s">
        <v>1300</v>
      </c>
      <c r="J699" s="80" t="s">
        <v>760</v>
      </c>
      <c r="K699" s="81">
        <v>520042581</v>
      </c>
      <c r="L699" s="80" t="s">
        <v>89</v>
      </c>
    </row>
    <row r="700" spans="7:12" x14ac:dyDescent="0.2">
      <c r="G700" s="110">
        <v>200000</v>
      </c>
      <c r="H700" s="110" t="s">
        <v>87</v>
      </c>
      <c r="I700" s="110" t="s">
        <v>1397</v>
      </c>
      <c r="J700" s="110" t="s">
        <v>84</v>
      </c>
      <c r="K700" s="111">
        <v>123456789</v>
      </c>
      <c r="L700" s="80" t="s">
        <v>89</v>
      </c>
    </row>
    <row r="701" spans="7:12" x14ac:dyDescent="0.2">
      <c r="G701" s="110">
        <v>200000</v>
      </c>
      <c r="H701" s="110" t="s">
        <v>87</v>
      </c>
      <c r="I701" s="110" t="s">
        <v>1397</v>
      </c>
      <c r="J701" s="110" t="s">
        <v>84</v>
      </c>
      <c r="K701" s="111">
        <v>123456789</v>
      </c>
      <c r="L701" s="80" t="s">
        <v>89</v>
      </c>
    </row>
    <row r="702" spans="7:12" x14ac:dyDescent="0.2">
      <c r="G702" s="110">
        <v>200000</v>
      </c>
      <c r="H702" s="110" t="s">
        <v>87</v>
      </c>
      <c r="I702" s="110" t="s">
        <v>1397</v>
      </c>
      <c r="J702" s="110" t="s">
        <v>84</v>
      </c>
      <c r="K702" s="111">
        <v>123456789</v>
      </c>
      <c r="L702" s="80" t="s">
        <v>89</v>
      </c>
    </row>
    <row r="703" spans="7:12" x14ac:dyDescent="0.2">
      <c r="G703" s="110">
        <v>200000</v>
      </c>
      <c r="H703" s="110" t="s">
        <v>87</v>
      </c>
      <c r="I703" s="110" t="s">
        <v>1397</v>
      </c>
      <c r="J703" s="110" t="s">
        <v>84</v>
      </c>
      <c r="K703" s="111">
        <v>123456789</v>
      </c>
      <c r="L703" s="80" t="s">
        <v>89</v>
      </c>
    </row>
    <row r="704" spans="7:12" x14ac:dyDescent="0.2">
      <c r="G704" s="110">
        <v>200000</v>
      </c>
      <c r="H704" s="110" t="s">
        <v>87</v>
      </c>
      <c r="I704" s="110" t="s">
        <v>1397</v>
      </c>
      <c r="J704" s="110" t="s">
        <v>84</v>
      </c>
      <c r="K704" s="111">
        <v>123456789</v>
      </c>
      <c r="L704" s="80" t="s">
        <v>89</v>
      </c>
    </row>
    <row r="705" spans="7:12" x14ac:dyDescent="0.2">
      <c r="G705" s="110">
        <v>200000</v>
      </c>
      <c r="H705" s="110" t="s">
        <v>87</v>
      </c>
      <c r="I705" s="110" t="s">
        <v>1397</v>
      </c>
      <c r="J705" s="110" t="s">
        <v>84</v>
      </c>
      <c r="K705" s="111">
        <v>123456789</v>
      </c>
      <c r="L705" s="80" t="s">
        <v>89</v>
      </c>
    </row>
    <row r="706" spans="7:12" x14ac:dyDescent="0.2">
      <c r="G706" s="110">
        <v>200000</v>
      </c>
      <c r="H706" s="110" t="s">
        <v>87</v>
      </c>
      <c r="I706" s="110" t="s">
        <v>1397</v>
      </c>
      <c r="J706" s="110" t="s">
        <v>84</v>
      </c>
      <c r="K706" s="111">
        <v>123456789</v>
      </c>
      <c r="L706" s="80" t="s">
        <v>89</v>
      </c>
    </row>
    <row r="707" spans="7:12" x14ac:dyDescent="0.2">
      <c r="G707" s="110">
        <v>200000</v>
      </c>
      <c r="H707" s="110" t="s">
        <v>87</v>
      </c>
      <c r="I707" s="110" t="s">
        <v>1397</v>
      </c>
      <c r="J707" s="110" t="s">
        <v>84</v>
      </c>
      <c r="K707" s="111">
        <v>123456789</v>
      </c>
      <c r="L707" s="80" t="s">
        <v>89</v>
      </c>
    </row>
    <row r="708" spans="7:12" x14ac:dyDescent="0.2">
      <c r="G708" s="110">
        <v>200000</v>
      </c>
      <c r="H708" s="110" t="s">
        <v>87</v>
      </c>
      <c r="I708" s="110" t="s">
        <v>1397</v>
      </c>
      <c r="J708" s="110" t="s">
        <v>84</v>
      </c>
      <c r="K708" s="111">
        <v>123456789</v>
      </c>
      <c r="L708" s="80" t="s">
        <v>89</v>
      </c>
    </row>
    <row r="709" spans="7:12" x14ac:dyDescent="0.2">
      <c r="G709" s="110">
        <v>200000</v>
      </c>
      <c r="H709" s="110" t="s">
        <v>87</v>
      </c>
      <c r="I709" s="110" t="s">
        <v>1397</v>
      </c>
      <c r="J709" s="110" t="s">
        <v>84</v>
      </c>
      <c r="K709" s="111">
        <v>123456789</v>
      </c>
      <c r="L709" s="80" t="s">
        <v>89</v>
      </c>
    </row>
    <row r="710" spans="7:12" x14ac:dyDescent="0.2">
      <c r="G710" s="110">
        <v>200000</v>
      </c>
      <c r="H710" s="110" t="s">
        <v>87</v>
      </c>
      <c r="I710" s="110" t="s">
        <v>1397</v>
      </c>
      <c r="J710" s="110" t="s">
        <v>84</v>
      </c>
      <c r="K710" s="111">
        <v>123456789</v>
      </c>
      <c r="L710" s="80" t="s">
        <v>89</v>
      </c>
    </row>
    <row r="711" spans="7:12" x14ac:dyDescent="0.2">
      <c r="G711" s="110">
        <v>200000</v>
      </c>
      <c r="H711" s="110" t="s">
        <v>87</v>
      </c>
      <c r="I711" s="110" t="s">
        <v>1397</v>
      </c>
      <c r="J711" s="110" t="s">
        <v>84</v>
      </c>
      <c r="K711" s="111">
        <v>123456789</v>
      </c>
      <c r="L711" s="80" t="s">
        <v>89</v>
      </c>
    </row>
    <row r="712" spans="7:12" x14ac:dyDescent="0.2">
      <c r="G712" s="110">
        <v>200000</v>
      </c>
      <c r="H712" s="110" t="s">
        <v>87</v>
      </c>
      <c r="I712" s="110" t="s">
        <v>1397</v>
      </c>
      <c r="J712" s="110" t="s">
        <v>84</v>
      </c>
      <c r="K712" s="111">
        <v>123456789</v>
      </c>
      <c r="L712" s="80" t="s">
        <v>89</v>
      </c>
    </row>
    <row r="713" spans="7:12" x14ac:dyDescent="0.2">
      <c r="G713" s="110">
        <v>200000</v>
      </c>
      <c r="H713" s="110" t="s">
        <v>87</v>
      </c>
      <c r="I713" s="110" t="s">
        <v>1397</v>
      </c>
      <c r="J713" s="110" t="s">
        <v>84</v>
      </c>
      <c r="K713" s="111">
        <v>123456789</v>
      </c>
      <c r="L713" s="80" t="s">
        <v>89</v>
      </c>
    </row>
    <row r="1676" spans="1:1" x14ac:dyDescent="0.2">
      <c r="A1676"/>
    </row>
  </sheetData>
  <sheetProtection password="EEFC" sheet="1" objects="1" scenarios="1" formatCells="0" formatColumns="0" formatRows="0" autoFilter="0"/>
  <autoFilter ref="A2:X669"/>
  <sortState ref="A4:G2449">
    <sortCondition ref="F4:F2449"/>
    <sortCondition ref="D4:D2449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92457fac7d145f98e698f5712f6a6a4 xmlns="a46656d4-8850-49b3-aebd-68bd05f7f43d">
      <Terms xmlns="http://schemas.microsoft.com/office/infopath/2007/PartnerControls"/>
    </j92457fac7d145f98e698f5712f6a6a4>
    <TaxCatchAll xmlns="a46656d4-8850-49b3-aebd-68bd05f7f43d"/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kb4cc1381c4248d7a2dfa3f1be0c86c0 xmlns="a46656d4-8850-49b3-aebd-68bd05f7f43d">
      <Terms xmlns="http://schemas.microsoft.com/office/infopath/2007/PartnerControls"/>
    </kb4cc1381c4248d7a2dfa3f1be0c86c0>
    <o80fb9e8b9d445b0bb174fdcd68ee89c xmlns="a46656d4-8850-49b3-aebd-68bd05f7f43d">
      <Terms xmlns="http://schemas.microsoft.com/office/infopath/2007/PartnerControls"/>
    </o80fb9e8b9d445b0bb174fdcd68ee89c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l34dc5595392493c8311535275827f74 xmlns="a46656d4-8850-49b3-aebd-68bd05f7f43d">
      <Terms xmlns="http://schemas.microsoft.com/office/infopath/2007/PartnerControls"/>
    </l34dc5595392493c8311535275827f74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6FDA8B39079CB64BAC559E1752826592" ma:contentTypeVersion="4" ma:contentTypeDescription="צור מסמך חדש." ma:contentTypeScope="" ma:versionID="8ff6c565afecc61bbf55733b550bf441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dd568f90d89ff33af41bf918545bb213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fals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LongProperties xmlns="http://schemas.microsoft.com/office/2006/metadata/longProperties"/>
</file>

<file path=customXml/itemProps1.xml><?xml version="1.0" encoding="utf-8"?>
<ds:datastoreItem xmlns:ds="http://schemas.openxmlformats.org/officeDocument/2006/customXml" ds:itemID="{7BBAFAB7-AD6B-4A86-A31A-222B417820A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86C569D-58F9-4E5E-8CE3-BAD53997A94B}">
  <ds:schemaRefs>
    <ds:schemaRef ds:uri="http://schemas.microsoft.com/office/infopath/2007/PartnerControls"/>
    <ds:schemaRef ds:uri="http://schemas.microsoft.com/office/2006/documentManagement/types"/>
    <ds:schemaRef ds:uri="a46656d4-8850-49b3-aebd-68bd05f7f43d"/>
    <ds:schemaRef ds:uri="http://purl.org/dc/elements/1.1/"/>
    <ds:schemaRef ds:uri="http://schemas.microsoft.com/office/2006/metadata/properties"/>
    <ds:schemaRef ds:uri="http://schemas.microsoft.com/sharepoint/v3"/>
    <ds:schemaRef ds:uri="http://schemas.openxmlformats.org/package/2006/metadata/core-properties"/>
    <ds:schemaRef ds:uri="http://purl.org/dc/terms/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AECA8AE-D0F7-4D62-8205-3F94F9B2C3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FAEC1A1F-4BCD-450B-8DE4-65D0C4A1582D}">
  <ds:schemaRefs>
    <ds:schemaRef ds:uri="http://schemas.microsoft.com/office/2006/metadata/long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</vt:i4>
      </vt:variant>
      <vt:variant>
        <vt:lpstr>טווחים בעלי שם</vt:lpstr>
      </vt:variant>
      <vt:variant>
        <vt:i4>12</vt:i4>
      </vt:variant>
    </vt:vector>
  </HeadingPairs>
  <TitlesOfParts>
    <vt:vector size="15" baseType="lpstr">
      <vt:lpstr>הנחיות</vt:lpstr>
      <vt:lpstr>פרסום מרכיבי תשואה</vt:lpstr>
      <vt:lpstr>Var</vt:lpstr>
      <vt:lpstr>Periods</vt:lpstr>
      <vt:lpstr>Quarters</vt:lpstr>
      <vt:lpstr>Tab_Type</vt:lpstr>
      <vt:lpstr>TabA</vt:lpstr>
      <vt:lpstr>TabB</vt:lpstr>
      <vt:lpstr>TabC</vt:lpstr>
      <vt:lpstr>TabE</vt:lpstr>
      <vt:lpstr>Var!Track_Info</vt:lpstr>
      <vt:lpstr>type</vt:lpstr>
      <vt:lpstr>הנחיות!WPrint_Area_W</vt:lpstr>
      <vt:lpstr>'פרסום מרכיבי תשואה'!WPrint_Area_W</vt:lpstr>
      <vt:lpstr>Var!Years</vt:lpstr>
    </vt:vector>
  </TitlesOfParts>
  <Company>MOF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פרסום מרכיבי תשואה- תאריך עדכון 12.12.2019</dc:title>
  <dc:creator>Joe Sternberg</dc:creator>
  <cp:lastModifiedBy>אופיר שנקר</cp:lastModifiedBy>
  <cp:lastPrinted>2021-05-27T06:23:48Z</cp:lastPrinted>
  <dcterms:created xsi:type="dcterms:W3CDTF">2016-08-07T08:05:35Z</dcterms:created>
  <dcterms:modified xsi:type="dcterms:W3CDTF">2023-04-20T08:03:05Z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MDResponsibleOffice">
    <vt:lpwstr/>
  </property>
  <property fmtid="{D5CDD505-2E9C-101B-9397-08002B2CF9AE}" pid="3" name="MMDResponsibleUnit">
    <vt:lpwstr/>
  </property>
  <property fmtid="{D5CDD505-2E9C-101B-9397-08002B2CF9AE}" pid="4" name="MMDServiceLang">
    <vt:lpwstr/>
  </property>
  <property fmtid="{D5CDD505-2E9C-101B-9397-08002B2CF9AE}" pid="5" name="MMDLiveEvent">
    <vt:lpwstr/>
  </property>
  <property fmtid="{D5CDD505-2E9C-101B-9397-08002B2CF9AE}" pid="6" name="MMDAudience">
    <vt:lpwstr/>
  </property>
  <property fmtid="{D5CDD505-2E9C-101B-9397-08002B2CF9AE}" pid="7" name="MMDKeywords">
    <vt:lpwstr/>
  </property>
  <property fmtid="{D5CDD505-2E9C-101B-9397-08002B2CF9AE}" pid="8" name="MMDJobDescription">
    <vt:lpwstr/>
  </property>
  <property fmtid="{D5CDD505-2E9C-101B-9397-08002B2CF9AE}" pid="9" name="MMDSubjects">
    <vt:lpwstr/>
  </property>
  <property fmtid="{D5CDD505-2E9C-101B-9397-08002B2CF9AE}" pid="10" name="MMDStatus">
    <vt:lpwstr/>
  </property>
  <property fmtid="{D5CDD505-2E9C-101B-9397-08002B2CF9AE}" pid="11" name="MMDTypes">
    <vt:lpwstr/>
  </property>
  <property fmtid="{D5CDD505-2E9C-101B-9397-08002B2CF9AE}" pid="12" name="MMDUnitsName">
    <vt:lpwstr/>
  </property>
  <property fmtid="{D5CDD505-2E9C-101B-9397-08002B2CF9AE}" pid="13" name="ContentTypeId">
    <vt:lpwstr>0x0101006FDA8B39079CB64BAC559E1752826592</vt:lpwstr>
  </property>
</Properties>
</file>