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גדל מרכזית לפיצויים- נספח 1" sheetId="5" r:id="rId1"/>
    <sheet name="מגדל מרכזית לפיצויים- נספח 2" sheetId="13" r:id="rId2"/>
    <sheet name="מגדל מרכזית לפיצויים- נספח 3" sheetId="14" r:id="rId3"/>
  </sheets>
  <definedNames>
    <definedName name="_xlnm.Print_Area" localSheetId="0">'מגדל מרכזית לפיצויים- נספח 1'!$A$1:$D$48</definedName>
  </definedNames>
  <calcPr calcId="145621"/>
</workbook>
</file>

<file path=xl/calcChain.xml><?xml version="1.0" encoding="utf-8"?>
<calcChain xmlns="http://schemas.openxmlformats.org/spreadsheetml/2006/main">
  <c r="D19" i="13" l="1"/>
  <c r="D35" i="13"/>
  <c r="C37" i="14"/>
  <c r="C60" i="14" s="1"/>
  <c r="C58" i="14"/>
  <c r="C62" i="14"/>
  <c r="D69" i="13"/>
  <c r="D67" i="13" l="1"/>
  <c r="C38" i="5" l="1"/>
  <c r="C37" i="5"/>
</calcChain>
</file>

<file path=xl/sharedStrings.xml><?xml version="1.0" encoding="utf-8"?>
<sst xmlns="http://schemas.openxmlformats.org/spreadsheetml/2006/main" count="166" uniqueCount="90">
  <si>
    <t>יוזמה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</si>
  <si>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</si>
  <si>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</si>
  <si>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</si>
  <si>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</si>
  <si>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</si>
  <si>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</si>
  <si>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</si>
  <si>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</si>
  <si>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</si>
  <si>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</si>
  <si>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</si>
  <si>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</si>
  <si>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</si>
  <si>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</si>
  <si>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</si>
  <si>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</si>
  <si>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</si>
  <si>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</si>
  <si>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</si>
  <si>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</si>
  <si>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</si>
  <si>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</si>
  <si>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</si>
  <si>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</si>
  <si>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</si>
  <si>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</si>
  <si>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</si>
  <si>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</si>
  <si>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</si>
  <si>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</si>
  <si>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</si>
  <si>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</si>
  <si>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</si>
  <si>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</si>
  <si>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</si>
  <si>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</si>
  <si>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</si>
  <si>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</si>
  <si>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>נספח 3- פירוט עמלות ניהול חיצוני לשנה המסתיימת ביום:</t>
  </si>
  <si>
    <t xml:space="preserve">שם הקופה: </t>
  </si>
  <si>
    <t>מגדל קופת גמל מרכזית לפיצויים- מספר באוצר 745</t>
  </si>
  <si>
    <t>תשלום הנובע מהשקעה בקרנות השקעה</t>
  </si>
  <si>
    <t/>
  </si>
  <si>
    <t>סך תשלומים הנובעים מהשקעה בקרנות השקעה</t>
  </si>
  <si>
    <t>תשלום למנהל תיקים ישראלי</t>
  </si>
  <si>
    <t>אחרים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</si>
  <si>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</si>
  <si>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</si>
  <si>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</si>
  <si>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</si>
  <si>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</si>
  <si>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</si>
  <si>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</si>
  <si>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</si>
  <si>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</si>
  <si>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</si>
  <si>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</si>
  <si>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</si>
  <si>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</si>
  <si>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</si>
  <si>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סך תשלומים בגין השקעה בקרנות סל</t>
  </si>
  <si>
    <t>סך הכל עמלות ניהול חיצוני</t>
  </si>
  <si>
    <t xml:space="preserve">נספח 2 - פירוט עמלות והוצאות לשנה המסתיימת ביום </t>
  </si>
  <si>
    <t>ברוקראז'- עמלות קניה ומכירה בגין עיסקאות בניירות ערך סחירים</t>
  </si>
  <si>
    <t>צדדים קשורים</t>
  </si>
  <si>
    <t>צדדים שאינם קשורים</t>
  </si>
  <si>
    <t>LEUMI</t>
  </si>
  <si>
    <t>סך עמלות ברוקראז'</t>
  </si>
  <si>
    <t>עמלות קסטודיאן</t>
  </si>
  <si>
    <t>פועלים</t>
  </si>
  <si>
    <t>לאומי</t>
  </si>
  <si>
    <t>דיסקונט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</si>
  <si>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</si>
  <si>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</si>
  <si>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</si>
  <si>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</si>
  <si>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</si>
  <si>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</si>
  <si>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</si>
  <si>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</si>
  <si>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</si>
  <si>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</si>
  <si>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</si>
  <si>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</si>
  <si>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 xml:space="preserve">נספח 1 - סך התשלומים ששולמו בעד כל סוג של הוצאה ישירה לשנה המסתיימת ביום </t>
  </si>
  <si>
    <t>גוף 4</t>
  </si>
  <si>
    <t>גוף 5</t>
  </si>
  <si>
    <t>Cheyne Capital</t>
  </si>
  <si>
    <t>Moneda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</si>
</sst>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#,##0.0"/>
    <numFmt numFmtId="167" formatCode="_-&quot;₪&quot;* #,##0_-;\-&quot;₪&quot;* #,##0_-;_-&quot;₪&quot;* &quot;-&quot;_-;_-@_-"/>
    <numFmt numFmtId="168" formatCode="_ [$€-2]\ * #,##0.00_ ;_ [$€-2]\ * \-#,##0.00_ ;_ [$€-2]\ * &quot;-&quot;??_ "/>
    <numFmt numFmtId="169" formatCode="_-* #,##0.00_-;\-* #,##0.00_-;_-* &quot;-&quot;??_-;_-@_-"/>
    <numFmt numFmtId="170" formatCode="_-* #,##0.00\ _D_M_-;\-* #,##0.00\ _D_M_-;_-* &quot;-&quot;??\ _D_M_-;_-@_-"/>
    <numFmt numFmtId="171" formatCode="General_)"/>
  </numFmts>
  <fonts count="1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8" applyNumberFormat="0" applyAlignment="0" applyProtection="0"/>
    <xf numFmtId="0" fontId="14" fillId="10" borderId="19" applyNumberFormat="0" applyAlignment="0" applyProtection="0"/>
    <xf numFmtId="0" fontId="15" fillId="10" borderId="18" applyNumberFormat="0" applyAlignment="0" applyProtection="0"/>
    <xf numFmtId="0" fontId="16" fillId="0" borderId="20" applyNumberFormat="0" applyFill="0" applyAlignment="0" applyProtection="0"/>
    <xf numFmtId="0" fontId="17" fillId="11" borderId="21" applyNumberFormat="0" applyAlignment="0" applyProtection="0"/>
    <xf numFmtId="0" fontId="1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" fillId="0" borderId="0" applyAlignment="0">
      <alignment horizontal="right" indent="2"/>
    </xf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42" fillId="0" borderId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68" borderId="0" applyNumberFormat="0" applyBorder="0" applyAlignment="0" applyProtection="0"/>
    <xf numFmtId="0" fontId="23" fillId="69" borderId="0" applyNumberFormat="0" applyBorder="0" applyAlignment="0" applyProtection="0"/>
    <xf numFmtId="0" fontId="42" fillId="6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23" fillId="72" borderId="0" applyNumberFormat="0" applyBorder="0" applyAlignment="0" applyProtection="0"/>
    <xf numFmtId="0" fontId="42" fillId="71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23" fillId="67" borderId="0" applyNumberFormat="0" applyBorder="0" applyAlignment="0" applyProtection="0"/>
    <xf numFmtId="0" fontId="42" fillId="74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23" fillId="76" borderId="0" applyNumberFormat="0" applyBorder="0" applyAlignment="0" applyProtection="0"/>
    <xf numFmtId="0" fontId="42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23" fillId="79" borderId="0" applyNumberFormat="0" applyBorder="0" applyAlignment="0" applyProtection="0"/>
    <xf numFmtId="0" fontId="42" fillId="7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23" fillId="71" borderId="0" applyNumberFormat="0" applyBorder="0" applyAlignment="0" applyProtection="0"/>
    <xf numFmtId="0" fontId="42" fillId="7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23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23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23" fillId="84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23" fillId="7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8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4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4" fillId="83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4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4" fillId="8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4" fillId="77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92" borderId="0" applyNumberFormat="0" applyBorder="0" applyAlignment="0" applyProtection="0"/>
    <xf numFmtId="0" fontId="47" fillId="93" borderId="0" applyNumberFormat="0" applyBorder="0" applyAlignment="0" applyProtection="0"/>
    <xf numFmtId="0" fontId="47" fillId="92" borderId="0" applyNumberFormat="0" applyBorder="0" applyAlignment="0" applyProtection="0"/>
    <xf numFmtId="0" fontId="42" fillId="0" borderId="0"/>
    <xf numFmtId="0" fontId="47" fillId="94" borderId="0" applyNumberFormat="0" applyBorder="0" applyAlignment="0" applyProtection="0"/>
    <xf numFmtId="0" fontId="47" fillId="95" borderId="0" applyNumberFormat="0" applyBorder="0" applyAlignment="0" applyProtection="0"/>
    <xf numFmtId="0" fontId="47" fillId="94" borderId="0" applyNumberFormat="0" applyBorder="0" applyAlignment="0" applyProtection="0"/>
    <xf numFmtId="0" fontId="42" fillId="0" borderId="0"/>
    <xf numFmtId="0" fontId="48" fillId="96" borderId="0" applyNumberFormat="0" applyBorder="0" applyAlignment="0" applyProtection="0"/>
    <xf numFmtId="0" fontId="48" fillId="97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6" fillId="100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2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3" borderId="0" applyNumberFormat="0" applyBorder="0" applyAlignment="0" applyProtection="0"/>
    <xf numFmtId="0" fontId="47" fillId="104" borderId="0" applyNumberFormat="0" applyBorder="0" applyAlignment="0" applyProtection="0"/>
    <xf numFmtId="0" fontId="47" fillId="103" borderId="0" applyNumberFormat="0" applyBorder="0" applyAlignment="0" applyProtection="0"/>
    <xf numFmtId="0" fontId="42" fillId="0" borderId="0"/>
    <xf numFmtId="0" fontId="48" fillId="104" borderId="0" applyNumberFormat="0" applyBorder="0" applyAlignment="0" applyProtection="0"/>
    <xf numFmtId="0" fontId="48" fillId="105" borderId="0" applyNumberFormat="0" applyBorder="0" applyAlignment="0" applyProtection="0"/>
    <xf numFmtId="0" fontId="48" fillId="104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6" fillId="108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7" fillId="109" borderId="0" applyNumberFormat="0" applyBorder="0" applyAlignment="0" applyProtection="0"/>
    <xf numFmtId="0" fontId="47" fillId="110" borderId="0" applyNumberFormat="0" applyBorder="0" applyAlignment="0" applyProtection="0"/>
    <xf numFmtId="0" fontId="47" fillId="109" borderId="0" applyNumberFormat="0" applyBorder="0" applyAlignment="0" applyProtection="0"/>
    <xf numFmtId="0" fontId="42" fillId="0" borderId="0"/>
    <xf numFmtId="0" fontId="47" fillId="111" borderId="0" applyNumberFormat="0" applyBorder="0" applyAlignment="0" applyProtection="0"/>
    <xf numFmtId="0" fontId="47" fillId="103" borderId="0" applyNumberFormat="0" applyBorder="0" applyAlignment="0" applyProtection="0"/>
    <xf numFmtId="0" fontId="47" fillId="111" borderId="0" applyNumberFormat="0" applyBorder="0" applyAlignment="0" applyProtection="0"/>
    <xf numFmtId="0" fontId="42" fillId="0" borderId="0"/>
    <xf numFmtId="0" fontId="48" fillId="112" borderId="0" applyNumberFormat="0" applyBorder="0" applyAlignment="0" applyProtection="0"/>
    <xf numFmtId="0" fontId="48" fillId="94" borderId="0" applyNumberFormat="0" applyBorder="0" applyAlignment="0" applyProtection="0"/>
    <xf numFmtId="0" fontId="48" fillId="112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6" fillId="113" borderId="0" applyNumberFormat="0" applyBorder="0" applyAlignment="0" applyProtection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3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5" borderId="0" applyNumberFormat="0" applyBorder="0" applyAlignment="0" applyProtection="0"/>
    <xf numFmtId="0" fontId="47" fillId="94" borderId="0" applyNumberFormat="0" applyBorder="0" applyAlignment="0" applyProtection="0"/>
    <xf numFmtId="0" fontId="47" fillId="105" borderId="0" applyNumberFormat="0" applyBorder="0" applyAlignment="0" applyProtection="0"/>
    <xf numFmtId="0" fontId="42" fillId="0" borderId="0"/>
    <xf numFmtId="0" fontId="48" fillId="103" borderId="0" applyNumberFormat="0" applyBorder="0" applyAlignment="0" applyProtection="0"/>
    <xf numFmtId="0" fontId="48" fillId="94" borderId="0" applyNumberFormat="0" applyBorder="0" applyAlignment="0" applyProtection="0"/>
    <xf numFmtId="0" fontId="48" fillId="103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6" fillId="91" borderId="0" applyNumberFormat="0" applyBorder="0" applyAlignment="0" applyProtection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7" fillId="110" borderId="0" applyNumberFormat="0" applyBorder="0" applyAlignment="0" applyProtection="0"/>
    <xf numFmtId="0" fontId="47" fillId="93" borderId="0" applyNumberFormat="0" applyBorder="0" applyAlignment="0" applyProtection="0"/>
    <xf numFmtId="0" fontId="47" fillId="110" borderId="0" applyNumberFormat="0" applyBorder="0" applyAlignment="0" applyProtection="0"/>
    <xf numFmtId="0" fontId="42" fillId="0" borderId="0"/>
    <xf numFmtId="0" fontId="47" fillId="95" borderId="0" applyNumberFormat="0" applyBorder="0" applyAlignment="0" applyProtection="0"/>
    <xf numFmtId="0" fontId="48" fillId="96" borderId="0" applyNumberFormat="0" applyBorder="0" applyAlignment="0" applyProtection="0"/>
    <xf numFmtId="0" fontId="48" fillId="95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6" fillId="100" borderId="0" applyNumberFormat="0" applyBorder="0" applyAlignment="0" applyProtection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7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04" borderId="0" applyNumberFormat="0" applyBorder="0" applyAlignment="0" applyProtection="0"/>
    <xf numFmtId="0" fontId="47" fillId="117" borderId="0" applyNumberFormat="0" applyBorder="0" applyAlignment="0" applyProtection="0"/>
    <xf numFmtId="0" fontId="42" fillId="0" borderId="0"/>
    <xf numFmtId="0" fontId="48" fillId="118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6" fillId="90" borderId="0" applyNumberFormat="0" applyBorder="0" applyAlignment="0" applyProtection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9" fillId="104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2" fillId="84" borderId="25" applyNumberFormat="0" applyAlignment="0" applyProtection="0"/>
    <xf numFmtId="0" fontId="53" fillId="120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4" fillId="76" borderId="25" applyNumberFormat="0" applyAlignment="0" applyProtection="0"/>
    <xf numFmtId="0" fontId="54" fillId="76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5" fillId="105" borderId="26" applyNumberFormat="0" applyAlignment="0" applyProtection="0"/>
    <xf numFmtId="0" fontId="56" fillId="121" borderId="26" applyNumberFormat="0" applyAlignment="0" applyProtection="0"/>
    <xf numFmtId="0" fontId="42" fillId="0" borderId="0"/>
    <xf numFmtId="0" fontId="57" fillId="122" borderId="27" applyNumberFormat="0" applyAlignment="0" applyProtection="0"/>
    <xf numFmtId="0" fontId="57" fillId="122" borderId="27" applyNumberFormat="0" applyAlignment="0" applyProtection="0"/>
    <xf numFmtId="0" fontId="56" fillId="121" borderId="26" applyNumberFormat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9" fillId="123" borderId="0" applyNumberFormat="0" applyBorder="0" applyAlignment="0" applyProtection="0"/>
    <xf numFmtId="0" fontId="59" fillId="124" borderId="0" applyNumberFormat="0" applyBorder="0" applyAlignment="0" applyProtection="0"/>
    <xf numFmtId="0" fontId="59" fillId="123" borderId="0" applyNumberFormat="0" applyBorder="0" applyAlignment="0" applyProtection="0"/>
    <xf numFmtId="0" fontId="42" fillId="0" borderId="0"/>
    <xf numFmtId="0" fontId="59" fillId="125" borderId="0" applyNumberFormat="0" applyBorder="0" applyAlignment="0" applyProtection="0"/>
    <xf numFmtId="0" fontId="59" fillId="126" borderId="0" applyNumberFormat="0" applyBorder="0" applyAlignment="0" applyProtection="0"/>
    <xf numFmtId="0" fontId="59" fillId="125" borderId="0" applyNumberFormat="0" applyBorder="0" applyAlignment="0" applyProtection="0"/>
    <xf numFmtId="0" fontId="42" fillId="0" borderId="0"/>
    <xf numFmtId="0" fontId="59" fillId="127" borderId="0" applyNumberFormat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0" fontId="42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3" fillId="128" borderId="0" applyNumberFormat="0" applyBorder="0" applyAlignment="0" applyProtection="0"/>
    <xf numFmtId="0" fontId="64" fillId="74" borderId="0" applyNumberFormat="0" applyBorder="0" applyAlignment="0" applyProtection="0"/>
    <xf numFmtId="0" fontId="42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4" fillId="74" borderId="0" applyNumberFormat="0" applyBorder="0" applyAlignment="0" applyProtection="0"/>
    <xf numFmtId="0" fontId="66" fillId="0" borderId="28" applyNumberFormat="0" applyAlignment="0" applyProtection="0">
      <alignment horizontal="left" vertical="center"/>
    </xf>
    <xf numFmtId="0" fontId="66" fillId="0" borderId="9">
      <alignment horizontal="left" vertical="center"/>
    </xf>
    <xf numFmtId="0" fontId="42" fillId="0" borderId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70" fillId="0" borderId="31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77" fillId="77" borderId="25" applyNumberFormat="0" applyAlignment="0" applyProtection="0"/>
    <xf numFmtId="0" fontId="78" fillId="117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79" fillId="81" borderId="25" applyNumberFormat="0" applyAlignment="0" applyProtection="0"/>
    <xf numFmtId="0" fontId="79" fillId="81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3" fillId="117" borderId="0" applyNumberFormat="0" applyBorder="0" applyAlignment="0" applyProtection="0"/>
    <xf numFmtId="0" fontId="84" fillId="86" borderId="0" applyNumberFormat="0" applyBorder="0" applyAlignment="0" applyProtection="0"/>
    <xf numFmtId="0" fontId="42" fillId="0" borderId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4" fillId="86" borderId="0" applyNumberFormat="0" applyBorder="0" applyAlignment="0" applyProtection="0"/>
    <xf numFmtId="0" fontId="86" fillId="0" borderId="0">
      <alignment horizontal="right" wrapText="1"/>
    </xf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87" fillId="129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2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171" fontId="88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89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58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91" fillId="84" borderId="40" applyNumberFormat="0" applyAlignment="0" applyProtection="0"/>
    <xf numFmtId="0" fontId="92" fillId="120" borderId="40" applyNumberFormat="0" applyAlignment="0" applyProtection="0"/>
    <xf numFmtId="0" fontId="91" fillId="84" borderId="40" applyNumberFormat="0" applyAlignment="0" applyProtection="0"/>
    <xf numFmtId="0" fontId="42" fillId="0" borderId="0"/>
    <xf numFmtId="0" fontId="93" fillId="76" borderId="41" applyNumberFormat="0" applyAlignment="0" applyProtection="0"/>
    <xf numFmtId="0" fontId="93" fillId="76" borderId="41" applyNumberFormat="0" applyAlignment="0" applyProtection="0"/>
    <xf numFmtId="0" fontId="91" fillId="84" borderId="40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26" fillId="86" borderId="43" applyNumberFormat="0" applyProtection="0">
      <alignment vertical="center"/>
    </xf>
    <xf numFmtId="0" fontId="42" fillId="0" borderId="0"/>
    <xf numFmtId="4" fontId="26" fillId="86" borderId="43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0" fontId="42" fillId="0" borderId="0"/>
    <xf numFmtId="4" fontId="95" fillId="5" borderId="42" applyNumberFormat="0" applyProtection="0">
      <alignment vertical="center"/>
    </xf>
    <xf numFmtId="0" fontId="42" fillId="0" borderId="0"/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26" fillId="86" borderId="43" applyNumberFormat="0" applyProtection="0">
      <alignment horizontal="left" vertical="center" indent="1"/>
    </xf>
    <xf numFmtId="0" fontId="42" fillId="0" borderId="0"/>
    <xf numFmtId="4" fontId="26" fillId="86" borderId="43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42" fillId="0" borderId="0"/>
    <xf numFmtId="0" fontId="97" fillId="86" borderId="43" applyNumberFormat="0" applyProtection="0">
      <alignment horizontal="left" vertical="top" indent="1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6" fillId="69" borderId="0" applyNumberFormat="0" applyProtection="0">
      <alignment horizontal="left" vertical="center" indent="1"/>
    </xf>
    <xf numFmtId="0" fontId="42" fillId="0" borderId="0"/>
    <xf numFmtId="4" fontId="26" fillId="69" borderId="0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23" fillId="71" borderId="43" applyNumberFormat="0" applyProtection="0">
      <alignment horizontal="right" vertical="center"/>
    </xf>
    <xf numFmtId="0" fontId="42" fillId="0" borderId="0"/>
    <xf numFmtId="4" fontId="23" fillId="71" borderId="43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23" fillId="72" borderId="43" applyNumberFormat="0" applyProtection="0">
      <alignment horizontal="right" vertical="center"/>
    </xf>
    <xf numFmtId="0" fontId="42" fillId="0" borderId="0"/>
    <xf numFmtId="4" fontId="23" fillId="72" borderId="43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23" fillId="107" borderId="43" applyNumberFormat="0" applyProtection="0">
      <alignment horizontal="right" vertical="center"/>
    </xf>
    <xf numFmtId="0" fontId="42" fillId="0" borderId="0"/>
    <xf numFmtId="4" fontId="23" fillId="107" borderId="43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23" fillId="85" borderId="43" applyNumberFormat="0" applyProtection="0">
      <alignment horizontal="right" vertical="center"/>
    </xf>
    <xf numFmtId="0" fontId="42" fillId="0" borderId="0"/>
    <xf numFmtId="4" fontId="23" fillId="85" borderId="43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23" fillId="90" borderId="43" applyNumberFormat="0" applyProtection="0">
      <alignment horizontal="right" vertical="center"/>
    </xf>
    <xf numFmtId="0" fontId="42" fillId="0" borderId="0"/>
    <xf numFmtId="4" fontId="23" fillId="90" borderId="43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23" fillId="91" borderId="43" applyNumberFormat="0" applyProtection="0">
      <alignment horizontal="right" vertical="center"/>
    </xf>
    <xf numFmtId="0" fontId="42" fillId="0" borderId="0"/>
    <xf numFmtId="4" fontId="23" fillId="91" borderId="43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23" fillId="83" borderId="43" applyNumberFormat="0" applyProtection="0">
      <alignment horizontal="right" vertical="center"/>
    </xf>
    <xf numFmtId="0" fontId="42" fillId="0" borderId="0"/>
    <xf numFmtId="4" fontId="23" fillId="83" borderId="43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23" fillId="130" borderId="43" applyNumberFormat="0" applyProtection="0">
      <alignment horizontal="right" vertical="center"/>
    </xf>
    <xf numFmtId="0" fontId="42" fillId="0" borderId="0"/>
    <xf numFmtId="4" fontId="23" fillId="130" borderId="43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23" fillId="82" borderId="43" applyNumberFormat="0" applyProtection="0">
      <alignment horizontal="right" vertical="center"/>
    </xf>
    <xf numFmtId="0" fontId="42" fillId="0" borderId="0"/>
    <xf numFmtId="4" fontId="23" fillId="82" borderId="43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4" fontId="26" fillId="131" borderId="4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0" fontId="42" fillId="0" borderId="0"/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0" fontId="42" fillId="0" borderId="0"/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23" fillId="69" borderId="43" applyNumberFormat="0" applyProtection="0">
      <alignment horizontal="right" vertical="center"/>
    </xf>
    <xf numFmtId="0" fontId="42" fillId="0" borderId="0"/>
    <xf numFmtId="4" fontId="23" fillId="69" borderId="43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3" fillId="132" borderId="0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23" fillId="69" borderId="0" applyNumberFormat="0" applyProtection="0">
      <alignment horizontal="left" vertical="center" indent="1"/>
    </xf>
    <xf numFmtId="0" fontId="42" fillId="0" borderId="0"/>
    <xf numFmtId="4" fontId="23" fillId="69" borderId="0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21" fillId="80" borderId="43" applyNumberFormat="0" applyProtection="0">
      <alignment horizontal="left" vertical="center" indent="1"/>
    </xf>
    <xf numFmtId="0" fontId="42" fillId="0" borderId="0"/>
    <xf numFmtId="0" fontId="21" fillId="80" borderId="43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21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21" fillId="69" borderId="43" applyNumberFormat="0" applyProtection="0">
      <alignment horizontal="left" vertical="center" indent="1"/>
    </xf>
    <xf numFmtId="0" fontId="42" fillId="0" borderId="0"/>
    <xf numFmtId="0" fontId="21" fillId="69" borderId="43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21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21" fillId="79" borderId="43" applyNumberFormat="0" applyProtection="0">
      <alignment horizontal="left" vertical="center" indent="1"/>
    </xf>
    <xf numFmtId="0" fontId="42" fillId="0" borderId="0"/>
    <xf numFmtId="0" fontId="21" fillId="79" borderId="43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21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21" fillId="132" borderId="43" applyNumberFormat="0" applyProtection="0">
      <alignment horizontal="left" vertical="center" indent="1"/>
    </xf>
    <xf numFmtId="0" fontId="42" fillId="0" borderId="0"/>
    <xf numFmtId="0" fontId="21" fillId="132" borderId="43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21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21" fillId="76" borderId="14" applyNumberFormat="0">
      <protection locked="0"/>
    </xf>
    <xf numFmtId="0" fontId="87" fillId="76" borderId="45" applyNumberFormat="0">
      <protection locked="0"/>
    </xf>
    <xf numFmtId="0" fontId="99" fillId="80" borderId="46" applyBorder="0"/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0" fontId="42" fillId="0" borderId="0"/>
    <xf numFmtId="4" fontId="100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0" fontId="42" fillId="0" borderId="0"/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0" fontId="42" fillId="0" borderId="0"/>
    <xf numFmtId="4" fontId="100" fillId="84" borderId="43" applyNumberFormat="0" applyProtection="0">
      <alignment horizontal="left" vertical="center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42" fillId="0" borderId="0"/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23" fillId="132" borderId="43" applyNumberFormat="0" applyProtection="0">
      <alignment horizontal="right" vertical="center"/>
    </xf>
    <xf numFmtId="0" fontId="42" fillId="0" borderId="0"/>
    <xf numFmtId="4" fontId="23" fillId="132" borderId="43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0" fontId="42" fillId="0" borderId="0"/>
    <xf numFmtId="4" fontId="95" fillId="135" borderId="42" applyNumberFormat="0" applyProtection="0">
      <alignment horizontal="right" vertical="center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3" fillId="69" borderId="43" applyNumberFormat="0" applyProtection="0">
      <alignment horizontal="left" vertical="center" indent="1"/>
    </xf>
    <xf numFmtId="0" fontId="42" fillId="0" borderId="0"/>
    <xf numFmtId="4" fontId="23" fillId="69" borderId="43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42" fillId="0" borderId="0"/>
    <xf numFmtId="0" fontId="100" fillId="69" borderId="43" applyNumberFormat="0" applyProtection="0">
      <alignment horizontal="left" vertical="top" indent="1"/>
    </xf>
    <xf numFmtId="0" fontId="42" fillId="0" borderId="0"/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0" fontId="42" fillId="0" borderId="0"/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0" fontId="42" fillId="0" borderId="0"/>
    <xf numFmtId="0" fontId="87" fillId="136" borderId="14"/>
    <xf numFmtId="0" fontId="87" fillId="136" borderId="14"/>
    <xf numFmtId="0" fontId="87" fillId="136" borderId="14"/>
    <xf numFmtId="0" fontId="87" fillId="136" borderId="14"/>
    <xf numFmtId="0" fontId="87" fillId="136" borderId="14"/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0" fontId="42" fillId="0" borderId="0"/>
    <xf numFmtId="4" fontId="104" fillId="76" borderId="42" applyNumberFormat="0" applyProtection="0">
      <alignment horizontal="right" vertical="center"/>
    </xf>
    <xf numFmtId="0" fontId="42" fillId="0" borderId="0"/>
    <xf numFmtId="0" fontId="106" fillId="0" borderId="0" applyNumberFormat="0" applyFill="0" applyBorder="0" applyAlignment="0" applyProtection="0"/>
    <xf numFmtId="0" fontId="4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9" fillId="0" borderId="47" applyNumberFormat="0" applyFill="0" applyAlignment="0" applyProtection="0"/>
    <xf numFmtId="0" fontId="59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2" fillId="13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2" fillId="25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1" fillId="12" borderId="22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4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Alignment="0">
      <alignment horizontal="right" indent="2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22" fillId="0" borderId="0"/>
    <xf numFmtId="0" fontId="24" fillId="0" borderId="0"/>
    <xf numFmtId="169" fontId="24" fillId="0" borderId="0" applyFont="0" applyFill="0" applyBorder="0" applyAlignment="0" applyProtection="0"/>
    <xf numFmtId="0" fontId="22" fillId="0" borderId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" fontId="26" fillId="131" borderId="4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169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166" fontId="2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164" fontId="0" fillId="0" borderId="0" xfId="1" applyNumberFormat="1" applyFont="1" applyProtection="1"/>
    <xf numFmtId="0" fontId="4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0" fontId="2" fillId="0" borderId="0" xfId="0" applyFont="1" applyProtection="1"/>
    <xf numFmtId="0" fontId="3" fillId="3" borderId="8" xfId="0" applyFont="1" applyFill="1" applyBorder="1" applyAlignment="1" applyProtection="1"/>
    <xf numFmtId="0" fontId="3" fillId="3" borderId="9" xfId="0" applyFont="1" applyFill="1" applyBorder="1" applyAlignment="1" applyProtection="1"/>
    <xf numFmtId="0" fontId="3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3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5" fillId="3" borderId="8" xfId="0" applyFont="1" applyFill="1" applyBorder="1" applyAlignment="1" applyProtection="1"/>
    <xf numFmtId="0" fontId="3" fillId="3" borderId="11" xfId="0" applyFont="1" applyFill="1" applyBorder="1" applyAlignment="1" applyProtection="1"/>
    <xf numFmtId="0" fontId="3" fillId="3" borderId="12" xfId="0" applyFont="1" applyFill="1" applyBorder="1" applyAlignment="1" applyProtection="1"/>
    <xf numFmtId="0" fontId="3" fillId="3" borderId="12" xfId="0" applyFont="1" applyFill="1" applyBorder="1" applyAlignment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4" fillId="4" borderId="7" xfId="1" applyNumberFormat="1" applyFont="1" applyFill="1" applyBorder="1"/>
    <xf numFmtId="10" fontId="4" fillId="4" borderId="7" xfId="2" applyNumberFormat="1" applyFont="1" applyFill="1" applyBorder="1"/>
    <xf numFmtId="164" fontId="4" fillId="4" borderId="13" xfId="1" applyNumberFormat="1" applyFont="1" applyFill="1" applyBorder="1"/>
    <xf numFmtId="10" fontId="4" fillId="4" borderId="7" xfId="2" applyNumberFormat="1" applyFont="1" applyFill="1" applyBorder="1"/>
    <xf numFmtId="0" fontId="114" fillId="0" borderId="0" xfId="0" applyFont="1"/>
    <xf numFmtId="0" fontId="2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115" fillId="0" borderId="0" xfId="0" applyFont="1" applyFill="1" applyBorder="1" applyAlignment="1">
      <alignment horizontal="right"/>
    </xf>
    <xf numFmtId="0" fontId="3" fillId="3" borderId="50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51" xfId="0" applyFont="1" applyFill="1" applyBorder="1" applyAlignment="1">
      <alignment horizontal="right"/>
    </xf>
    <xf numFmtId="0" fontId="21" fillId="3" borderId="1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1" fillId="3" borderId="52" xfId="0" applyNumberFormat="1" applyFont="1" applyFill="1" applyBorder="1" applyAlignment="1">
      <alignment horizontal="right" readingOrder="2"/>
    </xf>
    <xf numFmtId="0" fontId="21" fillId="3" borderId="53" xfId="0" applyFont="1" applyFill="1" applyBorder="1" applyAlignment="1">
      <alignment horizontal="right"/>
    </xf>
    <xf numFmtId="164" fontId="0" fillId="5" borderId="54" xfId="1" applyNumberFormat="1" applyFont="1" applyFill="1" applyBorder="1" applyAlignment="1">
      <alignment horizontal="right"/>
    </xf>
    <xf numFmtId="0" fontId="3" fillId="3" borderId="52" xfId="0" applyFont="1" applyFill="1" applyBorder="1" applyAlignment="1">
      <alignment horizontal="right"/>
    </xf>
    <xf numFmtId="164" fontId="3" fillId="3" borderId="54" xfId="0" applyNumberFormat="1" applyFont="1" applyFill="1" applyBorder="1" applyAlignment="1">
      <alignment horizontal="right"/>
    </xf>
    <xf numFmtId="0" fontId="21" fillId="3" borderId="52" xfId="0" applyFont="1" applyFill="1" applyBorder="1" applyAlignment="1">
      <alignment horizontal="right"/>
    </xf>
    <xf numFmtId="0" fontId="3" fillId="3" borderId="53" xfId="0" applyFont="1" applyFill="1" applyBorder="1" applyAlignment="1">
      <alignment horizontal="right"/>
    </xf>
    <xf numFmtId="0" fontId="21" fillId="3" borderId="54" xfId="0" applyFont="1" applyFill="1" applyBorder="1" applyAlignment="1">
      <alignment horizontal="right"/>
    </xf>
    <xf numFmtId="0" fontId="21" fillId="3" borderId="55" xfId="0" applyFont="1" applyFill="1" applyBorder="1" applyAlignment="1">
      <alignment horizontal="right"/>
    </xf>
    <xf numFmtId="0" fontId="3" fillId="3" borderId="56" xfId="0" applyFont="1" applyFill="1" applyBorder="1" applyAlignment="1">
      <alignment horizontal="right"/>
    </xf>
    <xf numFmtId="0" fontId="3" fillId="3" borderId="55" xfId="0" applyFont="1" applyFill="1" applyBorder="1" applyAlignment="1">
      <alignment horizontal="right"/>
    </xf>
    <xf numFmtId="0" fontId="21" fillId="3" borderId="56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21" fillId="3" borderId="55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1" fillId="3" borderId="57" xfId="0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3" borderId="58" xfId="0" applyFont="1" applyFill="1" applyBorder="1" applyAlignment="1">
      <alignment horizontal="right"/>
    </xf>
    <xf numFmtId="0" fontId="3" fillId="3" borderId="59" xfId="0" applyFont="1" applyFill="1" applyBorder="1" applyAlignment="1">
      <alignment horizontal="right"/>
    </xf>
    <xf numFmtId="0" fontId="21" fillId="3" borderId="60" xfId="0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0" fontId="3" fillId="3" borderId="61" xfId="0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1" fillId="3" borderId="51" xfId="0" applyNumberFormat="1" applyFont="1" applyFill="1" applyBorder="1" applyAlignment="1">
      <alignment horizontal="right" readingOrder="2"/>
    </xf>
    <xf numFmtId="0" fontId="21" fillId="3" borderId="9" xfId="0" applyNumberFormat="1" applyFont="1" applyFill="1" applyBorder="1" applyAlignment="1">
      <alignment horizontal="right" readingOrder="2"/>
    </xf>
    <xf numFmtId="0" fontId="21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1" fillId="3" borderId="61" xfId="0" applyNumberFormat="1" applyFont="1" applyFill="1" applyBorder="1" applyAlignment="1">
      <alignment horizontal="right" readingOrder="2"/>
    </xf>
    <xf numFmtId="0" fontId="21" fillId="3" borderId="0" xfId="0" applyFont="1" applyFill="1" applyBorder="1" applyAlignment="1">
      <alignment horizontal="right"/>
    </xf>
    <xf numFmtId="164" fontId="3" fillId="4" borderId="7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164" fontId="116" fillId="3" borderId="7" xfId="1" applyNumberFormat="1" applyFont="1" applyFill="1" applyBorder="1" applyAlignment="1">
      <alignment horizontal="right"/>
    </xf>
    <xf numFmtId="0" fontId="21" fillId="3" borderId="9" xfId="0" applyFont="1" applyFill="1" applyBorder="1" applyAlignment="1">
      <alignment horizontal="right"/>
    </xf>
    <xf numFmtId="0" fontId="3" fillId="3" borderId="62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3" fillId="0" borderId="0" xfId="0" applyFont="1" applyAlignment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3" fillId="3" borderId="3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rightToLeft="1" tabSelected="1" zoomScaleNormal="100" workbookViewId="0">
      <selection activeCell="C40" sqref="C40"/>
    </sheetView>
  </sheetViews>
  <sheetFormatPr defaultRowHeight="14.25"/>
  <cols>
    <col min="1" max="1" width="5.125" style="1" customWidth="1"/>
    <col min="2" max="2" width="59.625" style="1" customWidth="1"/>
    <col min="3" max="3" width="12.125" style="1" customWidth="1"/>
    <col min="4" max="4" width="9.125" style="1" customWidth="1"/>
    <col min="5" max="10" width="9" style="1"/>
    <col min="11" max="11" width="20.5" style="1" hidden="1" customWidth="1"/>
    <col min="12" max="16384" width="9" style="1"/>
  </cols>
  <sheetData>
    <row r="1" spans="1:11" ht="15">
      <c r="B1" s="25" t="s">
        <v>38</v>
      </c>
    </row>
    <row r="2" spans="1:11">
      <c r="B2" s="74" t="s">
        <v>85</v>
      </c>
      <c r="C2" s="2">
        <v>44926</v>
      </c>
      <c r="K2" s="1" t="s">
        <v>2</v>
      </c>
    </row>
    <row r="3" spans="1:11" ht="15">
      <c r="B3" s="3" t="s">
        <v>1</v>
      </c>
      <c r="C3" s="73"/>
    </row>
    <row r="4" spans="1:11" ht="16.5" thickBot="1">
      <c r="B4" s="29" t="s">
        <v>41</v>
      </c>
      <c r="C4" s="4"/>
      <c r="K4" s="1" t="s">
        <v>0</v>
      </c>
    </row>
    <row r="5" spans="1:11">
      <c r="A5" s="75"/>
      <c r="B5" s="77"/>
      <c r="C5" s="79" t="s">
        <v>3</v>
      </c>
      <c r="K5" s="1" t="s">
        <v>4</v>
      </c>
    </row>
    <row r="6" spans="1:11">
      <c r="A6" s="76"/>
      <c r="B6" s="78"/>
      <c r="C6" s="80"/>
      <c r="K6" s="1" t="s">
        <v>5</v>
      </c>
    </row>
    <row r="7" spans="1:11" ht="15">
      <c r="A7" s="5">
        <v>1</v>
      </c>
      <c r="B7" s="6" t="s">
        <v>6</v>
      </c>
      <c r="C7" s="21">
        <v>35.936831704433544</v>
      </c>
      <c r="D7" s="7"/>
      <c r="K7" s="1" t="s">
        <v>7</v>
      </c>
    </row>
    <row r="8" spans="1:11">
      <c r="A8" s="8"/>
      <c r="B8" s="9" t="s">
        <v>8</v>
      </c>
      <c r="C8" s="19">
        <v>0</v>
      </c>
      <c r="K8" s="1" t="s">
        <v>9</v>
      </c>
    </row>
    <row r="9" spans="1:11">
      <c r="A9" s="8"/>
      <c r="B9" s="9" t="s">
        <v>10</v>
      </c>
      <c r="C9" s="19">
        <v>36</v>
      </c>
      <c r="K9" s="1">
        <v>164</v>
      </c>
    </row>
    <row r="10" spans="1:11">
      <c r="A10" s="8"/>
      <c r="B10" s="9"/>
      <c r="C10" s="20"/>
      <c r="K10" s="1">
        <v>167</v>
      </c>
    </row>
    <row r="11" spans="1:11" ht="15">
      <c r="A11" s="5">
        <v>2</v>
      </c>
      <c r="B11" s="6" t="s">
        <v>11</v>
      </c>
      <c r="C11" s="21">
        <v>0.99695925200000002</v>
      </c>
      <c r="D11" s="7"/>
      <c r="K11" s="1">
        <v>394</v>
      </c>
    </row>
    <row r="12" spans="1:11">
      <c r="A12" s="8"/>
      <c r="B12" s="10" t="s">
        <v>12</v>
      </c>
      <c r="C12" s="19">
        <v>0</v>
      </c>
    </row>
    <row r="13" spans="1:11">
      <c r="A13" s="8"/>
      <c r="B13" s="10" t="s">
        <v>13</v>
      </c>
      <c r="C13" s="19">
        <v>1</v>
      </c>
    </row>
    <row r="14" spans="1:11">
      <c r="A14" s="11"/>
      <c r="B14" s="12"/>
      <c r="C14" s="20"/>
    </row>
    <row r="15" spans="1:11" ht="15">
      <c r="A15" s="5">
        <v>3</v>
      </c>
      <c r="B15" s="6" t="s">
        <v>14</v>
      </c>
      <c r="C15" s="21">
        <v>0.41642107641136006</v>
      </c>
    </row>
    <row r="16" spans="1:11" ht="25.5">
      <c r="A16" s="8" t="s">
        <v>15</v>
      </c>
      <c r="B16" s="13" t="s">
        <v>16</v>
      </c>
      <c r="C16" s="19">
        <v>0.41420780311576005</v>
      </c>
    </row>
    <row r="17" spans="1:3">
      <c r="A17" s="8" t="s">
        <v>17</v>
      </c>
      <c r="B17" s="13" t="s">
        <v>18</v>
      </c>
      <c r="C17" s="19">
        <v>2.2132732955999997E-3</v>
      </c>
    </row>
    <row r="18" spans="1:3">
      <c r="A18" s="8" t="s">
        <v>19</v>
      </c>
      <c r="B18" s="9" t="s">
        <v>20</v>
      </c>
      <c r="C18" s="19">
        <v>0</v>
      </c>
    </row>
    <row r="19" spans="1:3">
      <c r="A19" s="14"/>
      <c r="B19" s="12"/>
      <c r="C19" s="20"/>
    </row>
    <row r="20" spans="1:3" ht="15">
      <c r="A20" s="15">
        <v>4</v>
      </c>
      <c r="B20" s="6" t="s">
        <v>21</v>
      </c>
      <c r="C20" s="21">
        <v>35.647222927499655</v>
      </c>
    </row>
    <row r="21" spans="1:3">
      <c r="A21" s="8"/>
      <c r="B21" s="9" t="s">
        <v>22</v>
      </c>
      <c r="C21" s="19">
        <v>0</v>
      </c>
    </row>
    <row r="22" spans="1:3">
      <c r="A22" s="8"/>
      <c r="B22" s="9" t="s">
        <v>23</v>
      </c>
      <c r="C22" s="19">
        <v>0</v>
      </c>
    </row>
    <row r="23" spans="1:3">
      <c r="A23" s="8"/>
      <c r="B23" s="9" t="s">
        <v>24</v>
      </c>
      <c r="C23" s="19"/>
    </row>
    <row r="24" spans="1:3">
      <c r="A24" s="8"/>
      <c r="B24" s="9" t="s">
        <v>25</v>
      </c>
      <c r="C24" s="19"/>
    </row>
    <row r="25" spans="1:3">
      <c r="A25" s="8"/>
      <c r="B25" s="9" t="s">
        <v>26</v>
      </c>
      <c r="C25" s="19">
        <v>2</v>
      </c>
    </row>
    <row r="26" spans="1:3">
      <c r="A26" s="8"/>
      <c r="B26" s="9" t="s">
        <v>27</v>
      </c>
      <c r="C26" s="19">
        <v>20</v>
      </c>
    </row>
    <row r="27" spans="1:3">
      <c r="A27" s="8"/>
      <c r="B27" s="9" t="s">
        <v>28</v>
      </c>
      <c r="C27" s="19">
        <v>0</v>
      </c>
    </row>
    <row r="28" spans="1:3">
      <c r="A28" s="8"/>
      <c r="B28" s="9" t="s">
        <v>29</v>
      </c>
      <c r="C28" s="19">
        <v>14</v>
      </c>
    </row>
    <row r="29" spans="1:3">
      <c r="A29" s="8"/>
      <c r="B29" s="9"/>
      <c r="C29" s="20"/>
    </row>
    <row r="30" spans="1:3" ht="15">
      <c r="A30" s="8">
        <v>5</v>
      </c>
      <c r="B30" s="6" t="s">
        <v>30</v>
      </c>
      <c r="C30" s="21">
        <v>0</v>
      </c>
    </row>
    <row r="31" spans="1:3">
      <c r="A31" s="8" t="s">
        <v>15</v>
      </c>
      <c r="B31" s="9" t="s">
        <v>31</v>
      </c>
      <c r="C31" s="19">
        <v>0</v>
      </c>
    </row>
    <row r="32" spans="1:3">
      <c r="A32" s="8" t="s">
        <v>17</v>
      </c>
      <c r="B32" s="9" t="s">
        <v>32</v>
      </c>
      <c r="C32" s="19"/>
    </row>
    <row r="33" spans="1:3">
      <c r="A33" s="8"/>
      <c r="B33" s="9"/>
      <c r="C33" s="20"/>
    </row>
    <row r="34" spans="1:3" ht="15">
      <c r="A34" s="8">
        <v>6</v>
      </c>
      <c r="B34" s="6" t="s">
        <v>33</v>
      </c>
      <c r="C34" s="21">
        <v>72.997434960344563</v>
      </c>
    </row>
    <row r="35" spans="1:3">
      <c r="A35" s="8"/>
      <c r="B35" s="9"/>
      <c r="C35" s="20"/>
    </row>
    <row r="36" spans="1:3" ht="15">
      <c r="A36" s="8">
        <v>7</v>
      </c>
      <c r="B36" s="6" t="s">
        <v>34</v>
      </c>
      <c r="C36" s="20"/>
    </row>
    <row r="37" spans="1:3" ht="26.25">
      <c r="A37" s="8" t="s">
        <v>15</v>
      </c>
      <c r="B37" s="13" t="s">
        <v>35</v>
      </c>
      <c r="C37" s="24">
        <f>(C16+C20+C32)/C40</f>
        <v>2.7403344147281747E-4</v>
      </c>
    </row>
    <row r="38" spans="1:3" ht="15">
      <c r="A38" s="8" t="s">
        <v>17</v>
      </c>
      <c r="B38" s="9" t="s">
        <v>37</v>
      </c>
      <c r="C38" s="22">
        <f>C34/C40</f>
        <v>5.5471283073326924E-4</v>
      </c>
    </row>
    <row r="39" spans="1:3">
      <c r="A39" s="8"/>
      <c r="B39" s="9"/>
      <c r="C39" s="20"/>
    </row>
    <row r="40" spans="1:3" ht="15.75" thickBot="1">
      <c r="A40" s="16"/>
      <c r="B40" s="17" t="s">
        <v>36</v>
      </c>
      <c r="C40" s="23">
        <v>131595</v>
      </c>
    </row>
  </sheetData>
  <mergeCells count="3"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4" workbookViewId="0">
      <selection activeCell="H61" sqref="H61"/>
    </sheetView>
  </sheetViews>
  <sheetFormatPr defaultRowHeight="14.25"/>
  <cols>
    <col min="1" max="1" width="4.5" customWidth="1"/>
    <col min="2" max="2" width="2.875" customWidth="1"/>
    <col min="3" max="3" width="34.375" bestFit="1" customWidth="1"/>
  </cols>
  <sheetData>
    <row r="1" spans="1:4" ht="15">
      <c r="A1" s="25" t="s">
        <v>38</v>
      </c>
      <c r="B1" s="25"/>
    </row>
    <row r="2" spans="1:4">
      <c r="A2" s="27" t="s">
        <v>63</v>
      </c>
      <c r="B2" s="26"/>
      <c r="C2" s="52"/>
      <c r="D2" s="2">
        <v>44926</v>
      </c>
    </row>
    <row r="3" spans="1:4">
      <c r="A3" s="27" t="s">
        <v>40</v>
      </c>
      <c r="B3" s="26"/>
      <c r="C3" s="28"/>
    </row>
    <row r="4" spans="1:4" ht="16.5" thickBot="1">
      <c r="A4" s="29" t="s">
        <v>41</v>
      </c>
    </row>
    <row r="5" spans="1:4">
      <c r="A5" s="53" t="s">
        <v>64</v>
      </c>
      <c r="B5" s="54"/>
      <c r="C5" s="55"/>
      <c r="D5" s="56" t="s">
        <v>3</v>
      </c>
    </row>
    <row r="6" spans="1:4">
      <c r="A6" s="39" t="s">
        <v>65</v>
      </c>
      <c r="B6" s="57"/>
      <c r="C6" s="58"/>
      <c r="D6" s="59"/>
    </row>
    <row r="7" spans="1:4">
      <c r="A7" s="60"/>
      <c r="B7" s="61">
        <v>1</v>
      </c>
      <c r="C7" s="62" t="s">
        <v>43</v>
      </c>
      <c r="D7" s="63">
        <v>0</v>
      </c>
    </row>
    <row r="8" spans="1:4">
      <c r="A8" s="60"/>
      <c r="B8" s="61">
        <v>2</v>
      </c>
      <c r="C8" s="62" t="s">
        <v>43</v>
      </c>
      <c r="D8" s="63">
        <v>0</v>
      </c>
    </row>
    <row r="9" spans="1:4">
      <c r="A9" s="60"/>
      <c r="B9" s="61">
        <v>3</v>
      </c>
      <c r="C9" s="62" t="s">
        <v>43</v>
      </c>
      <c r="D9" s="63">
        <v>0</v>
      </c>
    </row>
    <row r="10" spans="1:4">
      <c r="A10" s="46" t="s">
        <v>66</v>
      </c>
      <c r="B10" s="64"/>
      <c r="C10" s="34"/>
      <c r="D10" s="59"/>
    </row>
    <row r="11" spans="1:4">
      <c r="A11" s="36"/>
      <c r="B11" s="65">
        <v>1</v>
      </c>
      <c r="C11" s="62" t="s">
        <v>67</v>
      </c>
      <c r="D11" s="63">
        <v>4</v>
      </c>
    </row>
    <row r="12" spans="1:4">
      <c r="A12" s="36"/>
      <c r="B12" s="61">
        <v>2</v>
      </c>
      <c r="C12" s="62" t="s">
        <v>46</v>
      </c>
      <c r="D12" s="63">
        <v>32</v>
      </c>
    </row>
    <row r="13" spans="1:4">
      <c r="A13" s="36"/>
      <c r="B13" s="65">
        <v>3</v>
      </c>
      <c r="C13" s="62" t="s">
        <v>43</v>
      </c>
      <c r="D13" s="63">
        <v>0</v>
      </c>
    </row>
    <row r="14" spans="1:4">
      <c r="A14" s="36"/>
      <c r="B14" s="61">
        <v>4</v>
      </c>
      <c r="C14" s="62" t="s">
        <v>43</v>
      </c>
      <c r="D14" s="63">
        <v>0</v>
      </c>
    </row>
    <row r="15" spans="1:4">
      <c r="A15" s="36"/>
      <c r="B15" s="65">
        <v>5</v>
      </c>
      <c r="C15" s="62" t="s">
        <v>43</v>
      </c>
      <c r="D15" s="63">
        <v>0</v>
      </c>
    </row>
    <row r="16" spans="1:4">
      <c r="A16" s="36"/>
      <c r="B16" s="61">
        <v>6</v>
      </c>
      <c r="C16" s="62" t="s">
        <v>43</v>
      </c>
      <c r="D16" s="63">
        <v>0</v>
      </c>
    </row>
    <row r="17" spans="1:4">
      <c r="A17" s="36"/>
      <c r="B17" s="65">
        <v>7</v>
      </c>
      <c r="C17" s="62" t="s">
        <v>43</v>
      </c>
      <c r="D17" s="63">
        <v>0</v>
      </c>
    </row>
    <row r="18" spans="1:4">
      <c r="A18" s="36"/>
      <c r="B18" s="61">
        <v>8</v>
      </c>
      <c r="C18" s="62" t="s">
        <v>43</v>
      </c>
      <c r="D18" s="63">
        <v>0</v>
      </c>
    </row>
    <row r="19" spans="1:4">
      <c r="A19" s="33" t="s">
        <v>68</v>
      </c>
      <c r="B19" s="64"/>
      <c r="C19" s="66"/>
      <c r="D19" s="67">
        <f>SUM(D11:D18)</f>
        <v>36</v>
      </c>
    </row>
    <row r="20" spans="1:4">
      <c r="A20" s="33"/>
      <c r="B20" s="68"/>
      <c r="C20" s="68"/>
      <c r="D20" s="59"/>
    </row>
    <row r="21" spans="1:4">
      <c r="A21" s="33" t="s">
        <v>69</v>
      </c>
      <c r="B21" s="68"/>
      <c r="C21" s="58"/>
      <c r="D21" s="59"/>
    </row>
    <row r="22" spans="1:4">
      <c r="A22" s="33" t="s">
        <v>65</v>
      </c>
      <c r="B22" s="68"/>
      <c r="C22" s="34"/>
      <c r="D22" s="69"/>
    </row>
    <row r="23" spans="1:4">
      <c r="A23" s="44"/>
      <c r="B23" s="62">
        <v>1</v>
      </c>
      <c r="C23" s="62" t="s">
        <v>43</v>
      </c>
      <c r="D23" s="63">
        <v>0</v>
      </c>
    </row>
    <row r="24" spans="1:4">
      <c r="A24" s="44"/>
      <c r="B24" s="62">
        <v>2</v>
      </c>
      <c r="C24" s="62" t="s">
        <v>43</v>
      </c>
      <c r="D24" s="63">
        <v>0</v>
      </c>
    </row>
    <row r="25" spans="1:4">
      <c r="A25" s="44"/>
      <c r="B25" s="62">
        <v>3</v>
      </c>
      <c r="C25" s="62" t="s">
        <v>43</v>
      </c>
      <c r="D25" s="63">
        <v>0</v>
      </c>
    </row>
    <row r="26" spans="1:4">
      <c r="A26" s="33" t="s">
        <v>66</v>
      </c>
      <c r="B26" s="68"/>
      <c r="C26" s="34"/>
      <c r="D26" s="59"/>
    </row>
    <row r="27" spans="1:4">
      <c r="A27" s="44"/>
      <c r="B27" s="62">
        <v>1</v>
      </c>
      <c r="C27" s="62" t="s">
        <v>70</v>
      </c>
      <c r="D27" s="63">
        <v>1E-3</v>
      </c>
    </row>
    <row r="28" spans="1:4">
      <c r="A28" s="44"/>
      <c r="B28" s="62">
        <v>2</v>
      </c>
      <c r="C28" s="62" t="s">
        <v>71</v>
      </c>
      <c r="D28" s="63">
        <v>1E-3</v>
      </c>
    </row>
    <row r="29" spans="1:4">
      <c r="A29" s="44"/>
      <c r="B29" s="62">
        <v>3</v>
      </c>
      <c r="C29" s="62" t="s">
        <v>72</v>
      </c>
      <c r="D29" s="63">
        <v>1E-3</v>
      </c>
    </row>
    <row r="30" spans="1:4">
      <c r="A30" s="44"/>
      <c r="B30" s="62">
        <v>4</v>
      </c>
      <c r="C30" s="62" t="s">
        <v>46</v>
      </c>
      <c r="D30" s="63">
        <v>1</v>
      </c>
    </row>
    <row r="31" spans="1:4">
      <c r="A31" s="44"/>
      <c r="B31" s="62">
        <v>5</v>
      </c>
      <c r="C31" s="62" t="s">
        <v>43</v>
      </c>
      <c r="D31" s="63">
        <v>0</v>
      </c>
    </row>
    <row r="32" spans="1:4">
      <c r="A32" s="44"/>
      <c r="B32" s="62">
        <v>6</v>
      </c>
      <c r="C32" s="62" t="s">
        <v>43</v>
      </c>
      <c r="D32" s="63">
        <v>0</v>
      </c>
    </row>
    <row r="33" spans="1:4">
      <c r="A33" s="44"/>
      <c r="B33" s="62">
        <v>7</v>
      </c>
      <c r="C33" s="62" t="s">
        <v>43</v>
      </c>
      <c r="D33" s="63">
        <v>0</v>
      </c>
    </row>
    <row r="34" spans="1:4">
      <c r="A34" s="44"/>
      <c r="B34" s="62">
        <v>8</v>
      </c>
      <c r="C34" s="62" t="s">
        <v>43</v>
      </c>
      <c r="D34" s="63">
        <v>0</v>
      </c>
    </row>
    <row r="35" spans="1:4">
      <c r="A35" s="33" t="s">
        <v>73</v>
      </c>
      <c r="B35" s="64"/>
      <c r="C35" s="66"/>
      <c r="D35" s="67">
        <f>SUM(D27:D34)</f>
        <v>1.0029999999999999</v>
      </c>
    </row>
    <row r="36" spans="1:4">
      <c r="A36" s="33"/>
      <c r="B36" s="68"/>
      <c r="C36" s="68"/>
      <c r="D36" s="59"/>
    </row>
    <row r="37" spans="1:4">
      <c r="A37" s="33" t="s">
        <v>74</v>
      </c>
      <c r="B37" s="64"/>
      <c r="C37" s="66"/>
      <c r="D37" s="59"/>
    </row>
    <row r="38" spans="1:4">
      <c r="A38" s="36"/>
      <c r="B38" s="65">
        <v>1</v>
      </c>
      <c r="C38" s="70" t="s">
        <v>75</v>
      </c>
      <c r="D38" s="63">
        <v>1E-3</v>
      </c>
    </row>
    <row r="39" spans="1:4">
      <c r="A39" s="36"/>
      <c r="B39" s="65">
        <v>2</v>
      </c>
      <c r="C39" s="70" t="s">
        <v>76</v>
      </c>
      <c r="D39" s="63">
        <v>1E-3</v>
      </c>
    </row>
    <row r="40" spans="1:4">
      <c r="A40" s="36"/>
      <c r="B40" s="65">
        <v>3</v>
      </c>
      <c r="C40" s="70" t="s">
        <v>77</v>
      </c>
      <c r="D40" s="63">
        <v>1E-3</v>
      </c>
    </row>
    <row r="41" spans="1:4">
      <c r="A41" s="36"/>
      <c r="B41" s="65">
        <v>4</v>
      </c>
      <c r="C41" s="70" t="s">
        <v>86</v>
      </c>
      <c r="D41" s="63">
        <v>1E-3</v>
      </c>
    </row>
    <row r="42" spans="1:4">
      <c r="A42" s="36"/>
      <c r="B42" s="65">
        <v>5</v>
      </c>
      <c r="C42" s="70" t="s">
        <v>87</v>
      </c>
      <c r="D42" s="63">
        <v>1E-3</v>
      </c>
    </row>
    <row r="43" spans="1:4">
      <c r="A43" s="36"/>
      <c r="B43" s="65">
        <v>6</v>
      </c>
      <c r="C43" s="70" t="s">
        <v>43</v>
      </c>
      <c r="D43" s="63">
        <v>0</v>
      </c>
    </row>
    <row r="44" spans="1:4">
      <c r="A44" s="36"/>
      <c r="B44" s="65">
        <v>7</v>
      </c>
      <c r="C44" s="70" t="s">
        <v>43</v>
      </c>
      <c r="D44" s="63">
        <v>0</v>
      </c>
    </row>
    <row r="45" spans="1:4">
      <c r="A45" s="36"/>
      <c r="B45" s="61">
        <v>8</v>
      </c>
      <c r="C45" s="70" t="s">
        <v>43</v>
      </c>
      <c r="D45" s="63">
        <v>0</v>
      </c>
    </row>
    <row r="46" spans="1:4">
      <c r="A46" s="33" t="s">
        <v>78</v>
      </c>
      <c r="B46" s="64"/>
      <c r="C46" s="66"/>
      <c r="D46" s="67">
        <v>0.41642107641135995</v>
      </c>
    </row>
    <row r="47" spans="1:4">
      <c r="A47" s="33"/>
      <c r="B47" s="68"/>
      <c r="C47" s="68"/>
      <c r="D47" s="59"/>
    </row>
    <row r="48" spans="1:4">
      <c r="A48" s="33" t="s">
        <v>79</v>
      </c>
      <c r="B48" s="64"/>
      <c r="C48" s="66"/>
      <c r="D48" s="59"/>
    </row>
    <row r="49" spans="1:4">
      <c r="A49" s="36"/>
      <c r="B49" s="65">
        <v>1</v>
      </c>
      <c r="C49" s="70" t="s">
        <v>43</v>
      </c>
      <c r="D49" s="63">
        <v>0</v>
      </c>
    </row>
    <row r="50" spans="1:4">
      <c r="A50" s="36"/>
      <c r="B50" s="65">
        <v>2</v>
      </c>
      <c r="C50" s="70" t="s">
        <v>43</v>
      </c>
      <c r="D50" s="63">
        <v>0</v>
      </c>
    </row>
    <row r="51" spans="1:4">
      <c r="A51" s="36"/>
      <c r="B51" s="65">
        <v>3</v>
      </c>
      <c r="C51" s="70" t="s">
        <v>43</v>
      </c>
      <c r="D51" s="63">
        <v>0</v>
      </c>
    </row>
    <row r="52" spans="1:4">
      <c r="A52" s="36"/>
      <c r="B52" s="65">
        <v>4</v>
      </c>
      <c r="C52" s="70" t="s">
        <v>43</v>
      </c>
      <c r="D52" s="63">
        <v>0</v>
      </c>
    </row>
    <row r="53" spans="1:4">
      <c r="A53" s="36"/>
      <c r="B53" s="65">
        <v>5</v>
      </c>
      <c r="C53" s="70" t="s">
        <v>43</v>
      </c>
      <c r="D53" s="63">
        <v>0</v>
      </c>
    </row>
    <row r="54" spans="1:4">
      <c r="A54" s="36"/>
      <c r="B54" s="65">
        <v>6</v>
      </c>
      <c r="C54" s="70" t="s">
        <v>43</v>
      </c>
      <c r="D54" s="63">
        <v>0</v>
      </c>
    </row>
    <row r="55" spans="1:4">
      <c r="A55" s="36"/>
      <c r="B55" s="65">
        <v>7</v>
      </c>
      <c r="C55" s="70" t="s">
        <v>43</v>
      </c>
      <c r="D55" s="63">
        <v>0</v>
      </c>
    </row>
    <row r="56" spans="1:4">
      <c r="A56" s="36"/>
      <c r="B56" s="65">
        <v>8</v>
      </c>
      <c r="C56" s="70" t="s">
        <v>43</v>
      </c>
      <c r="D56" s="63">
        <v>0</v>
      </c>
    </row>
    <row r="57" spans="1:4">
      <c r="A57" s="33" t="s">
        <v>20</v>
      </c>
      <c r="B57" s="68"/>
      <c r="C57" s="68"/>
      <c r="D57" s="67">
        <v>0</v>
      </c>
    </row>
    <row r="58" spans="1:4">
      <c r="A58" s="33"/>
      <c r="B58" s="68"/>
      <c r="C58" s="68"/>
      <c r="D58" s="59"/>
    </row>
    <row r="59" spans="1:4">
      <c r="A59" s="33" t="s">
        <v>80</v>
      </c>
      <c r="B59" s="68"/>
      <c r="C59" s="68"/>
      <c r="D59" s="59"/>
    </row>
    <row r="60" spans="1:4">
      <c r="A60" s="36"/>
      <c r="B60" s="65">
        <v>1</v>
      </c>
      <c r="C60" s="70" t="s">
        <v>46</v>
      </c>
      <c r="D60" s="63">
        <v>0</v>
      </c>
    </row>
    <row r="61" spans="1:4">
      <c r="A61" s="36"/>
      <c r="B61" s="65"/>
      <c r="C61" s="68" t="s">
        <v>81</v>
      </c>
      <c r="D61" s="67">
        <v>0</v>
      </c>
    </row>
    <row r="62" spans="1:4">
      <c r="A62" s="33"/>
      <c r="B62" s="68"/>
      <c r="C62" s="70"/>
      <c r="D62" s="59"/>
    </row>
    <row r="63" spans="1:4">
      <c r="A63" s="33" t="s">
        <v>82</v>
      </c>
      <c r="B63" s="68"/>
      <c r="C63" s="68"/>
      <c r="D63" s="59"/>
    </row>
    <row r="64" spans="1:4">
      <c r="A64" s="36"/>
      <c r="B64" s="65">
        <v>1</v>
      </c>
      <c r="C64" s="70" t="s">
        <v>83</v>
      </c>
      <c r="D64" s="63"/>
    </row>
    <row r="65" spans="1:4">
      <c r="A65" s="36"/>
      <c r="B65" s="65"/>
      <c r="C65" s="68" t="s">
        <v>32</v>
      </c>
      <c r="D65" s="67"/>
    </row>
    <row r="66" spans="1:4">
      <c r="A66" s="36"/>
      <c r="B66" s="65"/>
      <c r="C66" s="68"/>
      <c r="D66" s="59"/>
    </row>
    <row r="67" spans="1:4">
      <c r="A67" s="33"/>
      <c r="B67" s="68"/>
      <c r="C67" s="68" t="s">
        <v>84</v>
      </c>
      <c r="D67" s="67">
        <f>D46+D35+D19</f>
        <v>37.419421076411361</v>
      </c>
    </row>
    <row r="68" spans="1:4">
      <c r="A68" s="33"/>
      <c r="B68" s="68"/>
      <c r="C68" s="68"/>
      <c r="D68" s="59"/>
    </row>
    <row r="69" spans="1:4" ht="15.75" thickBot="1">
      <c r="A69" s="71"/>
      <c r="B69" s="72"/>
      <c r="C69" s="18" t="s">
        <v>36</v>
      </c>
      <c r="D69" s="23">
        <f>'מגדל מרכזית לפיצויים- נספח 1'!C40</f>
        <v>131595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workbookViewId="0">
      <selection activeCell="C34" sqref="C34"/>
    </sheetView>
  </sheetViews>
  <sheetFormatPr defaultRowHeight="14.25"/>
  <cols>
    <col min="1" max="1" width="4.5" customWidth="1"/>
    <col min="2" max="2" width="50" customWidth="1"/>
  </cols>
  <sheetData>
    <row r="1" spans="1:3" ht="15">
      <c r="A1" s="25" t="s">
        <v>38</v>
      </c>
      <c r="B1" s="26"/>
    </row>
    <row r="2" spans="1:3">
      <c r="A2" s="27" t="s">
        <v>39</v>
      </c>
      <c r="B2" s="26"/>
      <c r="C2" s="2">
        <v>44926</v>
      </c>
    </row>
    <row r="3" spans="1:3">
      <c r="A3" s="27" t="s">
        <v>40</v>
      </c>
      <c r="B3" s="26"/>
    </row>
    <row r="4" spans="1:3" ht="16.5" thickBot="1">
      <c r="A4" s="29" t="s">
        <v>41</v>
      </c>
    </row>
    <row r="5" spans="1:3">
      <c r="A5" s="30"/>
      <c r="B5" s="31"/>
      <c r="C5" s="32" t="s">
        <v>3</v>
      </c>
    </row>
    <row r="6" spans="1:3">
      <c r="A6" s="33" t="s">
        <v>42</v>
      </c>
      <c r="B6" s="34"/>
      <c r="C6" s="35"/>
    </row>
    <row r="7" spans="1:3">
      <c r="A7" s="36">
        <v>1</v>
      </c>
      <c r="B7" s="37" t="s">
        <v>43</v>
      </c>
      <c r="C7" s="38">
        <v>0</v>
      </c>
    </row>
    <row r="8" spans="1:3">
      <c r="A8" s="36">
        <v>2</v>
      </c>
      <c r="B8" s="37" t="s">
        <v>43</v>
      </c>
      <c r="C8" s="38">
        <v>0</v>
      </c>
    </row>
    <row r="9" spans="1:3">
      <c r="A9" s="36">
        <v>3</v>
      </c>
      <c r="B9" s="37" t="s">
        <v>43</v>
      </c>
      <c r="C9" s="38">
        <v>0</v>
      </c>
    </row>
    <row r="10" spans="1:3">
      <c r="A10" s="36">
        <v>4</v>
      </c>
      <c r="B10" s="37" t="s">
        <v>43</v>
      </c>
      <c r="C10" s="38">
        <v>0</v>
      </c>
    </row>
    <row r="11" spans="1:3">
      <c r="A11" s="36">
        <v>5</v>
      </c>
      <c r="B11" s="37" t="s">
        <v>43</v>
      </c>
      <c r="C11" s="38">
        <v>0</v>
      </c>
    </row>
    <row r="12" spans="1:3">
      <c r="A12" s="36">
        <v>6</v>
      </c>
      <c r="B12" s="37" t="s">
        <v>43</v>
      </c>
      <c r="C12" s="38">
        <v>0</v>
      </c>
    </row>
    <row r="13" spans="1:3">
      <c r="A13" s="36">
        <v>7</v>
      </c>
      <c r="B13" s="37" t="s">
        <v>43</v>
      </c>
      <c r="C13" s="38">
        <v>0</v>
      </c>
    </row>
    <row r="14" spans="1:3">
      <c r="A14" s="36">
        <v>8</v>
      </c>
      <c r="B14" s="37" t="s">
        <v>43</v>
      </c>
      <c r="C14" s="38">
        <v>0</v>
      </c>
    </row>
    <row r="15" spans="1:3">
      <c r="A15" s="39" t="s">
        <v>44</v>
      </c>
      <c r="B15" s="37"/>
      <c r="C15" s="40">
        <v>0</v>
      </c>
    </row>
    <row r="16" spans="1:3">
      <c r="A16" s="41"/>
      <c r="B16" s="42"/>
      <c r="C16" s="43"/>
    </row>
    <row r="17" spans="1:3">
      <c r="A17" s="39" t="s">
        <v>45</v>
      </c>
      <c r="B17" s="37"/>
      <c r="C17" s="43"/>
    </row>
    <row r="18" spans="1:3">
      <c r="A18" s="36">
        <v>1</v>
      </c>
      <c r="B18" s="37" t="s">
        <v>46</v>
      </c>
      <c r="C18" s="38"/>
    </row>
    <row r="19" spans="1:3">
      <c r="A19" s="33" t="s">
        <v>47</v>
      </c>
      <c r="B19" s="34"/>
      <c r="C19" s="40"/>
    </row>
    <row r="20" spans="1:3">
      <c r="A20" s="44"/>
      <c r="B20" s="45"/>
      <c r="C20" s="43"/>
    </row>
    <row r="21" spans="1:3">
      <c r="A21" s="46" t="s">
        <v>48</v>
      </c>
      <c r="B21" s="47"/>
      <c r="C21" s="43"/>
    </row>
    <row r="22" spans="1:3">
      <c r="A22" s="36">
        <v>1</v>
      </c>
      <c r="B22" s="37" t="s">
        <v>46</v>
      </c>
      <c r="C22" s="38"/>
    </row>
    <row r="23" spans="1:3">
      <c r="A23" s="39" t="s">
        <v>25</v>
      </c>
      <c r="B23" s="37"/>
      <c r="C23" s="40"/>
    </row>
    <row r="24" spans="1:3">
      <c r="A24" s="41"/>
      <c r="B24" s="37"/>
      <c r="C24" s="43"/>
    </row>
    <row r="25" spans="1:3">
      <c r="A25" s="39" t="s">
        <v>49</v>
      </c>
      <c r="B25" s="37"/>
      <c r="C25" s="43"/>
    </row>
    <row r="26" spans="1:3">
      <c r="A26" s="39" t="s">
        <v>50</v>
      </c>
      <c r="B26" s="42" t="s">
        <v>51</v>
      </c>
      <c r="C26" s="43"/>
    </row>
    <row r="27" spans="1:3">
      <c r="A27" s="36">
        <v>1</v>
      </c>
      <c r="B27" s="37"/>
      <c r="C27" s="38"/>
    </row>
    <row r="28" spans="1:3">
      <c r="A28" s="36">
        <v>2</v>
      </c>
      <c r="B28" s="37"/>
      <c r="C28" s="38"/>
    </row>
    <row r="29" spans="1:3">
      <c r="A29" s="33" t="s">
        <v>52</v>
      </c>
      <c r="B29" s="48" t="s">
        <v>53</v>
      </c>
      <c r="C29" s="43"/>
    </row>
    <row r="30" spans="1:3">
      <c r="A30" s="49">
        <v>1</v>
      </c>
      <c r="B30" s="47" t="s">
        <v>55</v>
      </c>
      <c r="C30" s="38">
        <v>2</v>
      </c>
    </row>
    <row r="31" spans="1:3">
      <c r="A31" s="49">
        <v>2</v>
      </c>
      <c r="B31" s="47" t="s">
        <v>88</v>
      </c>
      <c r="C31" s="38">
        <v>2</v>
      </c>
    </row>
    <row r="32" spans="1:3">
      <c r="A32" s="49">
        <v>3</v>
      </c>
      <c r="B32" s="47" t="s">
        <v>89</v>
      </c>
      <c r="C32" s="38">
        <v>2</v>
      </c>
    </row>
    <row r="33" spans="1:3">
      <c r="A33" s="49">
        <v>4</v>
      </c>
      <c r="B33" s="47" t="s">
        <v>54</v>
      </c>
      <c r="C33" s="38">
        <v>8</v>
      </c>
    </row>
    <row r="34" spans="1:3">
      <c r="A34" s="49">
        <v>5</v>
      </c>
      <c r="B34" s="47" t="s">
        <v>43</v>
      </c>
      <c r="C34" s="38">
        <v>0</v>
      </c>
    </row>
    <row r="35" spans="1:3">
      <c r="A35" s="49">
        <v>6</v>
      </c>
      <c r="B35" s="47" t="s">
        <v>43</v>
      </c>
      <c r="C35" s="38">
        <v>0</v>
      </c>
    </row>
    <row r="36" spans="1:3">
      <c r="A36" s="49">
        <v>7</v>
      </c>
      <c r="B36" s="47" t="s">
        <v>43</v>
      </c>
      <c r="C36" s="38">
        <v>0</v>
      </c>
    </row>
    <row r="37" spans="1:3">
      <c r="A37" s="46" t="s">
        <v>56</v>
      </c>
      <c r="B37" s="45"/>
      <c r="C37" s="40">
        <f>SUM(C30:C36)</f>
        <v>14</v>
      </c>
    </row>
    <row r="38" spans="1:3">
      <c r="A38" s="46"/>
      <c r="B38" s="47"/>
      <c r="C38" s="43"/>
    </row>
    <row r="39" spans="1:3">
      <c r="A39" s="39" t="s">
        <v>57</v>
      </c>
      <c r="B39" s="37"/>
      <c r="C39" s="43"/>
    </row>
    <row r="40" spans="1:3">
      <c r="A40" s="39" t="s">
        <v>50</v>
      </c>
      <c r="B40" s="42" t="s">
        <v>58</v>
      </c>
      <c r="C40" s="43"/>
    </row>
    <row r="41" spans="1:3">
      <c r="A41" s="36">
        <v>1</v>
      </c>
      <c r="B41" s="34" t="s">
        <v>43</v>
      </c>
      <c r="C41" s="38">
        <v>0</v>
      </c>
    </row>
    <row r="42" spans="1:3">
      <c r="A42" s="36">
        <v>2</v>
      </c>
      <c r="B42" s="34" t="s">
        <v>43</v>
      </c>
      <c r="C42" s="38">
        <v>0</v>
      </c>
    </row>
    <row r="43" spans="1:3">
      <c r="A43" s="36">
        <v>3</v>
      </c>
      <c r="B43" s="34" t="s">
        <v>43</v>
      </c>
      <c r="C43" s="38">
        <v>0</v>
      </c>
    </row>
    <row r="44" spans="1:3">
      <c r="A44" s="36">
        <v>4</v>
      </c>
      <c r="B44" s="34" t="s">
        <v>43</v>
      </c>
      <c r="C44" s="38">
        <v>0</v>
      </c>
    </row>
    <row r="45" spans="1:3">
      <c r="A45" s="36">
        <v>5</v>
      </c>
      <c r="B45" s="34" t="s">
        <v>43</v>
      </c>
      <c r="C45" s="38">
        <v>0</v>
      </c>
    </row>
    <row r="46" spans="1:3">
      <c r="A46" s="36">
        <v>6</v>
      </c>
      <c r="B46" s="34" t="s">
        <v>43</v>
      </c>
      <c r="C46" s="38">
        <v>0</v>
      </c>
    </row>
    <row r="47" spans="1:3">
      <c r="A47" s="36">
        <v>7</v>
      </c>
      <c r="B47" s="34" t="s">
        <v>43</v>
      </c>
      <c r="C47" s="38">
        <v>0</v>
      </c>
    </row>
    <row r="48" spans="1:3">
      <c r="A48" s="36">
        <v>8</v>
      </c>
      <c r="B48" s="34" t="s">
        <v>43</v>
      </c>
      <c r="C48" s="38">
        <v>0</v>
      </c>
    </row>
    <row r="49" spans="1:5">
      <c r="A49" s="33" t="s">
        <v>52</v>
      </c>
      <c r="B49" s="42" t="s">
        <v>59</v>
      </c>
      <c r="C49" s="43"/>
    </row>
    <row r="50" spans="1:5">
      <c r="A50" s="49">
        <v>1</v>
      </c>
      <c r="B50" s="34" t="s">
        <v>60</v>
      </c>
      <c r="C50" s="38">
        <v>5</v>
      </c>
    </row>
    <row r="51" spans="1:5">
      <c r="A51" s="49">
        <v>2</v>
      </c>
      <c r="B51" s="34" t="s">
        <v>46</v>
      </c>
      <c r="C51" s="38">
        <v>17</v>
      </c>
    </row>
    <row r="52" spans="1:5">
      <c r="A52" s="49">
        <v>3</v>
      </c>
      <c r="B52" s="34" t="s">
        <v>43</v>
      </c>
      <c r="C52" s="38">
        <v>0</v>
      </c>
    </row>
    <row r="53" spans="1:5">
      <c r="A53" s="49">
        <v>4</v>
      </c>
      <c r="B53" s="34" t="s">
        <v>43</v>
      </c>
      <c r="C53" s="38">
        <v>0</v>
      </c>
    </row>
    <row r="54" spans="1:5">
      <c r="A54" s="49">
        <v>5</v>
      </c>
      <c r="B54" s="34" t="s">
        <v>43</v>
      </c>
      <c r="C54" s="38">
        <v>0</v>
      </c>
    </row>
    <row r="55" spans="1:5">
      <c r="A55" s="49">
        <v>6</v>
      </c>
      <c r="B55" s="34" t="s">
        <v>43</v>
      </c>
      <c r="C55" s="38">
        <v>0</v>
      </c>
    </row>
    <row r="56" spans="1:5">
      <c r="A56" s="49">
        <v>7</v>
      </c>
      <c r="B56" s="34" t="s">
        <v>43</v>
      </c>
      <c r="C56" s="38">
        <v>0</v>
      </c>
    </row>
    <row r="57" spans="1:5">
      <c r="A57" s="49">
        <v>8</v>
      </c>
      <c r="B57" s="34" t="s">
        <v>43</v>
      </c>
      <c r="C57" s="38">
        <v>0</v>
      </c>
    </row>
    <row r="58" spans="1:5">
      <c r="A58" s="33" t="s">
        <v>61</v>
      </c>
      <c r="B58" s="45"/>
      <c r="C58" s="40">
        <f>SUM(C50:C57)</f>
        <v>22</v>
      </c>
    </row>
    <row r="59" spans="1:5">
      <c r="A59" s="44"/>
      <c r="B59" s="45"/>
      <c r="C59" s="40"/>
      <c r="E59" s="50"/>
    </row>
    <row r="60" spans="1:5">
      <c r="A60" s="46" t="s">
        <v>62</v>
      </c>
      <c r="B60" s="47"/>
      <c r="C60" s="40">
        <f>C58+C37</f>
        <v>36</v>
      </c>
    </row>
    <row r="61" spans="1:5">
      <c r="A61" s="44"/>
      <c r="B61" s="45"/>
      <c r="C61" s="43"/>
    </row>
    <row r="62" spans="1:5" ht="15.75" thickBot="1">
      <c r="A62" s="18" t="s">
        <v>36</v>
      </c>
      <c r="B62" s="51"/>
      <c r="C62" s="23">
        <f>'מגדל מרכזית לפיצויים- נספח 1'!C40</f>
        <v>131595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מגדל מרכזית לפיצויים- נספח 1</vt:lpstr>
      <vt:lpstr>מגדל מרכזית לפיצויים- נספח 2</vt:lpstr>
      <vt:lpstr>מגדל מרכזית לפיצויים- נספח 3</vt:lpstr>
      <vt:lpstr>'מגדל מרכזית לפיצויים-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2023-03-22T12:47:51Z</dcterms:modified>
</cp:coreProperties>
</file>