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<sst xmlns="http://schemas.openxmlformats.org/spreadsheetml/2006/main" count="5671" uniqueCount="1342">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</sst>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3" t="s">
        <v>988</v>
      </c>
      <c r="B1" s="23" t="s">
        <v>63</v>
      </c>
      <c r="C1" s="23" t="s">
        <v>64</v>
      </c>
      <c r="D1" s="23" t="s">
        <v>75</v>
      </c>
    </row>
    <row r="2" spans="1:4" x14ac:dyDescent="0.2">
      <c r="A2" s="90" t="s">
        <v>65</v>
      </c>
      <c r="B2" s="24">
        <v>1</v>
      </c>
      <c r="C2" s="24" t="s">
        <v>66</v>
      </c>
      <c r="D2" s="25" t="s">
        <v>84</v>
      </c>
    </row>
    <row r="3" spans="1:4" x14ac:dyDescent="0.2">
      <c r="A3" s="90"/>
      <c r="B3" s="24">
        <v>2</v>
      </c>
      <c r="C3" s="24" t="s">
        <v>67</v>
      </c>
      <c r="D3" s="25" t="s">
        <v>68</v>
      </c>
    </row>
    <row r="4" spans="1:4" x14ac:dyDescent="0.2">
      <c r="A4" s="90"/>
      <c r="B4" s="24">
        <v>3</v>
      </c>
      <c r="C4" s="24" t="s">
        <v>69</v>
      </c>
      <c r="D4" s="25" t="s">
        <v>70</v>
      </c>
    </row>
    <row r="5" spans="1:4" x14ac:dyDescent="0.2">
      <c r="A5" s="90"/>
      <c r="B5" s="91">
        <v>4</v>
      </c>
      <c r="C5" s="24" t="s">
        <v>71</v>
      </c>
      <c r="D5" s="25" t="s">
        <v>76</v>
      </c>
    </row>
    <row r="6" spans="1:4" x14ac:dyDescent="0.2">
      <c r="A6" s="90"/>
      <c r="B6" s="91"/>
      <c r="C6" s="24"/>
      <c r="D6" s="25" t="s">
        <v>991</v>
      </c>
    </row>
    <row r="7" spans="1:4" x14ac:dyDescent="0.2">
      <c r="A7" s="90"/>
      <c r="B7" s="91"/>
      <c r="C7" s="24"/>
      <c r="D7" s="25" t="s">
        <v>77</v>
      </c>
    </row>
    <row r="8" spans="1:4" x14ac:dyDescent="0.2">
      <c r="A8" s="90"/>
      <c r="B8" s="91"/>
      <c r="C8" s="24"/>
      <c r="D8" s="26" t="s">
        <v>78</v>
      </c>
    </row>
    <row r="9" spans="1:4" x14ac:dyDescent="0.2">
      <c r="A9" s="90"/>
      <c r="B9" s="91"/>
      <c r="C9" s="24"/>
      <c r="D9" s="25" t="s">
        <v>79</v>
      </c>
    </row>
    <row r="10" spans="1:4" x14ac:dyDescent="0.2">
      <c r="A10" s="90"/>
      <c r="B10" s="91"/>
      <c r="C10" s="24"/>
      <c r="D10" s="25" t="s">
        <v>80</v>
      </c>
    </row>
    <row r="11" spans="1:4" x14ac:dyDescent="0.2">
      <c r="A11" s="90"/>
      <c r="B11" s="91"/>
      <c r="C11" s="24"/>
      <c r="D11" s="25" t="s">
        <v>81</v>
      </c>
    </row>
    <row r="12" spans="1:4" x14ac:dyDescent="0.2">
      <c r="A12" s="90"/>
      <c r="B12" s="91"/>
      <c r="C12" s="24"/>
      <c r="D12" s="25" t="s">
        <v>72</v>
      </c>
    </row>
    <row r="13" spans="1:4" x14ac:dyDescent="0.2">
      <c r="A13" s="90"/>
      <c r="B13" s="91"/>
      <c r="C13" s="24"/>
      <c r="D13" s="25" t="s">
        <v>82</v>
      </c>
    </row>
    <row r="14" spans="1:4" x14ac:dyDescent="0.2">
      <c r="A14" s="90"/>
      <c r="B14" s="91"/>
      <c r="C14" s="24"/>
      <c r="D14" s="25" t="s">
        <v>83</v>
      </c>
    </row>
    <row r="15" spans="1:4" x14ac:dyDescent="0.2">
      <c r="A15" s="92" t="s">
        <v>986</v>
      </c>
      <c r="B15" s="24">
        <v>5</v>
      </c>
      <c r="C15" s="24" t="s">
        <v>73</v>
      </c>
      <c r="D15" s="25" t="s">
        <v>74</v>
      </c>
    </row>
    <row r="16" spans="1:4" x14ac:dyDescent="0.2">
      <c r="A16" s="93"/>
      <c r="B16" s="24">
        <v>6</v>
      </c>
      <c r="C16" s="24"/>
      <c r="D16" s="24" t="s">
        <v>984</v>
      </c>
    </row>
    <row r="17" spans="1:4" x14ac:dyDescent="0.2">
      <c r="A17" s="94"/>
      <c r="B17" s="24">
        <v>7</v>
      </c>
      <c r="C17" s="24"/>
      <c r="D17" s="24" t="s">
        <v>985</v>
      </c>
    </row>
    <row r="19" spans="1:4" ht="16.899999999999999" customHeight="1" x14ac:dyDescent="0.25">
      <c r="A19" s="28" t="s">
        <v>960</v>
      </c>
      <c r="B19" s="84">
        <v>2022</v>
      </c>
      <c r="C19" s="77"/>
    </row>
    <row r="20" spans="1:4" ht="15" x14ac:dyDescent="0.25">
      <c r="A20" s="30" t="s">
        <v>964</v>
      </c>
      <c r="B20" s="84" t="s">
        <v>94</v>
      </c>
      <c r="C20" s="83" t="str">
        <f>VLOOKUP(B20,Tab_Type,2,0)</f>
        <v>TabB</v>
      </c>
    </row>
    <row r="21" spans="1:4" ht="15" x14ac:dyDescent="0.25">
      <c r="A21" s="30" t="s">
        <v>965</v>
      </c>
      <c r="B21" s="84">
        <v>9896</v>
      </c>
      <c r="C21" s="77"/>
    </row>
    <row r="22" spans="1:4" ht="15" x14ac:dyDescent="0.25">
      <c r="A22" s="30" t="s">
        <v>961</v>
      </c>
      <c r="B22" s="84" t="s">
        <v>1341</v>
      </c>
      <c r="C22" s="77"/>
    </row>
    <row r="23" spans="1:4" ht="16.899999999999999" customHeight="1" x14ac:dyDescent="0.2">
      <c r="A23" s="32" t="s">
        <v>980</v>
      </c>
      <c r="B23" s="85" t="str">
        <f ca="1">IFERROR(VLOOKUP($B$21,INDIRECT($C$20),C23,0), "שם מסלול")</f>
        <v>מגדל חסכון לילד - חוסכים המעדיפים סיכון מועט</v>
      </c>
      <c r="C23" s="77">
        <v>3</v>
      </c>
    </row>
    <row r="24" spans="1:4" x14ac:dyDescent="0.2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 x14ac:dyDescent="0.2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 x14ac:dyDescent="0.2">
      <c r="A26" s="31" t="s">
        <v>962</v>
      </c>
      <c r="B26" s="86" t="str">
        <f ca="1">IF(C20="TabD","שם קובץ לשמירה",CONCATENATE(B25,"_",VLOOKUP(B20,Tab_Type,3,0),B21,"_","Yield",Var!W3,Var!V3,".xlsx"))</f>
        <v>512237744_G9896_Yield422.xlsx</v>
      </c>
      <c r="C26" s="77"/>
    </row>
    <row r="27" spans="1:4" x14ac:dyDescent="0.2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1" t="s">
        <v>888</v>
      </c>
      <c r="C2" s="57">
        <f>הנחיות!B21</f>
        <v>9896</v>
      </c>
      <c r="D2" s="96"/>
      <c r="E2" s="96"/>
    </row>
    <row r="3" spans="2:31" ht="18.75" x14ac:dyDescent="0.3">
      <c r="B3" s="22" t="s">
        <v>28</v>
      </c>
      <c r="C3" s="56" t="str">
        <f ca="1">הנחיות!B23</f>
        <v>מגדל חסכון לילד - חוסכים המעדיפים סיכון מועט</v>
      </c>
      <c r="D3" s="56"/>
    </row>
    <row r="4" spans="2:31" ht="18.75" x14ac:dyDescent="0.3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 x14ac:dyDescent="0.3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 x14ac:dyDescent="0.2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 x14ac:dyDescent="0.25">
      <c r="B7" s="5" t="s">
        <v>1</v>
      </c>
      <c r="C7" s="58">
        <v>7.1850346840009302E-4</v>
      </c>
      <c r="D7" s="59">
        <v>4.9599513103696612E-2</v>
      </c>
      <c r="E7" s="67">
        <v>4.0823899068139912E-4</v>
      </c>
      <c r="F7" s="68">
        <v>7.7408856597726713E-2</v>
      </c>
      <c r="G7" s="58">
        <v>-4.3680819605136298E-4</v>
      </c>
      <c r="H7" s="59">
        <v>7.3143670349071543E-2</v>
      </c>
      <c r="I7" s="67">
        <v>1.1999999999999999E-3</v>
      </c>
      <c r="J7" s="68">
        <v>6.1899999999999997E-2</v>
      </c>
      <c r="K7" s="58">
        <v>1E-4</v>
      </c>
      <c r="L7" s="59">
        <v>5.67E-2</v>
      </c>
      <c r="M7" s="67">
        <v>1.9E-3</v>
      </c>
      <c r="N7" s="68">
        <v>7.0099999999999996E-2</v>
      </c>
      <c r="O7" s="58">
        <v>-1.1022243944807009E-3</v>
      </c>
      <c r="P7" s="59">
        <v>7.1347295189435223E-2</v>
      </c>
      <c r="Q7" s="67">
        <v>-6.2501588630638791E-4</v>
      </c>
      <c r="R7" s="68">
        <v>7.5303749087009736E-2</v>
      </c>
      <c r="S7" s="58">
        <v>1.7846387961025954E-3</v>
      </c>
      <c r="T7" s="59">
        <v>6.8846176880575011E-2</v>
      </c>
      <c r="U7" s="67">
        <v>-2.9999999999999997E-4</v>
      </c>
      <c r="V7" s="68">
        <v>6.7000000000000004E-2</v>
      </c>
      <c r="W7" s="58">
        <v>-8.0000000000000004E-4</v>
      </c>
      <c r="X7" s="59">
        <v>7.3899999999999993E-2</v>
      </c>
      <c r="Y7" s="67">
        <v>8.0000000000000004E-4</v>
      </c>
      <c r="Z7" s="68">
        <v>7.6799999999999993E-2</v>
      </c>
      <c r="AE7" s="2"/>
    </row>
    <row r="8" spans="2:31" ht="30" x14ac:dyDescent="0.25">
      <c r="B8" s="81" t="s">
        <v>989</v>
      </c>
      <c r="C8" s="58">
        <v>-5.0374181118412065E-3</v>
      </c>
      <c r="D8" s="59">
        <v>0.27910859201618449</v>
      </c>
      <c r="E8" s="67">
        <v>-4.2845142944999493E-3</v>
      </c>
      <c r="F8" s="68">
        <v>0.27275239512145327</v>
      </c>
      <c r="G8" s="58">
        <v>-1.4452298867058543E-3</v>
      </c>
      <c r="H8" s="59">
        <v>0.270792799910407</v>
      </c>
      <c r="I8" s="67">
        <v>-5.9999999999999995E-4</v>
      </c>
      <c r="J8" s="68">
        <v>0.27429999999999999</v>
      </c>
      <c r="K8" s="58">
        <v>-4.7999999999999996E-3</v>
      </c>
      <c r="L8" s="59">
        <v>0.27450000000000002</v>
      </c>
      <c r="M8" s="67">
        <v>-1E-4</v>
      </c>
      <c r="N8" s="68">
        <v>0.26269999999999999</v>
      </c>
      <c r="O8" s="58">
        <v>2.995504236658919E-3</v>
      </c>
      <c r="P8" s="59">
        <v>0.26925847309128786</v>
      </c>
      <c r="Q8" s="67">
        <v>-4.6011671154044644E-3</v>
      </c>
      <c r="R8" s="68">
        <v>0.26920285433541957</v>
      </c>
      <c r="S8" s="58">
        <v>-4.6232732838776547E-3</v>
      </c>
      <c r="T8" s="59">
        <v>0.27342759597482091</v>
      </c>
      <c r="U8" s="67">
        <v>1.1999999999999999E-3</v>
      </c>
      <c r="V8" s="68">
        <v>0.27310000000000001</v>
      </c>
      <c r="W8" s="58">
        <v>5.9999999999999995E-4</v>
      </c>
      <c r="X8" s="59">
        <v>0.2681</v>
      </c>
      <c r="Y8" s="67">
        <v>-2.5999999999999999E-3</v>
      </c>
      <c r="Z8" s="68">
        <v>0.26629999999999998</v>
      </c>
      <c r="AE8" s="2"/>
    </row>
    <row r="9" spans="2:31" x14ac:dyDescent="0.25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>
        <v>0</v>
      </c>
      <c r="V9" s="68">
        <v>0</v>
      </c>
      <c r="W9" s="58">
        <v>0</v>
      </c>
      <c r="X9" s="59">
        <v>0</v>
      </c>
      <c r="Y9" s="67">
        <v>0</v>
      </c>
      <c r="Z9" s="68">
        <v>0</v>
      </c>
      <c r="AE9" s="2"/>
    </row>
    <row r="10" spans="2:31" x14ac:dyDescent="0.25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>
        <v>0</v>
      </c>
      <c r="V10" s="68">
        <v>0</v>
      </c>
      <c r="W10" s="58">
        <v>0</v>
      </c>
      <c r="X10" s="59">
        <v>0</v>
      </c>
      <c r="Y10" s="67">
        <v>0</v>
      </c>
      <c r="Z10" s="68">
        <v>0</v>
      </c>
      <c r="AE10" s="2"/>
    </row>
    <row r="11" spans="2:31" x14ac:dyDescent="0.25">
      <c r="B11" s="6" t="s">
        <v>4</v>
      </c>
      <c r="C11" s="58">
        <v>-4.8747812717935806E-3</v>
      </c>
      <c r="D11" s="59">
        <v>0.30182869155134245</v>
      </c>
      <c r="E11" s="67">
        <v>-3.4990232492834441E-3</v>
      </c>
      <c r="F11" s="68">
        <v>0.29310709190041861</v>
      </c>
      <c r="G11" s="58">
        <v>-1.2988504986788179E-3</v>
      </c>
      <c r="H11" s="59">
        <v>0.29199041370231255</v>
      </c>
      <c r="I11" s="67">
        <v>-1.9E-3</v>
      </c>
      <c r="J11" s="68">
        <v>0.29220000000000002</v>
      </c>
      <c r="K11" s="58">
        <v>-7.1999999999999998E-3</v>
      </c>
      <c r="L11" s="59">
        <v>0.29859999999999998</v>
      </c>
      <c r="M11" s="67">
        <v>1.9E-3</v>
      </c>
      <c r="N11" s="68">
        <v>0.29060000000000002</v>
      </c>
      <c r="O11" s="58">
        <v>2.9392682817735911E-3</v>
      </c>
      <c r="P11" s="59">
        <v>0.278820172969102</v>
      </c>
      <c r="Q11" s="67">
        <v>-4.5369405247332774E-3</v>
      </c>
      <c r="R11" s="68">
        <v>0.27336921881670628</v>
      </c>
      <c r="S11" s="58">
        <v>-4.203398235529769E-3</v>
      </c>
      <c r="T11" s="59">
        <v>0.2778170308520812</v>
      </c>
      <c r="U11" s="67">
        <v>1E-3</v>
      </c>
      <c r="V11" s="68">
        <v>0.28050000000000003</v>
      </c>
      <c r="W11" s="58">
        <v>1.1999999999999999E-3</v>
      </c>
      <c r="X11" s="59">
        <v>0.27650000000000002</v>
      </c>
      <c r="Y11" s="67">
        <v>-6.9999999999999999E-4</v>
      </c>
      <c r="Z11" s="68">
        <v>0.27410000000000001</v>
      </c>
      <c r="AE11" s="2"/>
    </row>
    <row r="12" spans="2:31" x14ac:dyDescent="0.25">
      <c r="B12" s="6" t="s">
        <v>5</v>
      </c>
      <c r="C12" s="58">
        <v>-1.3991415903305131E-4</v>
      </c>
      <c r="D12" s="59">
        <v>1.1778151372150512E-2</v>
      </c>
      <c r="E12" s="67">
        <v>-1.6793844433422064E-4</v>
      </c>
      <c r="F12" s="68">
        <v>1.2079403985893468E-2</v>
      </c>
      <c r="G12" s="58">
        <v>-8.3799572580540383E-5</v>
      </c>
      <c r="H12" s="59">
        <v>1.2098632828934216E-2</v>
      </c>
      <c r="I12" s="67">
        <v>0</v>
      </c>
      <c r="J12" s="68">
        <v>1.2E-2</v>
      </c>
      <c r="K12" s="58">
        <v>-2.0000000000000001E-4</v>
      </c>
      <c r="L12" s="59">
        <v>1.29E-2</v>
      </c>
      <c r="M12" s="67">
        <v>1E-4</v>
      </c>
      <c r="N12" s="68">
        <v>1.35E-2</v>
      </c>
      <c r="O12" s="58">
        <v>6.9250138895332914E-5</v>
      </c>
      <c r="P12" s="59">
        <v>1.18081332513382E-2</v>
      </c>
      <c r="Q12" s="67">
        <v>-1.50622906601508E-4</v>
      </c>
      <c r="R12" s="68">
        <v>1.1357133138469021E-2</v>
      </c>
      <c r="S12" s="58">
        <v>-9.9949942475842759E-5</v>
      </c>
      <c r="T12" s="59">
        <v>1.1419632543844187E-2</v>
      </c>
      <c r="U12" s="67">
        <v>0</v>
      </c>
      <c r="V12" s="68">
        <v>1.1599999999999999E-2</v>
      </c>
      <c r="W12" s="58">
        <v>0</v>
      </c>
      <c r="X12" s="59">
        <v>1.04E-2</v>
      </c>
      <c r="Y12" s="67">
        <v>-1E-4</v>
      </c>
      <c r="Z12" s="68">
        <v>1.04E-2</v>
      </c>
      <c r="AE12" s="2"/>
    </row>
    <row r="13" spans="2:31" x14ac:dyDescent="0.25">
      <c r="B13" s="6" t="s">
        <v>6</v>
      </c>
      <c r="C13" s="58">
        <v>-2.489935939382812E-3</v>
      </c>
      <c r="D13" s="59">
        <v>0.1185162342252669</v>
      </c>
      <c r="E13" s="67">
        <v>9.7929456534086453E-4</v>
      </c>
      <c r="F13" s="68">
        <v>0.10862302620423006</v>
      </c>
      <c r="G13" s="58">
        <v>1.133606171402202E-3</v>
      </c>
      <c r="H13" s="59">
        <v>0.10144431096100652</v>
      </c>
      <c r="I13" s="67">
        <v>-1E-4</v>
      </c>
      <c r="J13" s="68">
        <v>9.9199999999999997E-2</v>
      </c>
      <c r="K13" s="58">
        <v>-5.3E-3</v>
      </c>
      <c r="L13" s="59">
        <v>9.0800000000000006E-2</v>
      </c>
      <c r="M13" s="67">
        <v>-1.8E-3</v>
      </c>
      <c r="N13" s="68">
        <v>9.2600000000000002E-2</v>
      </c>
      <c r="O13" s="58">
        <v>4.147484114561434E-3</v>
      </c>
      <c r="P13" s="59">
        <v>9.5300569510315097E-2</v>
      </c>
      <c r="Q13" s="67">
        <v>1.2471472871884862E-3</v>
      </c>
      <c r="R13" s="68">
        <v>9.5265119614187252E-2</v>
      </c>
      <c r="S13" s="58">
        <v>-5.3678877752406902E-3</v>
      </c>
      <c r="T13" s="59">
        <v>9.6493958697636675E-2</v>
      </c>
      <c r="U13" s="67">
        <v>2.3999999999999998E-3</v>
      </c>
      <c r="V13" s="68">
        <v>9.64E-2</v>
      </c>
      <c r="W13" s="58">
        <v>-2.3E-3</v>
      </c>
      <c r="X13" s="59">
        <v>9.1899999999999996E-2</v>
      </c>
      <c r="Y13" s="67">
        <v>-1.1999999999999999E-3</v>
      </c>
      <c r="Z13" s="68">
        <v>8.9300000000000004E-2</v>
      </c>
      <c r="AE13" s="2"/>
    </row>
    <row r="14" spans="2:31" x14ac:dyDescent="0.25">
      <c r="B14" s="6" t="s">
        <v>62</v>
      </c>
      <c r="C14" s="58">
        <v>-1.5335580896938109E-3</v>
      </c>
      <c r="D14" s="59">
        <v>8.5538544716642642E-2</v>
      </c>
      <c r="E14" s="67">
        <v>-4.176656676930262E-4</v>
      </c>
      <c r="F14" s="68">
        <v>8.4410574346300241E-2</v>
      </c>
      <c r="G14" s="58">
        <v>5.4549871945124234E-4</v>
      </c>
      <c r="H14" s="59">
        <v>9.787849059638376E-2</v>
      </c>
      <c r="I14" s="67">
        <v>-1.8E-3</v>
      </c>
      <c r="J14" s="68">
        <v>0.1007</v>
      </c>
      <c r="K14" s="58">
        <v>-1.9E-3</v>
      </c>
      <c r="L14" s="59">
        <v>0.10440000000000001</v>
      </c>
      <c r="M14" s="67">
        <v>-2.7000000000000001E-3</v>
      </c>
      <c r="N14" s="68">
        <v>0.10340000000000001</v>
      </c>
      <c r="O14" s="58">
        <v>2.3058895815100166E-3</v>
      </c>
      <c r="P14" s="59">
        <v>0.10077716451329946</v>
      </c>
      <c r="Q14" s="67">
        <v>-2.9761537285729568E-3</v>
      </c>
      <c r="R14" s="68">
        <v>9.5295201625385337E-2</v>
      </c>
      <c r="S14" s="58">
        <v>-3.4126938356851965E-3</v>
      </c>
      <c r="T14" s="59">
        <v>9.5089238558502875E-2</v>
      </c>
      <c r="U14" s="67">
        <v>3.0999999999999999E-3</v>
      </c>
      <c r="V14" s="68">
        <v>9.3100000000000002E-2</v>
      </c>
      <c r="W14" s="58">
        <v>2.2000000000000001E-3</v>
      </c>
      <c r="X14" s="59">
        <v>9.2899999999999996E-2</v>
      </c>
      <c r="Y14" s="67">
        <v>-5.9999999999999995E-4</v>
      </c>
      <c r="Z14" s="68">
        <v>9.1999999999999998E-2</v>
      </c>
      <c r="AE14" s="2"/>
    </row>
    <row r="15" spans="2:31" x14ac:dyDescent="0.25">
      <c r="B15" s="6" t="s">
        <v>7</v>
      </c>
      <c r="C15" s="58">
        <v>4.0041353559211912E-4</v>
      </c>
      <c r="D15" s="59">
        <v>2.8189948043273499E-2</v>
      </c>
      <c r="E15" s="67">
        <v>1.7222386275016351E-4</v>
      </c>
      <c r="F15" s="68">
        <v>2.7692021393923898E-2</v>
      </c>
      <c r="G15" s="58">
        <v>-7.9399374642978669E-4</v>
      </c>
      <c r="H15" s="59">
        <v>2.5615819539683116E-2</v>
      </c>
      <c r="I15" s="67">
        <v>2.9999999999999997E-4</v>
      </c>
      <c r="J15" s="68">
        <v>2.4199999999999999E-2</v>
      </c>
      <c r="K15" s="58">
        <v>1E-4</v>
      </c>
      <c r="L15" s="59">
        <v>2.1999999999999999E-2</v>
      </c>
      <c r="M15" s="67">
        <v>0</v>
      </c>
      <c r="N15" s="68">
        <v>1.9E-2</v>
      </c>
      <c r="O15" s="58">
        <v>-5.2187120345331358E-4</v>
      </c>
      <c r="P15" s="59">
        <v>1.4482413469550641E-2</v>
      </c>
      <c r="Q15" s="67">
        <v>-4.3371633626039394E-4</v>
      </c>
      <c r="R15" s="68">
        <v>1.2543057160180546E-2</v>
      </c>
      <c r="S15" s="58">
        <v>-1.1761286087463172E-4</v>
      </c>
      <c r="T15" s="59">
        <v>1.2205303637524773E-2</v>
      </c>
      <c r="U15" s="67">
        <v>1E-4</v>
      </c>
      <c r="V15" s="68">
        <v>1.1599999999999999E-2</v>
      </c>
      <c r="W15" s="58">
        <v>4.0000000000000002E-4</v>
      </c>
      <c r="X15" s="59">
        <v>1.12E-2</v>
      </c>
      <c r="Y15" s="67">
        <v>4.0000000000000002E-4</v>
      </c>
      <c r="Z15" s="68">
        <v>1.1299999999999999E-2</v>
      </c>
      <c r="AE15" s="2"/>
    </row>
    <row r="16" spans="2:31" x14ac:dyDescent="0.25">
      <c r="B16" s="6" t="s">
        <v>8</v>
      </c>
      <c r="C16" s="58">
        <v>1.2599973673800948E-3</v>
      </c>
      <c r="D16" s="59">
        <v>4.8308981035787901E-2</v>
      </c>
      <c r="E16" s="67">
        <v>9.9798321830802121E-4</v>
      </c>
      <c r="F16" s="68">
        <v>5.0717504850098072E-2</v>
      </c>
      <c r="G16" s="58">
        <v>2.9178300745360191E-4</v>
      </c>
      <c r="H16" s="59">
        <v>5.2814520908313387E-2</v>
      </c>
      <c r="I16" s="67">
        <v>1.9E-3</v>
      </c>
      <c r="J16" s="68">
        <v>5.67E-2</v>
      </c>
      <c r="K16" s="58">
        <v>1.4E-3</v>
      </c>
      <c r="L16" s="59">
        <v>6.2E-2</v>
      </c>
      <c r="M16" s="67">
        <v>2.5999999999999999E-3</v>
      </c>
      <c r="N16" s="68">
        <v>6.6000000000000003E-2</v>
      </c>
      <c r="O16" s="58">
        <v>-2.2750142465552568E-3</v>
      </c>
      <c r="P16" s="59">
        <v>6.9277841029349793E-2</v>
      </c>
      <c r="Q16" s="67">
        <v>-1.7223497536845711E-3</v>
      </c>
      <c r="R16" s="68">
        <v>6.5429661882833071E-2</v>
      </c>
      <c r="S16" s="58">
        <v>3.2617349542362725E-3</v>
      </c>
      <c r="T16" s="59">
        <v>7.0460199311696253E-2</v>
      </c>
      <c r="U16" s="67">
        <v>2.9999999999999997E-4</v>
      </c>
      <c r="V16" s="68">
        <v>7.6799999999999993E-2</v>
      </c>
      <c r="W16" s="58">
        <v>-8.9999999999999998E-4</v>
      </c>
      <c r="X16" s="59">
        <v>7.5899999999999995E-2</v>
      </c>
      <c r="Y16" s="67">
        <v>2.8999999999999998E-3</v>
      </c>
      <c r="Z16" s="68">
        <v>7.7700000000000005E-2</v>
      </c>
      <c r="AE16" s="2"/>
    </row>
    <row r="17" spans="2:31" x14ac:dyDescent="0.25">
      <c r="B17" s="6" t="s">
        <v>9</v>
      </c>
      <c r="C17" s="58">
        <v>1.3446161908999637E-5</v>
      </c>
      <c r="D17" s="59">
        <v>4.2577780114495117E-4</v>
      </c>
      <c r="E17" s="67">
        <v>-8.4642385731953608E-6</v>
      </c>
      <c r="F17" s="68">
        <v>4.3903288918494861E-4</v>
      </c>
      <c r="G17" s="58">
        <v>-7.1437848520554821E-6</v>
      </c>
      <c r="H17" s="59">
        <v>4.355118937833933E-4</v>
      </c>
      <c r="I17" s="67">
        <v>0</v>
      </c>
      <c r="J17" s="68">
        <v>4.0000000000000002E-4</v>
      </c>
      <c r="K17" s="58">
        <v>0</v>
      </c>
      <c r="L17" s="59">
        <v>5.0000000000000001E-4</v>
      </c>
      <c r="M17" s="67">
        <v>0</v>
      </c>
      <c r="N17" s="68">
        <v>5.0000000000000001E-4</v>
      </c>
      <c r="O17" s="58">
        <v>-1.8371074613817492E-5</v>
      </c>
      <c r="P17" s="59">
        <v>5.3865991639187019E-4</v>
      </c>
      <c r="Q17" s="67">
        <v>-5.2555407152151814E-6</v>
      </c>
      <c r="R17" s="68">
        <v>4.9965599300558932E-4</v>
      </c>
      <c r="S17" s="58">
        <v>-4.3842632982811973E-6</v>
      </c>
      <c r="T17" s="59">
        <v>4.9998794927532883E-4</v>
      </c>
      <c r="U17" s="67">
        <v>0</v>
      </c>
      <c r="V17" s="68">
        <v>2.9999999999999997E-4</v>
      </c>
      <c r="W17" s="58">
        <v>0</v>
      </c>
      <c r="X17" s="59">
        <v>2.9999999999999997E-4</v>
      </c>
      <c r="Y17" s="67">
        <v>-2.9999999999999997E-4</v>
      </c>
      <c r="Z17" s="68">
        <v>2.9999999999999997E-4</v>
      </c>
      <c r="AE17" s="2"/>
    </row>
    <row r="18" spans="2:31" x14ac:dyDescent="0.25">
      <c r="B18" s="6" t="s">
        <v>10</v>
      </c>
      <c r="C18" s="58">
        <v>-6.1669240530711506E-3</v>
      </c>
      <c r="D18" s="59">
        <v>4.2908478598345894E-3</v>
      </c>
      <c r="E18" s="67">
        <v>-3.8366069625298308E-3</v>
      </c>
      <c r="F18" s="68">
        <v>-2.061727735733473E-3</v>
      </c>
      <c r="G18" s="58">
        <v>4.6440712943254482E-3</v>
      </c>
      <c r="H18" s="59">
        <v>-1.649134239832134E-3</v>
      </c>
      <c r="I18" s="67">
        <v>-7.7000000000000002E-3</v>
      </c>
      <c r="J18" s="68">
        <v>6.9999999999999999E-4</v>
      </c>
      <c r="K18" s="58">
        <v>-3.0000000000000001E-3</v>
      </c>
      <c r="L18" s="59">
        <v>-8.3999999999999995E-3</v>
      </c>
      <c r="M18" s="67">
        <v>-1.15E-2</v>
      </c>
      <c r="N18" s="68">
        <v>-9.9000000000000008E-3</v>
      </c>
      <c r="O18" s="58">
        <v>1.083903027590581E-2</v>
      </c>
      <c r="P18" s="59">
        <v>-9.7864125914788238E-3</v>
      </c>
      <c r="Q18" s="67">
        <v>1.0821392208596758E-3</v>
      </c>
      <c r="R18" s="68">
        <v>2.7033606172008652E-3</v>
      </c>
      <c r="S18" s="58">
        <v>-1.3543369994909975E-2</v>
      </c>
      <c r="T18" s="59">
        <v>-8.7873270320228975E-3</v>
      </c>
      <c r="U18" s="67">
        <v>1.1999999999999999E-3</v>
      </c>
      <c r="V18" s="68">
        <v>-1.6199999999999999E-2</v>
      </c>
      <c r="W18" s="58">
        <v>4.5999999999999999E-3</v>
      </c>
      <c r="X18" s="59">
        <v>-9.9000000000000008E-3</v>
      </c>
      <c r="Y18" s="67">
        <v>-9.4000000000000004E-3</v>
      </c>
      <c r="Z18" s="68">
        <v>-8.8000000000000005E-3</v>
      </c>
      <c r="AE18" s="2"/>
    </row>
    <row r="19" spans="2:31" x14ac:dyDescent="0.25">
      <c r="B19" s="6" t="s">
        <v>11</v>
      </c>
      <c r="C19" s="58">
        <v>1.3784753088644082E-4</v>
      </c>
      <c r="D19" s="59">
        <v>1.9516532786754997E-4</v>
      </c>
      <c r="E19" s="67">
        <v>-2.5574354078227959E-5</v>
      </c>
      <c r="F19" s="68">
        <v>1.8298182585782584E-4</v>
      </c>
      <c r="G19" s="58">
        <v>-7.8901858991175914E-5</v>
      </c>
      <c r="H19" s="59">
        <v>4.5625836776538967E-5</v>
      </c>
      <c r="I19" s="67">
        <v>0</v>
      </c>
      <c r="J19" s="68">
        <v>1E-4</v>
      </c>
      <c r="K19" s="58">
        <v>-1E-4</v>
      </c>
      <c r="L19" s="59">
        <v>0</v>
      </c>
      <c r="M19" s="67">
        <v>0</v>
      </c>
      <c r="N19" s="68">
        <v>1E-4</v>
      </c>
      <c r="O19" s="58">
        <v>1.0514228124554048E-4</v>
      </c>
      <c r="P19" s="59">
        <v>1.2027422930579097E-4</v>
      </c>
      <c r="Q19" s="67">
        <v>1.1746434260885861E-4</v>
      </c>
      <c r="R19" s="68">
        <v>2.2234400930616911E-4</v>
      </c>
      <c r="S19" s="58">
        <v>-1.7467231865770974E-4</v>
      </c>
      <c r="T19" s="59">
        <v>2.1250892363820474E-4</v>
      </c>
      <c r="U19" s="67">
        <v>2.0000000000000001E-4</v>
      </c>
      <c r="V19" s="68">
        <v>1E-4</v>
      </c>
      <c r="W19" s="58">
        <v>-1E-4</v>
      </c>
      <c r="X19" s="59">
        <v>2.0000000000000001E-4</v>
      </c>
      <c r="Y19" s="67">
        <v>-1E-4</v>
      </c>
      <c r="Z19" s="68">
        <v>1E-4</v>
      </c>
    </row>
    <row r="20" spans="2:31" x14ac:dyDescent="0.25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>
        <v>0</v>
      </c>
      <c r="V20" s="68">
        <v>0</v>
      </c>
      <c r="W20" s="58">
        <v>0</v>
      </c>
      <c r="X20" s="59">
        <v>0</v>
      </c>
      <c r="Y20" s="67">
        <v>0</v>
      </c>
      <c r="Z20" s="68">
        <v>0</v>
      </c>
    </row>
    <row r="21" spans="2:31" x14ac:dyDescent="0.25">
      <c r="B21" s="6" t="s">
        <v>13</v>
      </c>
      <c r="C21" s="58">
        <v>2.3057002294764119E-4</v>
      </c>
      <c r="D21" s="59">
        <v>6.6194704310140878E-2</v>
      </c>
      <c r="E21" s="67">
        <v>1.7246815949216622E-4</v>
      </c>
      <c r="F21" s="68">
        <v>6.8621245319946497E-2</v>
      </c>
      <c r="G21" s="58">
        <v>-6.804671182039498E-4</v>
      </c>
      <c r="H21" s="59">
        <v>6.8704756282134752E-2</v>
      </c>
      <c r="I21" s="67">
        <v>6.9999999999999999E-4</v>
      </c>
      <c r="J21" s="68">
        <v>7.0699999999999999E-2</v>
      </c>
      <c r="K21" s="58">
        <v>-6.9999999999999999E-4</v>
      </c>
      <c r="L21" s="59">
        <v>7.7799999999999994E-2</v>
      </c>
      <c r="M21" s="67">
        <v>1.6999999999999999E-3</v>
      </c>
      <c r="N21" s="68">
        <v>8.2799999999999999E-2</v>
      </c>
      <c r="O21" s="58">
        <v>-7.7438212808167894E-4</v>
      </c>
      <c r="P21" s="59">
        <v>8.9381135619516258E-2</v>
      </c>
      <c r="Q21" s="67">
        <v>-7.7036770650055597E-4</v>
      </c>
      <c r="R21" s="68">
        <v>9.0525993372498698E-2</v>
      </c>
      <c r="S21" s="58">
        <v>6.8691781219813936E-4</v>
      </c>
      <c r="T21" s="59">
        <v>9.3914401340034051E-2</v>
      </c>
      <c r="U21" s="67">
        <v>5.9999999999999995E-4</v>
      </c>
      <c r="V21" s="68">
        <v>9.6199999999999994E-2</v>
      </c>
      <c r="W21" s="58">
        <v>2.9999999999999997E-4</v>
      </c>
      <c r="X21" s="59">
        <v>9.9400000000000002E-2</v>
      </c>
      <c r="Y21" s="67">
        <v>1E-3</v>
      </c>
      <c r="Z21" s="68">
        <v>0.1011</v>
      </c>
    </row>
    <row r="22" spans="2:31" x14ac:dyDescent="0.25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>
        <v>0</v>
      </c>
      <c r="V22" s="68">
        <v>0</v>
      </c>
      <c r="W22" s="58">
        <v>0</v>
      </c>
      <c r="X22" s="59">
        <v>0</v>
      </c>
      <c r="Y22" s="67">
        <v>0</v>
      </c>
      <c r="Z22" s="68">
        <v>0</v>
      </c>
    </row>
    <row r="23" spans="2:31" x14ac:dyDescent="0.25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>
        <v>0</v>
      </c>
      <c r="V23" s="68">
        <v>0</v>
      </c>
      <c r="W23" s="58">
        <v>0</v>
      </c>
      <c r="X23" s="59">
        <v>0</v>
      </c>
      <c r="Y23" s="67">
        <v>0</v>
      </c>
      <c r="Z23" s="68">
        <v>0</v>
      </c>
    </row>
    <row r="24" spans="2:31" x14ac:dyDescent="0.25">
      <c r="B24" s="6" t="s">
        <v>16</v>
      </c>
      <c r="C24" s="58">
        <v>3.8152375653772373E-4</v>
      </c>
      <c r="D24" s="59">
        <v>6.0353464054360159E-3</v>
      </c>
      <c r="E24" s="67">
        <v>9.6296842878195033E-6</v>
      </c>
      <c r="F24" s="68">
        <v>6.0470989048549643E-3</v>
      </c>
      <c r="G24" s="58">
        <v>1.0196554555369233E-5</v>
      </c>
      <c r="H24" s="59">
        <v>6.6855223308317771E-3</v>
      </c>
      <c r="I24" s="67">
        <v>0</v>
      </c>
      <c r="J24" s="68">
        <v>6.7999999999999996E-3</v>
      </c>
      <c r="K24" s="58">
        <v>1.6999999999999999E-3</v>
      </c>
      <c r="L24" s="59">
        <v>8.2000000000000007E-3</v>
      </c>
      <c r="M24" s="67">
        <v>0</v>
      </c>
      <c r="N24" s="68">
        <v>8.6999999999999994E-3</v>
      </c>
      <c r="O24" s="58">
        <v>-1.0970586336587802E-4</v>
      </c>
      <c r="P24" s="59">
        <v>8.6742798025870385E-3</v>
      </c>
      <c r="Q24" s="67">
        <v>-2.5161004203815134E-5</v>
      </c>
      <c r="R24" s="68">
        <v>8.3168788992513225E-3</v>
      </c>
      <c r="S24" s="58">
        <v>1.4005893832400274E-5</v>
      </c>
      <c r="T24" s="59">
        <v>8.4343808589336256E-3</v>
      </c>
      <c r="U24" s="67">
        <v>8.9999999999999998E-4</v>
      </c>
      <c r="V24" s="68">
        <v>9.4000000000000004E-3</v>
      </c>
      <c r="W24" s="58">
        <v>0</v>
      </c>
      <c r="X24" s="59">
        <v>9.2999999999999992E-3</v>
      </c>
      <c r="Y24" s="67">
        <v>0</v>
      </c>
      <c r="Z24" s="68">
        <v>9.2999999999999992E-3</v>
      </c>
    </row>
    <row r="25" spans="2:31" x14ac:dyDescent="0.25">
      <c r="B25" s="6" t="s">
        <v>17</v>
      </c>
      <c r="C25" s="58">
        <v>2.2978116250410508E-7</v>
      </c>
      <c r="D25" s="59">
        <v>-1.0497768769154733E-5</v>
      </c>
      <c r="E25" s="67">
        <v>-5.1269868538649102E-8</v>
      </c>
      <c r="F25" s="68">
        <v>-1.9505604155031854E-5</v>
      </c>
      <c r="G25" s="58">
        <v>3.8915305678858251E-8</v>
      </c>
      <c r="H25" s="59">
        <v>-9.4089980629177776E-7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-3.4767387479825886E-10</v>
      </c>
      <c r="R25" s="68">
        <v>-3.4228551453452365E-5</v>
      </c>
      <c r="S25" s="58">
        <v>-5.4945819659636787E-8</v>
      </c>
      <c r="T25" s="59">
        <v>-3.3088496540191036E-5</v>
      </c>
      <c r="U25" s="67">
        <v>0</v>
      </c>
      <c r="V25" s="68">
        <v>0</v>
      </c>
      <c r="W25" s="58">
        <v>0</v>
      </c>
      <c r="X25" s="59">
        <v>0</v>
      </c>
      <c r="Y25" s="67">
        <v>0</v>
      </c>
      <c r="Z25" s="68">
        <v>0</v>
      </c>
    </row>
    <row r="26" spans="2:31" x14ac:dyDescent="0.25">
      <c r="B26" s="7" t="s">
        <v>18</v>
      </c>
      <c r="C26" s="60">
        <v>-1.7100000000000001E-2</v>
      </c>
      <c r="D26" s="61">
        <v>1</v>
      </c>
      <c r="E26" s="69">
        <v>-9.4999999999999998E-3</v>
      </c>
      <c r="F26" s="70">
        <v>1.0000000000000002</v>
      </c>
      <c r="G26" s="60">
        <v>1.8E-3</v>
      </c>
      <c r="H26" s="61">
        <v>1.0000000000000002</v>
      </c>
      <c r="I26" s="69">
        <v>-8.0000000000000002E-3</v>
      </c>
      <c r="J26" s="70">
        <v>1</v>
      </c>
      <c r="K26" s="60">
        <v>-1.9900000000000001E-2</v>
      </c>
      <c r="L26" s="61">
        <v>1</v>
      </c>
      <c r="M26" s="69">
        <v>-7.7999999999999996E-3</v>
      </c>
      <c r="N26" s="70">
        <v>1</v>
      </c>
      <c r="O26" s="60">
        <v>1.8599999999999998E-2</v>
      </c>
      <c r="P26" s="61">
        <v>1.0000000000000002</v>
      </c>
      <c r="Q26" s="69">
        <v>-1.34E-2</v>
      </c>
      <c r="R26" s="70">
        <v>1</v>
      </c>
      <c r="S26" s="60">
        <v>-2.58E-2</v>
      </c>
      <c r="T26" s="61">
        <v>0.99999999999999989</v>
      </c>
      <c r="U26" s="69">
        <v>1.06E-2</v>
      </c>
      <c r="V26" s="70">
        <v>1</v>
      </c>
      <c r="W26" s="60">
        <v>5.4000000000000003E-3</v>
      </c>
      <c r="X26" s="61">
        <v>1</v>
      </c>
      <c r="Y26" s="69">
        <v>-9.7999999999999997E-3</v>
      </c>
      <c r="Z26" s="70">
        <v>1</v>
      </c>
    </row>
    <row r="27" spans="2:31" x14ac:dyDescent="0.25">
      <c r="B27" s="16" t="s">
        <v>24</v>
      </c>
      <c r="C27" s="62">
        <v>-6179</v>
      </c>
      <c r="D27" s="11"/>
      <c r="E27" s="71">
        <v>-3415.56</v>
      </c>
      <c r="F27" s="11"/>
      <c r="G27" s="62">
        <v>608.64</v>
      </c>
      <c r="H27" s="11"/>
      <c r="I27" s="71">
        <v>-2893.68</v>
      </c>
      <c r="J27" s="11"/>
      <c r="K27" s="62">
        <v>-7207.45</v>
      </c>
      <c r="L27" s="11"/>
      <c r="M27" s="71">
        <v>-2747.99</v>
      </c>
      <c r="N27" s="11"/>
      <c r="O27" s="62">
        <v>6799.7420000000002</v>
      </c>
      <c r="P27" s="11"/>
      <c r="Q27" s="71">
        <v>-5070.8879999999999</v>
      </c>
      <c r="R27" s="11"/>
      <c r="S27" s="62">
        <v>-9656.6059999999998</v>
      </c>
      <c r="T27" s="11"/>
      <c r="U27" s="71">
        <v>3961.71</v>
      </c>
      <c r="V27" s="11"/>
      <c r="W27" s="62">
        <v>2005.42</v>
      </c>
      <c r="X27" s="11"/>
      <c r="Y27" s="71">
        <v>-3725.36</v>
      </c>
      <c r="Z27" s="11"/>
    </row>
    <row r="28" spans="2:31" x14ac:dyDescent="0.2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x14ac:dyDescent="0.25">
      <c r="B29" s="5" t="s">
        <v>19</v>
      </c>
      <c r="C29" s="63">
        <v>-1.3409295326118445E-2</v>
      </c>
      <c r="D29" s="64">
        <v>0.76744952159106128</v>
      </c>
      <c r="E29" s="72">
        <v>-9.2806795488835064E-3</v>
      </c>
      <c r="F29" s="73">
        <v>0.77450968062667203</v>
      </c>
      <c r="G29" s="63">
        <v>2.3818690254645207E-3</v>
      </c>
      <c r="H29" s="64">
        <v>0.76716687752825174</v>
      </c>
      <c r="I29" s="72">
        <v>-6.6E-3</v>
      </c>
      <c r="J29" s="73">
        <v>0.7601</v>
      </c>
      <c r="K29" s="63">
        <v>-2.06E-2</v>
      </c>
      <c r="L29" s="64">
        <v>0.75409999999999999</v>
      </c>
      <c r="M29" s="72">
        <v>-3.8999999999999998E-3</v>
      </c>
      <c r="N29" s="73">
        <v>0.74990000000000001</v>
      </c>
      <c r="O29" s="63">
        <v>1.499812378804039E-2</v>
      </c>
      <c r="P29" s="64">
        <v>0.7498575808166924</v>
      </c>
      <c r="Q29" s="72">
        <v>-2.4279711998435585E-3</v>
      </c>
      <c r="R29" s="73">
        <v>0.7592460619411755</v>
      </c>
      <c r="S29" s="63">
        <v>-2.3557992460417031E-2</v>
      </c>
      <c r="T29" s="64">
        <v>0.75587001909196261</v>
      </c>
      <c r="U29" s="72">
        <v>3.5000000000000001E-3</v>
      </c>
      <c r="V29" s="73">
        <v>0.75209999999999999</v>
      </c>
      <c r="W29" s="63">
        <v>-5.9999999999999995E-4</v>
      </c>
      <c r="X29" s="64">
        <v>0.75260000000000005</v>
      </c>
      <c r="Y29" s="72">
        <v>-1.4200000000000001E-2</v>
      </c>
      <c r="Z29" s="73">
        <v>0.74819999999999998</v>
      </c>
    </row>
    <row r="30" spans="2:31" x14ac:dyDescent="0.25">
      <c r="B30" s="6" t="s">
        <v>20</v>
      </c>
      <c r="C30" s="58">
        <v>-3.709589032491268E-3</v>
      </c>
      <c r="D30" s="59">
        <v>0.2325504784089388</v>
      </c>
      <c r="E30" s="67">
        <v>-2.1932045111649654E-4</v>
      </c>
      <c r="F30" s="68">
        <v>0.22549031937332795</v>
      </c>
      <c r="G30" s="58">
        <v>-5.8186902546451943E-4</v>
      </c>
      <c r="H30" s="59">
        <v>0.23283312247174834</v>
      </c>
      <c r="I30" s="67">
        <v>-1.4E-3</v>
      </c>
      <c r="J30" s="68">
        <v>0.2399</v>
      </c>
      <c r="K30" s="58">
        <v>6.9999999999999999E-4</v>
      </c>
      <c r="L30" s="59">
        <v>0.24590000000000001</v>
      </c>
      <c r="M30" s="67">
        <v>-3.8999999999999998E-3</v>
      </c>
      <c r="N30" s="68">
        <v>0.25009999999999999</v>
      </c>
      <c r="O30" s="58">
        <v>3.6018762119596065E-3</v>
      </c>
      <c r="P30" s="59">
        <v>0.2501424191833076</v>
      </c>
      <c r="Q30" s="67">
        <v>-1.0972028800156452E-2</v>
      </c>
      <c r="R30" s="68">
        <v>0.24075393805882442</v>
      </c>
      <c r="S30" s="58">
        <v>-2.2420075395829706E-3</v>
      </c>
      <c r="T30" s="59">
        <v>0.24412998090803731</v>
      </c>
      <c r="U30" s="67">
        <v>7.1000000000000004E-3</v>
      </c>
      <c r="V30" s="68">
        <v>0.24790000000000001</v>
      </c>
      <c r="W30" s="58">
        <v>6.0000000000000001E-3</v>
      </c>
      <c r="X30" s="59">
        <v>0.24740000000000001</v>
      </c>
      <c r="Y30" s="67">
        <v>4.4000000000000003E-3</v>
      </c>
      <c r="Z30" s="68">
        <v>0.25180000000000002</v>
      </c>
    </row>
    <row r="31" spans="2:31" x14ac:dyDescent="0.25">
      <c r="B31" s="7" t="s">
        <v>18</v>
      </c>
      <c r="C31" s="60">
        <v>-1.7100000000000001E-2</v>
      </c>
      <c r="D31" s="61">
        <v>1</v>
      </c>
      <c r="E31" s="69">
        <v>-9.4999999999999998E-3</v>
      </c>
      <c r="F31" s="70">
        <v>1</v>
      </c>
      <c r="G31" s="60">
        <v>1.8E-3</v>
      </c>
      <c r="H31" s="61">
        <v>1</v>
      </c>
      <c r="I31" s="69">
        <v>-8.0000000000000002E-3</v>
      </c>
      <c r="J31" s="70">
        <v>1</v>
      </c>
      <c r="K31" s="60">
        <v>-1.9900000000000001E-2</v>
      </c>
      <c r="L31" s="61">
        <v>1</v>
      </c>
      <c r="M31" s="69">
        <v>-7.7999999999999996E-3</v>
      </c>
      <c r="N31" s="70">
        <v>1</v>
      </c>
      <c r="O31" s="60">
        <v>1.8599999999999998E-2</v>
      </c>
      <c r="P31" s="61">
        <v>1</v>
      </c>
      <c r="Q31" s="69">
        <v>-1.34E-2</v>
      </c>
      <c r="R31" s="70">
        <v>0.99999999999999989</v>
      </c>
      <c r="S31" s="60">
        <v>-2.58E-2</v>
      </c>
      <c r="T31" s="61">
        <v>0.99999999999999989</v>
      </c>
      <c r="U31" s="69">
        <v>1.06E-2</v>
      </c>
      <c r="V31" s="70">
        <v>1</v>
      </c>
      <c r="W31" s="60">
        <v>5.4000000000000003E-3</v>
      </c>
      <c r="X31" s="61">
        <v>1</v>
      </c>
      <c r="Y31" s="69">
        <v>-9.7999999999999997E-3</v>
      </c>
      <c r="Z31" s="70">
        <v>1</v>
      </c>
    </row>
    <row r="32" spans="2:31" x14ac:dyDescent="0.2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 x14ac:dyDescent="0.25">
      <c r="B33" s="5" t="s">
        <v>21</v>
      </c>
      <c r="C33" s="63">
        <v>-1.4586985102458483E-2</v>
      </c>
      <c r="D33" s="64">
        <v>0.84847965642384637</v>
      </c>
      <c r="E33" s="72">
        <v>-8.1189370003107511E-3</v>
      </c>
      <c r="F33" s="73">
        <v>0.84715000718116007</v>
      </c>
      <c r="G33" s="63">
        <v>-2.1861108754648566E-3</v>
      </c>
      <c r="H33" s="64">
        <v>0.84513262560854152</v>
      </c>
      <c r="I33" s="72">
        <v>-4.7999999999999996E-3</v>
      </c>
      <c r="J33" s="73">
        <v>0.83720000000000006</v>
      </c>
      <c r="K33" s="63">
        <v>-2.0500000000000001E-2</v>
      </c>
      <c r="L33" s="64">
        <v>0.82840000000000003</v>
      </c>
      <c r="M33" s="72">
        <v>-4.3E-3</v>
      </c>
      <c r="N33" s="73">
        <v>0.81779999999999997</v>
      </c>
      <c r="O33" s="63">
        <v>1.4666941222340382E-2</v>
      </c>
      <c r="P33" s="64">
        <v>0.80925878018449571</v>
      </c>
      <c r="Q33" s="72">
        <v>-1.3033300656669725E-2</v>
      </c>
      <c r="R33" s="73">
        <v>0.8035538128297135</v>
      </c>
      <c r="S33" s="63">
        <v>-2.0602711600120765E-2</v>
      </c>
      <c r="T33" s="64">
        <v>0.80141657015203993</v>
      </c>
      <c r="U33" s="72">
        <v>9.4999999999999998E-3</v>
      </c>
      <c r="V33" s="73">
        <v>0.79590000000000005</v>
      </c>
      <c r="W33" s="63">
        <v>3.3999999999999998E-3</v>
      </c>
      <c r="X33" s="64">
        <v>0.79020000000000001</v>
      </c>
      <c r="Y33" s="72">
        <v>-7.7999999999999996E-3</v>
      </c>
      <c r="Z33" s="73">
        <v>0.78580000000000005</v>
      </c>
    </row>
    <row r="34" spans="2:26" x14ac:dyDescent="0.25">
      <c r="B34" s="6" t="s">
        <v>22</v>
      </c>
      <c r="C34" s="58">
        <v>-2.5318992561512202E-3</v>
      </c>
      <c r="D34" s="59">
        <v>0.15152034357615363</v>
      </c>
      <c r="E34" s="67">
        <v>-1.3810629996892402E-3</v>
      </c>
      <c r="F34" s="68">
        <v>0.15284999281883996</v>
      </c>
      <c r="G34" s="58">
        <v>3.9861108754648614E-3</v>
      </c>
      <c r="H34" s="59">
        <v>0.15486737439145856</v>
      </c>
      <c r="I34" s="67">
        <v>-3.2000000000000002E-3</v>
      </c>
      <c r="J34" s="68">
        <v>0.1628</v>
      </c>
      <c r="K34" s="58">
        <v>5.9999999999999995E-4</v>
      </c>
      <c r="L34" s="59">
        <v>0.1716</v>
      </c>
      <c r="M34" s="67">
        <v>-3.5000000000000001E-3</v>
      </c>
      <c r="N34" s="68">
        <v>0.1822</v>
      </c>
      <c r="O34" s="58">
        <v>3.9330587776596161E-3</v>
      </c>
      <c r="P34" s="59">
        <v>0.19074121981550429</v>
      </c>
      <c r="Q34" s="67">
        <v>-3.6669934333027773E-4</v>
      </c>
      <c r="R34" s="68">
        <v>0.19644618717028656</v>
      </c>
      <c r="S34" s="58">
        <v>-5.1972883998792352E-3</v>
      </c>
      <c r="T34" s="59">
        <v>0.19858342984796004</v>
      </c>
      <c r="U34" s="67">
        <v>1.1000000000000001E-3</v>
      </c>
      <c r="V34" s="68">
        <v>0.2041</v>
      </c>
      <c r="W34" s="58">
        <v>2E-3</v>
      </c>
      <c r="X34" s="59">
        <v>0.20979999999999999</v>
      </c>
      <c r="Y34" s="67">
        <v>-2E-3</v>
      </c>
      <c r="Z34" s="68">
        <v>0.2142</v>
      </c>
    </row>
    <row r="35" spans="2:26" x14ac:dyDescent="0.25">
      <c r="B35" s="17" t="s">
        <v>18</v>
      </c>
      <c r="C35" s="65">
        <v>-1.7100000000000001E-2</v>
      </c>
      <c r="D35" s="66">
        <v>1</v>
      </c>
      <c r="E35" s="74">
        <v>-9.4999999999999998E-3</v>
      </c>
      <c r="F35" s="75">
        <v>1</v>
      </c>
      <c r="G35" s="65">
        <v>1.8E-3</v>
      </c>
      <c r="H35" s="66">
        <v>1</v>
      </c>
      <c r="I35" s="74">
        <v>-8.0000000000000002E-3</v>
      </c>
      <c r="J35" s="75">
        <v>1</v>
      </c>
      <c r="K35" s="65">
        <v>-1.9900000000000001E-2</v>
      </c>
      <c r="L35" s="66">
        <v>1</v>
      </c>
      <c r="M35" s="74">
        <v>-7.7999999999999996E-3</v>
      </c>
      <c r="N35" s="75">
        <v>1</v>
      </c>
      <c r="O35" s="65">
        <v>1.8599999999999998E-2</v>
      </c>
      <c r="P35" s="66">
        <v>1</v>
      </c>
      <c r="Q35" s="74">
        <v>-1.34E-2</v>
      </c>
      <c r="R35" s="75">
        <v>1</v>
      </c>
      <c r="S35" s="65">
        <v>-2.58E-2</v>
      </c>
      <c r="T35" s="66">
        <v>1</v>
      </c>
      <c r="U35" s="74">
        <v>1.06E-2</v>
      </c>
      <c r="V35" s="75">
        <v>1</v>
      </c>
      <c r="W35" s="65">
        <v>5.4000000000000003E-3</v>
      </c>
      <c r="X35" s="66">
        <v>1</v>
      </c>
      <c r="Y35" s="74">
        <v>-9.7999999999999997E-3</v>
      </c>
      <c r="Z35" s="75">
        <v>1</v>
      </c>
    </row>
    <row r="36" spans="2:26" x14ac:dyDescent="0.25">
      <c r="C36" s="14"/>
      <c r="D36" s="14"/>
      <c r="E36" s="95"/>
      <c r="F36" s="95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58">
        <v>6.8756134716766327E-4</v>
      </c>
      <c r="D38" s="59">
        <v>7.3143670349071543E-2</v>
      </c>
      <c r="E38" s="67">
        <v>3.8319052109742654E-3</v>
      </c>
      <c r="F38" s="68">
        <v>7.0099999999999996E-2</v>
      </c>
      <c r="G38" s="58">
        <v>3.8634438756638932E-3</v>
      </c>
      <c r="H38" s="59">
        <v>6.8846176880575011E-2</v>
      </c>
      <c r="I38" s="67">
        <v>3.7000000000000002E-3</v>
      </c>
      <c r="J38" s="68">
        <v>7.6799999999999993E-2</v>
      </c>
    </row>
    <row r="39" spans="2:26" ht="30" x14ac:dyDescent="0.25">
      <c r="B39" s="81" t="s">
        <v>989</v>
      </c>
      <c r="C39" s="58">
        <v>-1.069831222661769E-2</v>
      </c>
      <c r="D39" s="59">
        <v>0.270792799910407</v>
      </c>
      <c r="E39" s="67">
        <v>-1.5909697962574861E-2</v>
      </c>
      <c r="F39" s="68">
        <v>0.26269999999999999</v>
      </c>
      <c r="G39" s="58">
        <v>-2.1816743146598677E-2</v>
      </c>
      <c r="H39" s="59">
        <v>0.27342759597482091</v>
      </c>
      <c r="I39" s="67">
        <v>-2.2700000000000001E-2</v>
      </c>
      <c r="J39" s="68">
        <v>0.26629999999999998</v>
      </c>
    </row>
    <row r="40" spans="2:26" x14ac:dyDescent="0.25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>
        <v>0</v>
      </c>
      <c r="J40" s="68">
        <v>0</v>
      </c>
    </row>
    <row r="41" spans="2:26" x14ac:dyDescent="0.25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>
        <v>0</v>
      </c>
      <c r="J41" s="68">
        <v>0</v>
      </c>
    </row>
    <row r="42" spans="2:26" x14ac:dyDescent="0.25">
      <c r="B42" s="6" t="s">
        <v>4</v>
      </c>
      <c r="C42" s="58">
        <v>-9.6143451458325872E-3</v>
      </c>
      <c r="D42" s="59">
        <v>0.29199041370231255</v>
      </c>
      <c r="E42" s="67">
        <v>-1.6509025145637235E-2</v>
      </c>
      <c r="F42" s="68">
        <v>0.29060000000000002</v>
      </c>
      <c r="G42" s="58">
        <v>-2.199760411258176E-2</v>
      </c>
      <c r="H42" s="59">
        <v>0.2778170308520812</v>
      </c>
      <c r="I42" s="67">
        <v>-2.06E-2</v>
      </c>
      <c r="J42" s="68">
        <v>0.27410000000000001</v>
      </c>
    </row>
    <row r="43" spans="2:26" x14ac:dyDescent="0.25">
      <c r="B43" s="6" t="s">
        <v>5</v>
      </c>
      <c r="C43" s="58">
        <v>-3.9036861154994977E-4</v>
      </c>
      <c r="D43" s="59">
        <v>1.2098632828934216E-2</v>
      </c>
      <c r="E43" s="67">
        <v>-4.8367840147604195E-4</v>
      </c>
      <c r="F43" s="68">
        <v>1.35E-2</v>
      </c>
      <c r="G43" s="58">
        <v>-6.5811697635375559E-4</v>
      </c>
      <c r="H43" s="59">
        <v>1.1419632543844187E-2</v>
      </c>
      <c r="I43" s="67">
        <v>-6.9999999999999999E-4</v>
      </c>
      <c r="J43" s="68">
        <v>1.04E-2</v>
      </c>
    </row>
    <row r="44" spans="2:26" x14ac:dyDescent="0.25">
      <c r="B44" s="6" t="s">
        <v>6</v>
      </c>
      <c r="C44" s="58">
        <v>-3.7998737194683247E-4</v>
      </c>
      <c r="D44" s="59">
        <v>0.10144431096100652</v>
      </c>
      <c r="E44" s="67">
        <v>-7.4464925138059985E-3</v>
      </c>
      <c r="F44" s="68">
        <v>9.2600000000000002E-2</v>
      </c>
      <c r="G44" s="58">
        <v>-7.3999722152338814E-3</v>
      </c>
      <c r="H44" s="59">
        <v>9.6493958697636675E-2</v>
      </c>
      <c r="I44" s="67">
        <v>-8.5000000000000006E-3</v>
      </c>
      <c r="J44" s="68">
        <v>8.9300000000000004E-2</v>
      </c>
    </row>
    <row r="45" spans="2:26" x14ac:dyDescent="0.25">
      <c r="B45" s="20" t="s">
        <v>62</v>
      </c>
      <c r="C45" s="58">
        <v>-1.4017166020885135E-3</v>
      </c>
      <c r="D45" s="59">
        <v>9.787849059638376E-2</v>
      </c>
      <c r="E45" s="67">
        <v>-7.6585940632399128E-3</v>
      </c>
      <c r="F45" s="68">
        <v>0.10340000000000001</v>
      </c>
      <c r="G45" s="58">
        <v>-1.1580742273410992E-2</v>
      </c>
      <c r="H45" s="59">
        <v>9.5089238558502875E-2</v>
      </c>
      <c r="I45" s="67">
        <v>-7.1000000000000004E-3</v>
      </c>
      <c r="J45" s="68">
        <v>9.1999999999999998E-2</v>
      </c>
    </row>
    <row r="46" spans="2:26" x14ac:dyDescent="0.25">
      <c r="B46" s="6" t="s">
        <v>7</v>
      </c>
      <c r="C46" s="58">
        <v>-2.210432158797531E-4</v>
      </c>
      <c r="D46" s="59">
        <v>2.5615819539683116E-2</v>
      </c>
      <c r="E46" s="67">
        <v>1.7533350638903274E-4</v>
      </c>
      <c r="F46" s="68">
        <v>1.9E-2</v>
      </c>
      <c r="G46" s="58">
        <v>-8.7529914366251316E-4</v>
      </c>
      <c r="H46" s="59">
        <v>1.2205303637524773E-2</v>
      </c>
      <c r="I46" s="67">
        <v>-1E-4</v>
      </c>
      <c r="J46" s="68">
        <v>1.1299999999999999E-2</v>
      </c>
    </row>
    <row r="47" spans="2:26" x14ac:dyDescent="0.25">
      <c r="B47" s="6" t="s">
        <v>8</v>
      </c>
      <c r="C47" s="58">
        <v>2.5436377566639056E-3</v>
      </c>
      <c r="D47" s="59">
        <v>5.2814520908313387E-2</v>
      </c>
      <c r="E47" s="67">
        <v>8.3416732076949818E-3</v>
      </c>
      <c r="F47" s="68">
        <v>6.6000000000000003E-2</v>
      </c>
      <c r="G47" s="58">
        <v>7.5581093394701268E-3</v>
      </c>
      <c r="H47" s="59">
        <v>7.0460199311696253E-2</v>
      </c>
      <c r="I47" s="67">
        <v>9.9000000000000008E-3</v>
      </c>
      <c r="J47" s="68">
        <v>7.7700000000000005E-2</v>
      </c>
    </row>
    <row r="48" spans="2:26" x14ac:dyDescent="0.25">
      <c r="B48" s="6" t="s">
        <v>9</v>
      </c>
      <c r="C48" s="58">
        <v>-2.1551965940201503E-6</v>
      </c>
      <c r="D48" s="59">
        <v>4.355118937833933E-4</v>
      </c>
      <c r="E48" s="67">
        <v>-2.1272429343313811E-6</v>
      </c>
      <c r="F48" s="68">
        <v>5.0000000000000001E-4</v>
      </c>
      <c r="G48" s="58">
        <v>-2.9513289605979162E-5</v>
      </c>
      <c r="H48" s="59">
        <v>4.9998794927532883E-4</v>
      </c>
      <c r="I48" s="67">
        <v>-2.9999999999999997E-4</v>
      </c>
      <c r="J48" s="68">
        <v>2.9999999999999997E-4</v>
      </c>
    </row>
    <row r="49" spans="2:10" x14ac:dyDescent="0.25">
      <c r="B49" s="6" t="s">
        <v>10</v>
      </c>
      <c r="C49" s="58">
        <v>-5.365183198400676E-3</v>
      </c>
      <c r="D49" s="59">
        <v>-1.649134239832134E-3</v>
      </c>
      <c r="E49" s="67">
        <v>-2.6878261648953971E-2</v>
      </c>
      <c r="F49" s="68">
        <v>-9.9000000000000008E-3</v>
      </c>
      <c r="G49" s="58">
        <v>-2.8406622058673215E-2</v>
      </c>
      <c r="H49" s="59">
        <v>-8.7873270320228975E-3</v>
      </c>
      <c r="I49" s="67">
        <v>-3.2099999999999997E-2</v>
      </c>
      <c r="J49" s="68">
        <v>-8.8000000000000005E-3</v>
      </c>
    </row>
    <row r="50" spans="2:10" x14ac:dyDescent="0.25">
      <c r="B50" s="6" t="s">
        <v>11</v>
      </c>
      <c r="C50" s="58">
        <v>3.325379199027359E-5</v>
      </c>
      <c r="D50" s="59">
        <v>4.5625836776538967E-5</v>
      </c>
      <c r="E50" s="67">
        <v>-6.5572671987294994E-5</v>
      </c>
      <c r="F50" s="68">
        <v>1E-4</v>
      </c>
      <c r="G50" s="58">
        <v>-1.8330317253522239E-5</v>
      </c>
      <c r="H50" s="59">
        <v>2.1250892363820474E-4</v>
      </c>
      <c r="I50" s="67">
        <v>0</v>
      </c>
      <c r="J50" s="68">
        <v>1E-4</v>
      </c>
    </row>
    <row r="51" spans="2:10" x14ac:dyDescent="0.25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>
        <v>0</v>
      </c>
      <c r="J51" s="68">
        <v>0</v>
      </c>
    </row>
    <row r="52" spans="2:10" x14ac:dyDescent="0.25">
      <c r="B52" s="6" t="s">
        <v>13</v>
      </c>
      <c r="C52" s="58">
        <v>-2.767882989810645E-4</v>
      </c>
      <c r="D52" s="59">
        <v>6.8704756282134752E-2</v>
      </c>
      <c r="E52" s="67">
        <v>1.3985162616375068E-3</v>
      </c>
      <c r="F52" s="68">
        <v>8.2799999999999999E-2</v>
      </c>
      <c r="G52" s="58">
        <v>5.4957985093530802E-4</v>
      </c>
      <c r="H52" s="59">
        <v>9.3914401340034051E-2</v>
      </c>
      <c r="I52" s="67">
        <v>2.3999999999999998E-3</v>
      </c>
      <c r="J52" s="68">
        <v>0.1011</v>
      </c>
    </row>
    <row r="53" spans="2:10" x14ac:dyDescent="0.25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>
        <v>0</v>
      </c>
      <c r="J53" s="68">
        <v>0</v>
      </c>
    </row>
    <row r="54" spans="2:10" x14ac:dyDescent="0.25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>
        <v>0</v>
      </c>
      <c r="J54" s="68">
        <v>0</v>
      </c>
    </row>
    <row r="55" spans="2:10" x14ac:dyDescent="0.25">
      <c r="B55" s="6" t="s">
        <v>16</v>
      </c>
      <c r="C55" s="58">
        <v>4.0009264076947676E-4</v>
      </c>
      <c r="D55" s="59">
        <v>6.6855223308317771E-3</v>
      </c>
      <c r="E55" s="67">
        <v>2.0682363952578601E-3</v>
      </c>
      <c r="F55" s="68">
        <v>8.6999999999999994E-3</v>
      </c>
      <c r="G55" s="58">
        <v>1.9376381630829209E-3</v>
      </c>
      <c r="H55" s="59">
        <v>8.4343808589336256E-3</v>
      </c>
      <c r="I55" s="67">
        <v>2.8E-3</v>
      </c>
      <c r="J55" s="68">
        <v>9.2999999999999992E-3</v>
      </c>
    </row>
    <row r="56" spans="2:10" x14ac:dyDescent="0.25">
      <c r="B56" s="6" t="s">
        <v>17</v>
      </c>
      <c r="C56" s="58">
        <v>2.1674129986125928E-7</v>
      </c>
      <c r="D56" s="59">
        <v>-9.4089980629177776E-7</v>
      </c>
      <c r="E56" s="67">
        <v>2.1393008878490844E-7</v>
      </c>
      <c r="F56" s="68">
        <v>0</v>
      </c>
      <c r="G56" s="58">
        <v>1.5859011952219761E-7</v>
      </c>
      <c r="H56" s="59">
        <v>-3.3088496540191036E-5</v>
      </c>
      <c r="I56" s="67">
        <v>0</v>
      </c>
      <c r="J56" s="68">
        <v>0</v>
      </c>
    </row>
    <row r="57" spans="2:10" x14ac:dyDescent="0.25">
      <c r="B57" s="7" t="s">
        <v>25</v>
      </c>
      <c r="C57" s="60">
        <v>-2.4685137589999906E-2</v>
      </c>
      <c r="D57" s="61">
        <v>1.0000000000000002</v>
      </c>
      <c r="E57" s="69">
        <v>-5.9137571138567213E-2</v>
      </c>
      <c r="F57" s="70">
        <v>1</v>
      </c>
      <c r="G57" s="60">
        <v>-7.887401371410252E-2</v>
      </c>
      <c r="H57" s="61">
        <v>1</v>
      </c>
      <c r="I57" s="69">
        <v>-7.3300000000000004E-2</v>
      </c>
      <c r="J57" s="70">
        <v>1</v>
      </c>
    </row>
    <row r="58" spans="2:10" x14ac:dyDescent="0.25">
      <c r="B58" s="16" t="s">
        <v>24</v>
      </c>
      <c r="C58" s="62">
        <v>-8985.92</v>
      </c>
      <c r="D58" s="11"/>
      <c r="E58" s="71">
        <v>-21835.040000000001</v>
      </c>
      <c r="F58" s="11"/>
      <c r="G58" s="62">
        <v>-29762.792000000001</v>
      </c>
      <c r="H58" s="11"/>
      <c r="I58" s="71">
        <v>-27521.022000000001</v>
      </c>
      <c r="J58" s="11"/>
    </row>
    <row r="59" spans="2:10" x14ac:dyDescent="0.25">
      <c r="B59" s="8"/>
      <c r="C59" s="8"/>
      <c r="D59" s="8"/>
      <c r="E59" s="8"/>
      <c r="F59" s="8"/>
      <c r="G59" s="8"/>
      <c r="H59" s="8"/>
      <c r="I59" s="8"/>
      <c r="J59" s="8"/>
    </row>
    <row r="60" spans="2:10" x14ac:dyDescent="0.25">
      <c r="B60" s="5" t="s">
        <v>19</v>
      </c>
      <c r="C60" s="63">
        <v>-2.018837876668229E-2</v>
      </c>
      <c r="D60" s="64">
        <v>0.76716687752825174</v>
      </c>
      <c r="E60" s="72">
        <v>-5.0116294675148644E-2</v>
      </c>
      <c r="F60" s="73">
        <v>0.74990000000000001</v>
      </c>
      <c r="G60" s="63">
        <v>-6.0469567699383643E-2</v>
      </c>
      <c r="H60" s="64">
        <v>0.75587001909196261</v>
      </c>
      <c r="I60" s="72">
        <v>-7.1999999999999995E-2</v>
      </c>
      <c r="J60" s="73">
        <v>0.74819999999999998</v>
      </c>
    </row>
    <row r="61" spans="2:10" x14ac:dyDescent="0.25">
      <c r="B61" s="6" t="s">
        <v>20</v>
      </c>
      <c r="C61" s="58">
        <v>-4.4967588233176163E-3</v>
      </c>
      <c r="D61" s="59">
        <v>0.23283312247174834</v>
      </c>
      <c r="E61" s="67">
        <v>-9.0212764634185656E-3</v>
      </c>
      <c r="F61" s="68">
        <v>0.25009999999999999</v>
      </c>
      <c r="G61" s="58">
        <v>-1.8404446014718877E-2</v>
      </c>
      <c r="H61" s="59">
        <v>0.24412998090803731</v>
      </c>
      <c r="I61" s="67">
        <v>-1.2999999999999999E-3</v>
      </c>
      <c r="J61" s="68">
        <v>0.25180000000000002</v>
      </c>
    </row>
    <row r="62" spans="2:10" x14ac:dyDescent="0.25">
      <c r="B62" s="7" t="s">
        <v>25</v>
      </c>
      <c r="C62" s="60">
        <v>-2.4685137589999906E-2</v>
      </c>
      <c r="D62" s="61">
        <v>1</v>
      </c>
      <c r="E62" s="69">
        <v>-5.9137571138567213E-2</v>
      </c>
      <c r="F62" s="70">
        <v>1</v>
      </c>
      <c r="G62" s="60">
        <v>-7.887401371410252E-2</v>
      </c>
      <c r="H62" s="61">
        <v>0.99999999999999989</v>
      </c>
      <c r="I62" s="69">
        <v>-7.3300000000000004E-2</v>
      </c>
      <c r="J62" s="70">
        <v>1</v>
      </c>
    </row>
    <row r="63" spans="2:10" x14ac:dyDescent="0.25">
      <c r="B63" s="8"/>
      <c r="C63" s="8"/>
      <c r="D63" s="8"/>
      <c r="E63" s="8"/>
      <c r="F63" s="8"/>
      <c r="G63" s="8"/>
      <c r="H63" s="8"/>
      <c r="I63" s="8"/>
      <c r="J63" s="8"/>
    </row>
    <row r="64" spans="2:10" x14ac:dyDescent="0.25">
      <c r="B64" s="5" t="s">
        <v>21</v>
      </c>
      <c r="C64" s="63">
        <v>-2.4746253767588478E-2</v>
      </c>
      <c r="D64" s="64">
        <v>0.84513262560854152</v>
      </c>
      <c r="E64" s="72">
        <v>-5.3134407301532634E-2</v>
      </c>
      <c r="F64" s="73">
        <v>0.81779999999999997</v>
      </c>
      <c r="G64" s="63">
        <v>-7.1235345990984536E-2</v>
      </c>
      <c r="H64" s="64">
        <v>0.80141657015203993</v>
      </c>
      <c r="I64" s="72">
        <v>-6.6799999999999998E-2</v>
      </c>
      <c r="J64" s="73">
        <v>0.78580000000000005</v>
      </c>
    </row>
    <row r="65" spans="2:10" x14ac:dyDescent="0.25">
      <c r="B65" s="6" t="s">
        <v>22</v>
      </c>
      <c r="C65" s="58">
        <v>6.1116177588574355E-5</v>
      </c>
      <c r="D65" s="59">
        <v>0.15486737439145856</v>
      </c>
      <c r="E65" s="67">
        <v>-6.0031638370345794E-3</v>
      </c>
      <c r="F65" s="68">
        <v>0.1822</v>
      </c>
      <c r="G65" s="58">
        <v>-7.6386677231179857E-3</v>
      </c>
      <c r="H65" s="59">
        <v>0.19858342984796004</v>
      </c>
      <c r="I65" s="67">
        <v>-6.4999999999999997E-3</v>
      </c>
      <c r="J65" s="68">
        <v>0.2142</v>
      </c>
    </row>
    <row r="66" spans="2:10" x14ac:dyDescent="0.25">
      <c r="B66" s="17" t="s">
        <v>25</v>
      </c>
      <c r="C66" s="65">
        <v>-2.4685137589999906E-2</v>
      </c>
      <c r="D66" s="66">
        <v>1</v>
      </c>
      <c r="E66" s="74">
        <v>-5.9137571138567213E-2</v>
      </c>
      <c r="F66" s="75">
        <v>1</v>
      </c>
      <c r="G66" s="65">
        <v>-7.887401371410252E-2</v>
      </c>
      <c r="H66" s="66">
        <v>1</v>
      </c>
      <c r="I66" s="74">
        <v>-7.3300000000000004E-2</v>
      </c>
      <c r="J66" s="75">
        <v>1</v>
      </c>
    </row>
    <row r="70" spans="2:10" x14ac:dyDescent="0.25">
      <c r="B70" s="19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 x14ac:dyDescent="0.2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 x14ac:dyDescent="0.2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 x14ac:dyDescent="0.2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4</v>
      </c>
    </row>
    <row r="4" spans="1:27" ht="25.5" x14ac:dyDescent="0.2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 x14ac:dyDescent="0.2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 x14ac:dyDescent="0.2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 x14ac:dyDescent="0.2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 x14ac:dyDescent="0.2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 x14ac:dyDescent="0.2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 x14ac:dyDescent="0.2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 x14ac:dyDescent="0.2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 x14ac:dyDescent="0.2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 x14ac:dyDescent="0.2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 x14ac:dyDescent="0.2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 x14ac:dyDescent="0.2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 x14ac:dyDescent="0.2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 x14ac:dyDescent="0.2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 x14ac:dyDescent="0.2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 x14ac:dyDescent="0.2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 x14ac:dyDescent="0.2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 x14ac:dyDescent="0.2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 x14ac:dyDescent="0.2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 x14ac:dyDescent="0.2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 x14ac:dyDescent="0.2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 x14ac:dyDescent="0.2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 x14ac:dyDescent="0.2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 x14ac:dyDescent="0.2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 x14ac:dyDescent="0.2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 x14ac:dyDescent="0.2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 x14ac:dyDescent="0.2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 x14ac:dyDescent="0.2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 x14ac:dyDescent="0.2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 x14ac:dyDescent="0.2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 x14ac:dyDescent="0.2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 x14ac:dyDescent="0.2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 x14ac:dyDescent="0.2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 x14ac:dyDescent="0.2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 x14ac:dyDescent="0.2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 x14ac:dyDescent="0.2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 x14ac:dyDescent="0.2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 x14ac:dyDescent="0.2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 x14ac:dyDescent="0.2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 x14ac:dyDescent="0.2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 x14ac:dyDescent="0.2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 x14ac:dyDescent="0.2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 x14ac:dyDescent="0.2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 x14ac:dyDescent="0.2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 x14ac:dyDescent="0.2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 x14ac:dyDescent="0.2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 x14ac:dyDescent="0.2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 x14ac:dyDescent="0.2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 x14ac:dyDescent="0.2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 x14ac:dyDescent="0.2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 x14ac:dyDescent="0.2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 x14ac:dyDescent="0.2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 x14ac:dyDescent="0.2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 x14ac:dyDescent="0.2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 x14ac:dyDescent="0.2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 x14ac:dyDescent="0.2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 x14ac:dyDescent="0.2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 x14ac:dyDescent="0.2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 x14ac:dyDescent="0.2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 x14ac:dyDescent="0.2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 x14ac:dyDescent="0.2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 x14ac:dyDescent="0.2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 x14ac:dyDescent="0.2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 x14ac:dyDescent="0.2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 x14ac:dyDescent="0.2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 x14ac:dyDescent="0.2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 x14ac:dyDescent="0.2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 x14ac:dyDescent="0.2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 x14ac:dyDescent="0.2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 x14ac:dyDescent="0.2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 x14ac:dyDescent="0.2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 x14ac:dyDescent="0.2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 x14ac:dyDescent="0.2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 x14ac:dyDescent="0.2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 x14ac:dyDescent="0.2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 x14ac:dyDescent="0.2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 x14ac:dyDescent="0.2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 x14ac:dyDescent="0.2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 x14ac:dyDescent="0.2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 x14ac:dyDescent="0.2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 x14ac:dyDescent="0.2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 x14ac:dyDescent="0.2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 x14ac:dyDescent="0.2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 x14ac:dyDescent="0.2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 x14ac:dyDescent="0.2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 x14ac:dyDescent="0.2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 x14ac:dyDescent="0.2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 x14ac:dyDescent="0.2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 x14ac:dyDescent="0.2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 x14ac:dyDescent="0.2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 x14ac:dyDescent="0.2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 x14ac:dyDescent="0.2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 x14ac:dyDescent="0.2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 x14ac:dyDescent="0.2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 x14ac:dyDescent="0.2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 x14ac:dyDescent="0.2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 x14ac:dyDescent="0.2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 x14ac:dyDescent="0.2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 x14ac:dyDescent="0.2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 x14ac:dyDescent="0.2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 x14ac:dyDescent="0.2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 x14ac:dyDescent="0.2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 x14ac:dyDescent="0.2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 x14ac:dyDescent="0.2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 x14ac:dyDescent="0.2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 x14ac:dyDescent="0.2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 x14ac:dyDescent="0.2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 x14ac:dyDescent="0.2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 x14ac:dyDescent="0.2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 x14ac:dyDescent="0.2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 x14ac:dyDescent="0.2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 x14ac:dyDescent="0.2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 x14ac:dyDescent="0.2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 x14ac:dyDescent="0.2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 x14ac:dyDescent="0.2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 x14ac:dyDescent="0.2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 x14ac:dyDescent="0.2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 x14ac:dyDescent="0.2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 x14ac:dyDescent="0.2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 x14ac:dyDescent="0.2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 x14ac:dyDescent="0.2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 x14ac:dyDescent="0.2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 x14ac:dyDescent="0.2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 x14ac:dyDescent="0.2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 x14ac:dyDescent="0.2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 x14ac:dyDescent="0.2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 x14ac:dyDescent="0.2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 x14ac:dyDescent="0.2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 x14ac:dyDescent="0.2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 x14ac:dyDescent="0.2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 x14ac:dyDescent="0.2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 x14ac:dyDescent="0.2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 x14ac:dyDescent="0.2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 x14ac:dyDescent="0.2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 x14ac:dyDescent="0.2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 x14ac:dyDescent="0.2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 x14ac:dyDescent="0.2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 x14ac:dyDescent="0.2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 x14ac:dyDescent="0.2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 x14ac:dyDescent="0.2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 x14ac:dyDescent="0.2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 x14ac:dyDescent="0.2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 x14ac:dyDescent="0.2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 x14ac:dyDescent="0.2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 x14ac:dyDescent="0.2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 x14ac:dyDescent="0.2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 x14ac:dyDescent="0.2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 x14ac:dyDescent="0.2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 x14ac:dyDescent="0.2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 x14ac:dyDescent="0.2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 x14ac:dyDescent="0.2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 x14ac:dyDescent="0.2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 x14ac:dyDescent="0.2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 x14ac:dyDescent="0.2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 x14ac:dyDescent="0.2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 x14ac:dyDescent="0.2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 x14ac:dyDescent="0.2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 x14ac:dyDescent="0.2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 x14ac:dyDescent="0.2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 x14ac:dyDescent="0.2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 x14ac:dyDescent="0.2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 x14ac:dyDescent="0.2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 x14ac:dyDescent="0.2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 x14ac:dyDescent="0.2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 x14ac:dyDescent="0.2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 x14ac:dyDescent="0.2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 x14ac:dyDescent="0.2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 x14ac:dyDescent="0.2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 x14ac:dyDescent="0.2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 x14ac:dyDescent="0.2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 x14ac:dyDescent="0.2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 x14ac:dyDescent="0.2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 x14ac:dyDescent="0.2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 x14ac:dyDescent="0.2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 x14ac:dyDescent="0.2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 x14ac:dyDescent="0.2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 x14ac:dyDescent="0.2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 x14ac:dyDescent="0.2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 x14ac:dyDescent="0.2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 x14ac:dyDescent="0.2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 x14ac:dyDescent="0.2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 x14ac:dyDescent="0.2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 x14ac:dyDescent="0.2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 x14ac:dyDescent="0.2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 x14ac:dyDescent="0.2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 x14ac:dyDescent="0.2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 x14ac:dyDescent="0.2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 x14ac:dyDescent="0.2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 x14ac:dyDescent="0.2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 x14ac:dyDescent="0.2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 x14ac:dyDescent="0.2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 x14ac:dyDescent="0.2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 x14ac:dyDescent="0.2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 x14ac:dyDescent="0.2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 x14ac:dyDescent="0.2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 x14ac:dyDescent="0.2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 x14ac:dyDescent="0.2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 x14ac:dyDescent="0.2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 x14ac:dyDescent="0.2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 x14ac:dyDescent="0.2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 x14ac:dyDescent="0.2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 x14ac:dyDescent="0.2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 x14ac:dyDescent="0.2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 x14ac:dyDescent="0.2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 x14ac:dyDescent="0.2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 x14ac:dyDescent="0.2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 x14ac:dyDescent="0.2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 x14ac:dyDescent="0.2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 x14ac:dyDescent="0.2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 x14ac:dyDescent="0.2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 x14ac:dyDescent="0.2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 x14ac:dyDescent="0.2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 x14ac:dyDescent="0.2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 x14ac:dyDescent="0.2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 x14ac:dyDescent="0.2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 x14ac:dyDescent="0.2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 x14ac:dyDescent="0.2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 x14ac:dyDescent="0.2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 x14ac:dyDescent="0.2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 x14ac:dyDescent="0.2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 x14ac:dyDescent="0.2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 x14ac:dyDescent="0.2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 x14ac:dyDescent="0.2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 x14ac:dyDescent="0.2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 x14ac:dyDescent="0.2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 x14ac:dyDescent="0.2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 x14ac:dyDescent="0.2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 x14ac:dyDescent="0.2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 x14ac:dyDescent="0.2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 x14ac:dyDescent="0.2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 x14ac:dyDescent="0.2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 x14ac:dyDescent="0.2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 x14ac:dyDescent="0.2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 x14ac:dyDescent="0.2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 x14ac:dyDescent="0.2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 x14ac:dyDescent="0.2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 x14ac:dyDescent="0.2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 x14ac:dyDescent="0.2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 x14ac:dyDescent="0.2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 x14ac:dyDescent="0.2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 x14ac:dyDescent="0.2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 x14ac:dyDescent="0.2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 x14ac:dyDescent="0.2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 x14ac:dyDescent="0.2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 x14ac:dyDescent="0.2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 x14ac:dyDescent="0.2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 x14ac:dyDescent="0.2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 x14ac:dyDescent="0.2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 x14ac:dyDescent="0.2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 x14ac:dyDescent="0.2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 x14ac:dyDescent="0.2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 x14ac:dyDescent="0.2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 x14ac:dyDescent="0.2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 x14ac:dyDescent="0.2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 x14ac:dyDescent="0.2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 x14ac:dyDescent="0.2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 x14ac:dyDescent="0.2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 x14ac:dyDescent="0.2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 x14ac:dyDescent="0.2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 x14ac:dyDescent="0.2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 x14ac:dyDescent="0.2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 x14ac:dyDescent="0.2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 x14ac:dyDescent="0.2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 x14ac:dyDescent="0.2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 x14ac:dyDescent="0.2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 x14ac:dyDescent="0.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 x14ac:dyDescent="0.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 x14ac:dyDescent="0.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 x14ac:dyDescent="0.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 x14ac:dyDescent="0.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 x14ac:dyDescent="0.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 x14ac:dyDescent="0.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 x14ac:dyDescent="0.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 x14ac:dyDescent="0.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 x14ac:dyDescent="0.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 x14ac:dyDescent="0.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 x14ac:dyDescent="0.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 x14ac:dyDescent="0.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 x14ac:dyDescent="0.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 x14ac:dyDescent="0.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 x14ac:dyDescent="0.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 x14ac:dyDescent="0.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 x14ac:dyDescent="0.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 x14ac:dyDescent="0.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 x14ac:dyDescent="0.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 x14ac:dyDescent="0.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 x14ac:dyDescent="0.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 x14ac:dyDescent="0.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 x14ac:dyDescent="0.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 x14ac:dyDescent="0.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 x14ac:dyDescent="0.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 x14ac:dyDescent="0.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 x14ac:dyDescent="0.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 x14ac:dyDescent="0.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 x14ac:dyDescent="0.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 x14ac:dyDescent="0.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 x14ac:dyDescent="0.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 x14ac:dyDescent="0.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 x14ac:dyDescent="0.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 x14ac:dyDescent="0.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 x14ac:dyDescent="0.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 x14ac:dyDescent="0.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 x14ac:dyDescent="0.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 x14ac:dyDescent="0.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 x14ac:dyDescent="0.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 x14ac:dyDescent="0.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 x14ac:dyDescent="0.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 x14ac:dyDescent="0.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 x14ac:dyDescent="0.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 x14ac:dyDescent="0.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 x14ac:dyDescent="0.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 x14ac:dyDescent="0.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 x14ac:dyDescent="0.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 x14ac:dyDescent="0.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 x14ac:dyDescent="0.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 x14ac:dyDescent="0.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 x14ac:dyDescent="0.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 x14ac:dyDescent="0.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 x14ac:dyDescent="0.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 x14ac:dyDescent="0.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 x14ac:dyDescent="0.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 x14ac:dyDescent="0.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 x14ac:dyDescent="0.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 x14ac:dyDescent="0.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 x14ac:dyDescent="0.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 x14ac:dyDescent="0.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 x14ac:dyDescent="0.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 x14ac:dyDescent="0.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 x14ac:dyDescent="0.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 x14ac:dyDescent="0.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 x14ac:dyDescent="0.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 x14ac:dyDescent="0.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 x14ac:dyDescent="0.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 x14ac:dyDescent="0.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 x14ac:dyDescent="0.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 x14ac:dyDescent="0.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 x14ac:dyDescent="0.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 x14ac:dyDescent="0.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 x14ac:dyDescent="0.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 x14ac:dyDescent="0.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 x14ac:dyDescent="0.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 x14ac:dyDescent="0.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 x14ac:dyDescent="0.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 x14ac:dyDescent="0.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 x14ac:dyDescent="0.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 x14ac:dyDescent="0.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 x14ac:dyDescent="0.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 x14ac:dyDescent="0.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 x14ac:dyDescent="0.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 x14ac:dyDescent="0.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 x14ac:dyDescent="0.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 x14ac:dyDescent="0.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 x14ac:dyDescent="0.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 x14ac:dyDescent="0.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 x14ac:dyDescent="0.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 x14ac:dyDescent="0.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 x14ac:dyDescent="0.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 x14ac:dyDescent="0.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 x14ac:dyDescent="0.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 x14ac:dyDescent="0.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 x14ac:dyDescent="0.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 x14ac:dyDescent="0.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 x14ac:dyDescent="0.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 x14ac:dyDescent="0.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 x14ac:dyDescent="0.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 x14ac:dyDescent="0.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 x14ac:dyDescent="0.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 x14ac:dyDescent="0.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 x14ac:dyDescent="0.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 x14ac:dyDescent="0.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 x14ac:dyDescent="0.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 x14ac:dyDescent="0.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 x14ac:dyDescent="0.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 x14ac:dyDescent="0.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 x14ac:dyDescent="0.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 x14ac:dyDescent="0.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 x14ac:dyDescent="0.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 x14ac:dyDescent="0.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 x14ac:dyDescent="0.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 x14ac:dyDescent="0.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 x14ac:dyDescent="0.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 x14ac:dyDescent="0.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 x14ac:dyDescent="0.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 x14ac:dyDescent="0.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 x14ac:dyDescent="0.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 x14ac:dyDescent="0.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 x14ac:dyDescent="0.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 x14ac:dyDescent="0.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 x14ac:dyDescent="0.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 x14ac:dyDescent="0.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 x14ac:dyDescent="0.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 x14ac:dyDescent="0.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 x14ac:dyDescent="0.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 x14ac:dyDescent="0.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 x14ac:dyDescent="0.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 x14ac:dyDescent="0.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 x14ac:dyDescent="0.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 x14ac:dyDescent="0.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 x14ac:dyDescent="0.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 x14ac:dyDescent="0.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 x14ac:dyDescent="0.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 x14ac:dyDescent="0.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 x14ac:dyDescent="0.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 x14ac:dyDescent="0.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 x14ac:dyDescent="0.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 x14ac:dyDescent="0.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 x14ac:dyDescent="0.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 x14ac:dyDescent="0.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 x14ac:dyDescent="0.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 x14ac:dyDescent="0.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 x14ac:dyDescent="0.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 x14ac:dyDescent="0.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 x14ac:dyDescent="0.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 x14ac:dyDescent="0.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 x14ac:dyDescent="0.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 x14ac:dyDescent="0.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 x14ac:dyDescent="0.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 x14ac:dyDescent="0.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 x14ac:dyDescent="0.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 x14ac:dyDescent="0.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 x14ac:dyDescent="0.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 x14ac:dyDescent="0.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 x14ac:dyDescent="0.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 x14ac:dyDescent="0.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 x14ac:dyDescent="0.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 x14ac:dyDescent="0.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 x14ac:dyDescent="0.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 x14ac:dyDescent="0.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 x14ac:dyDescent="0.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 x14ac:dyDescent="0.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 x14ac:dyDescent="0.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 x14ac:dyDescent="0.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 x14ac:dyDescent="0.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 x14ac:dyDescent="0.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 x14ac:dyDescent="0.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 x14ac:dyDescent="0.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 x14ac:dyDescent="0.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 x14ac:dyDescent="0.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 x14ac:dyDescent="0.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 x14ac:dyDescent="0.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 x14ac:dyDescent="0.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 x14ac:dyDescent="0.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 x14ac:dyDescent="0.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 x14ac:dyDescent="0.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 x14ac:dyDescent="0.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 x14ac:dyDescent="0.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 x14ac:dyDescent="0.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 x14ac:dyDescent="0.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 x14ac:dyDescent="0.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 x14ac:dyDescent="0.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 x14ac:dyDescent="0.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 x14ac:dyDescent="0.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 x14ac:dyDescent="0.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 x14ac:dyDescent="0.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 x14ac:dyDescent="0.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 x14ac:dyDescent="0.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 x14ac:dyDescent="0.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 x14ac:dyDescent="0.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 x14ac:dyDescent="0.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 x14ac:dyDescent="0.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 x14ac:dyDescent="0.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 x14ac:dyDescent="0.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 x14ac:dyDescent="0.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 x14ac:dyDescent="0.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 x14ac:dyDescent="0.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 x14ac:dyDescent="0.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 x14ac:dyDescent="0.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 x14ac:dyDescent="0.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 x14ac:dyDescent="0.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 x14ac:dyDescent="0.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 x14ac:dyDescent="0.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 x14ac:dyDescent="0.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 x14ac:dyDescent="0.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 x14ac:dyDescent="0.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 x14ac:dyDescent="0.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 x14ac:dyDescent="0.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 x14ac:dyDescent="0.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 x14ac:dyDescent="0.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 x14ac:dyDescent="0.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 x14ac:dyDescent="0.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 x14ac:dyDescent="0.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 x14ac:dyDescent="0.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 x14ac:dyDescent="0.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 x14ac:dyDescent="0.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 x14ac:dyDescent="0.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 x14ac:dyDescent="0.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 x14ac:dyDescent="0.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 x14ac:dyDescent="0.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 x14ac:dyDescent="0.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 x14ac:dyDescent="0.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 x14ac:dyDescent="0.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 x14ac:dyDescent="0.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 x14ac:dyDescent="0.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 x14ac:dyDescent="0.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 x14ac:dyDescent="0.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 x14ac:dyDescent="0.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 x14ac:dyDescent="0.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 x14ac:dyDescent="0.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 x14ac:dyDescent="0.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 x14ac:dyDescent="0.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 x14ac:dyDescent="0.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 x14ac:dyDescent="0.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 x14ac:dyDescent="0.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 x14ac:dyDescent="0.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 x14ac:dyDescent="0.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 x14ac:dyDescent="0.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 x14ac:dyDescent="0.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 x14ac:dyDescent="0.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 x14ac:dyDescent="0.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 x14ac:dyDescent="0.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 x14ac:dyDescent="0.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 x14ac:dyDescent="0.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 x14ac:dyDescent="0.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 x14ac:dyDescent="0.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 x14ac:dyDescent="0.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 x14ac:dyDescent="0.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 x14ac:dyDescent="0.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 x14ac:dyDescent="0.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 x14ac:dyDescent="0.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 x14ac:dyDescent="0.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 x14ac:dyDescent="0.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 x14ac:dyDescent="0.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 x14ac:dyDescent="0.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 x14ac:dyDescent="0.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 x14ac:dyDescent="0.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 x14ac:dyDescent="0.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 x14ac:dyDescent="0.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 x14ac:dyDescent="0.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 x14ac:dyDescent="0.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 x14ac:dyDescent="0.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 x14ac:dyDescent="0.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 x14ac:dyDescent="0.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 x14ac:dyDescent="0.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 x14ac:dyDescent="0.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 x14ac:dyDescent="0.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 x14ac:dyDescent="0.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 x14ac:dyDescent="0.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 x14ac:dyDescent="0.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 x14ac:dyDescent="0.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 x14ac:dyDescent="0.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 x14ac:dyDescent="0.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 x14ac:dyDescent="0.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 x14ac:dyDescent="0.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 x14ac:dyDescent="0.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 x14ac:dyDescent="0.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 x14ac:dyDescent="0.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 x14ac:dyDescent="0.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 x14ac:dyDescent="0.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 x14ac:dyDescent="0.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 x14ac:dyDescent="0.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 x14ac:dyDescent="0.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 x14ac:dyDescent="0.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 x14ac:dyDescent="0.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 x14ac:dyDescent="0.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 x14ac:dyDescent="0.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 x14ac:dyDescent="0.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 x14ac:dyDescent="0.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 x14ac:dyDescent="0.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 x14ac:dyDescent="0.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 x14ac:dyDescent="0.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 x14ac:dyDescent="0.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 x14ac:dyDescent="0.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 x14ac:dyDescent="0.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 x14ac:dyDescent="0.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 x14ac:dyDescent="0.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 x14ac:dyDescent="0.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 x14ac:dyDescent="0.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 x14ac:dyDescent="0.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 x14ac:dyDescent="0.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 x14ac:dyDescent="0.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 x14ac:dyDescent="0.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 x14ac:dyDescent="0.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 x14ac:dyDescent="0.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 x14ac:dyDescent="0.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 x14ac:dyDescent="0.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 x14ac:dyDescent="0.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 x14ac:dyDescent="0.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 x14ac:dyDescent="0.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 x14ac:dyDescent="0.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 x14ac:dyDescent="0.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 x14ac:dyDescent="0.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 x14ac:dyDescent="0.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 x14ac:dyDescent="0.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 x14ac:dyDescent="0.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 x14ac:dyDescent="0.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 x14ac:dyDescent="0.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 x14ac:dyDescent="0.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 x14ac:dyDescent="0.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 x14ac:dyDescent="0.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 x14ac:dyDescent="0.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 x14ac:dyDescent="0.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 x14ac:dyDescent="0.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 x14ac:dyDescent="0.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 x14ac:dyDescent="0.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 x14ac:dyDescent="0.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 x14ac:dyDescent="0.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 x14ac:dyDescent="0.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 x14ac:dyDescent="0.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 x14ac:dyDescent="0.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 x14ac:dyDescent="0.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 x14ac:dyDescent="0.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 x14ac:dyDescent="0.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 x14ac:dyDescent="0.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 x14ac:dyDescent="0.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 x14ac:dyDescent="0.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 x14ac:dyDescent="0.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 x14ac:dyDescent="0.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 x14ac:dyDescent="0.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 x14ac:dyDescent="0.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 x14ac:dyDescent="0.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 x14ac:dyDescent="0.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 x14ac:dyDescent="0.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 x14ac:dyDescent="0.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 x14ac:dyDescent="0.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 x14ac:dyDescent="0.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 x14ac:dyDescent="0.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 x14ac:dyDescent="0.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 x14ac:dyDescent="0.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 x14ac:dyDescent="0.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 x14ac:dyDescent="0.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 x14ac:dyDescent="0.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 x14ac:dyDescent="0.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 x14ac:dyDescent="0.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 x14ac:dyDescent="0.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 x14ac:dyDescent="0.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 x14ac:dyDescent="0.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 x14ac:dyDescent="0.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 x14ac:dyDescent="0.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 x14ac:dyDescent="0.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 x14ac:dyDescent="0.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 x14ac:dyDescent="0.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 x14ac:dyDescent="0.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 x14ac:dyDescent="0.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 x14ac:dyDescent="0.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 x14ac:dyDescent="0.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 x14ac:dyDescent="0.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 x14ac:dyDescent="0.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 x14ac:dyDescent="0.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 x14ac:dyDescent="0.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 x14ac:dyDescent="0.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 x14ac:dyDescent="0.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 x14ac:dyDescent="0.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 x14ac:dyDescent="0.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 x14ac:dyDescent="0.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 x14ac:dyDescent="0.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 x14ac:dyDescent="0.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 x14ac:dyDescent="0.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 x14ac:dyDescent="0.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 x14ac:dyDescent="0.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 x14ac:dyDescent="0.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 x14ac:dyDescent="0.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 x14ac:dyDescent="0.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 x14ac:dyDescent="0.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 x14ac:dyDescent="0.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 x14ac:dyDescent="0.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 x14ac:dyDescent="0.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 x14ac:dyDescent="0.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 x14ac:dyDescent="0.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 x14ac:dyDescent="0.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 x14ac:dyDescent="0.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 x14ac:dyDescent="0.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 x14ac:dyDescent="0.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 x14ac:dyDescent="0.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 x14ac:dyDescent="0.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 x14ac:dyDescent="0.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 x14ac:dyDescent="0.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 x14ac:dyDescent="0.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 x14ac:dyDescent="0.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schemas.microsoft.com/sharepoint/v3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2023-01-23T10:22:59Z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